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bart\Documents\2017 BIPS\"/>
    </mc:Choice>
  </mc:AlternateContent>
  <bookViews>
    <workbookView xWindow="0" yWindow="0" windowWidth="19200" windowHeight="7425" firstSheet="1" activeTab="1"/>
  </bookViews>
  <sheets>
    <sheet name="Craft Industry Historical Data" sheetId="8" r:id="rId1"/>
    <sheet name="Craft Control Group Data" sheetId="12" r:id="rId2"/>
    <sheet name="Large Brewer Regionals" sheetId="13" r:id="rId3"/>
    <sheet name="State Production" sheetId="9" r:id="rId4"/>
    <sheet name="Breweries by State" sheetId="10" r:id="rId5"/>
    <sheet name="State Population and 21+ Ratio " sheetId="11" r:id="rId6"/>
    <sheet name="TTB Licenses by State 2000-2016" sheetId="14" r:id="rId7"/>
  </sheets>
  <definedNames>
    <definedName name="_xlnm._FilterDatabase" localSheetId="4" hidden="1">'Breweries by State'!$A$1:$M$52</definedName>
    <definedName name="_xlnm._FilterDatabase" localSheetId="1" hidden="1">'Craft Control Group Data'!$A$2:$D$3973</definedName>
    <definedName name="_xlnm._FilterDatabase" localSheetId="3" hidden="1">'State Production'!$A$2:$M$54</definedName>
    <definedName name="bips_2005">#REF!</definedName>
    <definedName name="carefully_full">#REF!</definedName>
    <definedName name="Contract">#REF!</definedName>
    <definedName name="Regionals">#REF!</definedName>
  </definedNames>
  <calcPr calcId="152511"/>
</workbook>
</file>

<file path=xl/calcChain.xml><?xml version="1.0" encoding="utf-8"?>
<calcChain xmlns="http://schemas.openxmlformats.org/spreadsheetml/2006/main">
  <c r="B7" i="8" l="1"/>
  <c r="C7" i="8"/>
  <c r="B9" i="8" l="1"/>
  <c r="L56" i="9" l="1"/>
  <c r="K56" i="9"/>
  <c r="L48" i="9"/>
  <c r="L49" i="9"/>
  <c r="L50" i="9"/>
  <c r="L51" i="9"/>
  <c r="L52" i="9"/>
  <c r="L53" i="9"/>
  <c r="L54" i="9"/>
  <c r="L4" i="9"/>
  <c r="L5" i="9"/>
  <c r="L6" i="9"/>
  <c r="L7" i="9"/>
  <c r="L8" i="9"/>
  <c r="L9" i="9"/>
  <c r="L10" i="9"/>
  <c r="L11" i="9"/>
  <c r="L12" i="9"/>
  <c r="L13" i="9"/>
  <c r="L14" i="9"/>
  <c r="L15" i="9"/>
  <c r="L16" i="9"/>
  <c r="L17" i="9"/>
  <c r="L18" i="9"/>
  <c r="L19" i="9"/>
  <c r="L20" i="9"/>
  <c r="L21" i="9"/>
  <c r="L22" i="9"/>
  <c r="L23" i="9"/>
  <c r="L24" i="9"/>
  <c r="L25" i="9"/>
  <c r="L26" i="9"/>
  <c r="L27" i="9"/>
  <c r="L28" i="9"/>
  <c r="L29" i="9"/>
  <c r="L30" i="9"/>
  <c r="L31" i="9"/>
  <c r="L32" i="9"/>
  <c r="L33" i="9"/>
  <c r="L34" i="9"/>
  <c r="L35" i="9"/>
  <c r="L36" i="9"/>
  <c r="L37" i="9"/>
  <c r="L38" i="9"/>
  <c r="L39" i="9"/>
  <c r="L40" i="9"/>
  <c r="L41" i="9"/>
  <c r="L42" i="9"/>
  <c r="L43" i="9"/>
  <c r="L44" i="9"/>
  <c r="L45" i="9"/>
  <c r="L46" i="9"/>
  <c r="L3" i="9"/>
  <c r="A48" i="9"/>
  <c r="A49" i="9"/>
  <c r="A50" i="9"/>
  <c r="A51" i="9"/>
  <c r="A52" i="9"/>
  <c r="A53" i="9"/>
  <c r="A54" i="9"/>
  <c r="A4" i="9"/>
  <c r="A5" i="9"/>
  <c r="A6" i="9"/>
  <c r="A7" i="9"/>
  <c r="A8" i="9"/>
  <c r="A9" i="9"/>
  <c r="A10" i="9"/>
  <c r="A11" i="9"/>
  <c r="A12" i="9"/>
  <c r="A13" i="9"/>
  <c r="A14" i="9"/>
  <c r="A15" i="9"/>
  <c r="A16" i="9"/>
  <c r="A17" i="9"/>
  <c r="A18" i="9"/>
  <c r="A19" i="9"/>
  <c r="A20" i="9"/>
  <c r="A21" i="9"/>
  <c r="A22" i="9"/>
  <c r="A23" i="9"/>
  <c r="A24" i="9"/>
  <c r="A25" i="9"/>
  <c r="A26" i="9"/>
  <c r="A27" i="9"/>
  <c r="A28" i="9"/>
  <c r="A29" i="9"/>
  <c r="A30" i="9"/>
  <c r="A31" i="9"/>
  <c r="A32" i="9"/>
  <c r="A33" i="9"/>
  <c r="A34" i="9"/>
  <c r="A35" i="9"/>
  <c r="A36" i="9"/>
  <c r="A37" i="9"/>
  <c r="A38" i="9"/>
  <c r="A39" i="9"/>
  <c r="A40" i="9"/>
  <c r="A41" i="9"/>
  <c r="A42" i="9"/>
  <c r="A43" i="9"/>
  <c r="A44" i="9"/>
  <c r="A45" i="9"/>
  <c r="A46" i="9"/>
  <c r="A3" i="9"/>
  <c r="D56" i="9"/>
  <c r="R58" i="14" l="1"/>
  <c r="Q58" i="14"/>
  <c r="P58" i="14"/>
  <c r="O58" i="14"/>
  <c r="N58" i="14"/>
  <c r="M58" i="14"/>
  <c r="L58" i="14"/>
  <c r="K58" i="14"/>
  <c r="J58" i="14"/>
  <c r="I58" i="14"/>
  <c r="H58" i="14"/>
  <c r="G58" i="14"/>
  <c r="F58" i="14"/>
  <c r="E58" i="14"/>
  <c r="D58" i="14"/>
  <c r="C58" i="14"/>
  <c r="B58" i="14"/>
  <c r="D54" i="11" l="1"/>
  <c r="B54" i="11"/>
  <c r="C54" i="10"/>
  <c r="I56" i="9"/>
  <c r="H56" i="9"/>
  <c r="G56" i="9"/>
  <c r="F47" i="9"/>
  <c r="G52" i="9"/>
  <c r="F41" i="9"/>
  <c r="F56" i="9"/>
  <c r="D7" i="8"/>
  <c r="F7" i="8"/>
  <c r="F9" i="8" s="1"/>
  <c r="G7" i="8"/>
  <c r="H7" i="8"/>
  <c r="H9" i="8"/>
  <c r="E56" i="9"/>
  <c r="D9" i="8" l="1"/>
  <c r="M42" i="9"/>
  <c r="M27" i="9"/>
  <c r="M46" i="9"/>
  <c r="M34" i="9"/>
  <c r="M30" i="9"/>
  <c r="M22" i="9"/>
  <c r="M10" i="9"/>
  <c r="M50" i="9"/>
  <c r="M41" i="9"/>
  <c r="M33" i="9"/>
  <c r="M25" i="9"/>
  <c r="M17" i="9"/>
  <c r="M49" i="9"/>
  <c r="M44" i="9"/>
  <c r="M40" i="9"/>
  <c r="M36" i="9"/>
  <c r="M32" i="9"/>
  <c r="M28" i="9"/>
  <c r="M24" i="9"/>
  <c r="M20" i="9"/>
  <c r="M16" i="9"/>
  <c r="M12" i="9"/>
  <c r="M8" i="9"/>
  <c r="M23" i="9"/>
  <c r="M52" i="9"/>
  <c r="M38" i="9"/>
  <c r="M26" i="9"/>
  <c r="M18" i="9"/>
  <c r="M14" i="9"/>
  <c r="M6" i="9"/>
  <c r="M45" i="9"/>
  <c r="M37" i="9"/>
  <c r="M29" i="9"/>
  <c r="M21" i="9"/>
  <c r="M53" i="9"/>
  <c r="M54" i="9"/>
  <c r="M51" i="9"/>
  <c r="M9" i="9"/>
  <c r="M48" i="9"/>
  <c r="M43" i="9"/>
  <c r="M35" i="9"/>
  <c r="M19" i="9"/>
  <c r="M3" i="9"/>
  <c r="M4" i="9"/>
  <c r="M13" i="9"/>
  <c r="M5" i="9"/>
  <c r="M39" i="9"/>
  <c r="M31" i="9"/>
  <c r="M15" i="9"/>
  <c r="M11" i="9"/>
  <c r="M7" i="9"/>
  <c r="C54" i="11"/>
</calcChain>
</file>

<file path=xl/sharedStrings.xml><?xml version="1.0" encoding="utf-8"?>
<sst xmlns="http://schemas.openxmlformats.org/spreadsheetml/2006/main" count="13286" uniqueCount="5167">
  <si>
    <t>Craft Barrels</t>
  </si>
  <si>
    <t>2013 (Comparable)</t>
  </si>
  <si>
    <t>Contract</t>
  </si>
  <si>
    <t>Regional</t>
  </si>
  <si>
    <t>Microbrewery</t>
  </si>
  <si>
    <t>Brewpub</t>
  </si>
  <si>
    <t>Total Craft Barrels</t>
  </si>
  <si>
    <t>Barrel Change</t>
  </si>
  <si>
    <t>Percent Volume Growth</t>
  </si>
  <si>
    <t>Craft Brewery Count</t>
  </si>
  <si>
    <t>Total Operating Craft</t>
  </si>
  <si>
    <t>Volume Share of Beer</t>
  </si>
  <si>
    <t xml:space="preserve">Craft </t>
  </si>
  <si>
    <t>Import</t>
  </si>
  <si>
    <t>U.S. Non-Craft</t>
  </si>
  <si>
    <t>Craft $ Share</t>
  </si>
  <si>
    <t>+ 3,301,223 to base</t>
  </si>
  <si>
    <t>Average Barrels</t>
  </si>
  <si>
    <t>2014 (Comparable)</t>
  </si>
  <si>
    <t>- 438,276 from base</t>
  </si>
  <si>
    <t>Rank</t>
  </si>
  <si>
    <t>State</t>
  </si>
  <si>
    <t xml:space="preserve"> </t>
  </si>
  <si>
    <t>2014 Craft Barrels</t>
  </si>
  <si>
    <t>2013 Craft Barrels</t>
  </si>
  <si>
    <t>2012 Craft Barrels</t>
  </si>
  <si>
    <t>2011 Craft Barrels</t>
  </si>
  <si>
    <t>21+ Population</t>
  </si>
  <si>
    <t>Gallons Produced /21+ Adult</t>
  </si>
  <si>
    <t>Colorado</t>
  </si>
  <si>
    <t>Texas</t>
  </si>
  <si>
    <t>North Carolina</t>
  </si>
  <si>
    <t>Missouri</t>
  </si>
  <si>
    <t>Maine</t>
  </si>
  <si>
    <t>Georgia</t>
  </si>
  <si>
    <t>Vermont</t>
  </si>
  <si>
    <t>Delaware</t>
  </si>
  <si>
    <t>Maryland</t>
  </si>
  <si>
    <t>Alaska</t>
  </si>
  <si>
    <t>Louisiana</t>
  </si>
  <si>
    <t>Virginia</t>
  </si>
  <si>
    <t>Utah</t>
  </si>
  <si>
    <t>Indiana</t>
  </si>
  <si>
    <t>Arizona</t>
  </si>
  <si>
    <t>Montana</t>
  </si>
  <si>
    <t>Tennessee</t>
  </si>
  <si>
    <t>New Hampshire</t>
  </si>
  <si>
    <t>New Mexico</t>
  </si>
  <si>
    <t>Connecticut</t>
  </si>
  <si>
    <t>Kentucky</t>
  </si>
  <si>
    <t>New Jersey</t>
  </si>
  <si>
    <t>Idaho</t>
  </si>
  <si>
    <t>South Carolina</t>
  </si>
  <si>
    <t>Nevada</t>
  </si>
  <si>
    <t>Iowa</t>
  </si>
  <si>
    <t>Alabama</t>
  </si>
  <si>
    <t>Kansas</t>
  </si>
  <si>
    <t>Nebraska</t>
  </si>
  <si>
    <t>Hawaii</t>
  </si>
  <si>
    <t>Oklahoma</t>
  </si>
  <si>
    <t>Mississippi</t>
  </si>
  <si>
    <t>District of Columbia</t>
  </si>
  <si>
    <t>Wyoming</t>
  </si>
  <si>
    <t>Rhode Island</t>
  </si>
  <si>
    <t>Arkansas</t>
  </si>
  <si>
    <t>West Virginia</t>
  </si>
  <si>
    <t>South Dakota</t>
  </si>
  <si>
    <t>North Dakota</t>
  </si>
  <si>
    <t>U.S. Territories</t>
  </si>
  <si>
    <t>Total</t>
  </si>
  <si>
    <t>Pennsylvania</t>
  </si>
  <si>
    <t>Ohio</t>
  </si>
  <si>
    <t>2015 Craft Barrels</t>
  </si>
  <si>
    <t>Florida</t>
  </si>
  <si>
    <t>Massachusetts</t>
  </si>
  <si>
    <t>Minnesota</t>
  </si>
  <si>
    <t>New York</t>
  </si>
  <si>
    <t>Wisconsin</t>
  </si>
  <si>
    <t>21 + Population</t>
  </si>
  <si>
    <t>Craft Breweries</t>
  </si>
  <si>
    <t>Craft Breweries/ 100,000 21+ Adults</t>
  </si>
  <si>
    <t>Craft Breweries/ Capita Rank</t>
  </si>
  <si>
    <t>Total Breweries</t>
  </si>
  <si>
    <t>Total Breweries/ 100,000 21+ Adults</t>
  </si>
  <si>
    <t>Total Breweries/ Capita Rank</t>
  </si>
  <si>
    <t>Oregon</t>
  </si>
  <si>
    <t>Washington</t>
  </si>
  <si>
    <t>Michigan</t>
  </si>
  <si>
    <t>California</t>
  </si>
  <si>
    <t>Illinois</t>
  </si>
  <si>
    <t>21+ Ratio</t>
  </si>
  <si>
    <t>21+ Adults</t>
  </si>
  <si>
    <t>Craft Brewer Name</t>
  </si>
  <si>
    <t>Estimate</t>
  </si>
  <si>
    <t>NY</t>
  </si>
  <si>
    <t>(512) Brewing Co</t>
  </si>
  <si>
    <t>TX</t>
  </si>
  <si>
    <t>OR</t>
  </si>
  <si>
    <t>101 Brewery</t>
  </si>
  <si>
    <t>WA</t>
  </si>
  <si>
    <t>101 North Brewing Company</t>
  </si>
  <si>
    <t>CA</t>
  </si>
  <si>
    <t>1188 Brewing Co</t>
  </si>
  <si>
    <t>127 Brewing</t>
  </si>
  <si>
    <t>MI</t>
  </si>
  <si>
    <t>12Degree Brewing</t>
  </si>
  <si>
    <t>CO</t>
  </si>
  <si>
    <t>13 Virtues Brewing Co</t>
  </si>
  <si>
    <t>14th Star Brewing</t>
  </si>
  <si>
    <t>VT</t>
  </si>
  <si>
    <t>16 Mile Brewing Co</t>
  </si>
  <si>
    <t>DE</t>
  </si>
  <si>
    <t>18th Street Brewery</t>
  </si>
  <si>
    <t>IN</t>
  </si>
  <si>
    <t>192 Brewing</t>
  </si>
  <si>
    <t>1st Republic Brewing Co</t>
  </si>
  <si>
    <t>23rd Street Brewery</t>
  </si>
  <si>
    <t>KS</t>
  </si>
  <si>
    <t>2Kids Brewing Company</t>
  </si>
  <si>
    <t>2nd Shift Brewing Co</t>
  </si>
  <si>
    <t>MO</t>
  </si>
  <si>
    <t>3 Daughters Brewing</t>
  </si>
  <si>
    <t>FL</t>
  </si>
  <si>
    <t>3 Freaks Brewing Co</t>
  </si>
  <si>
    <t>PA</t>
  </si>
  <si>
    <t>3 Sheeps Brewing Co</t>
  </si>
  <si>
    <t>WI</t>
  </si>
  <si>
    <t>Do Not Publish</t>
  </si>
  <si>
    <t>3 Stars Brewing Co</t>
  </si>
  <si>
    <t>DC</t>
  </si>
  <si>
    <t>300 Suns Brewing Company</t>
  </si>
  <si>
    <t>32 North Brewing Co</t>
  </si>
  <si>
    <t>IL</t>
  </si>
  <si>
    <t>38 State Brewing</t>
  </si>
  <si>
    <t>3cross Brewing Company</t>
  </si>
  <si>
    <t>MA</t>
  </si>
  <si>
    <t>3rd Wave Brewing Co</t>
  </si>
  <si>
    <t>4 Hands Brewing Co</t>
  </si>
  <si>
    <t>4 Noses Brewing Company</t>
  </si>
  <si>
    <t>40 Arpent Brewing Co</t>
  </si>
  <si>
    <t>LA</t>
  </si>
  <si>
    <t>406 Brewing Company</t>
  </si>
  <si>
    <t>MT</t>
  </si>
  <si>
    <t>4204 Main St Brewing Co</t>
  </si>
  <si>
    <t>450 North Brewing Company @ Simmons Winery</t>
  </si>
  <si>
    <t>49th State Brewing Co</t>
  </si>
  <si>
    <t>AK</t>
  </si>
  <si>
    <t>5 Rabbit Cerveceria Inc</t>
  </si>
  <si>
    <t>GA</t>
  </si>
  <si>
    <t>5 Stones Artisan Brewery</t>
  </si>
  <si>
    <t>50 Back Brewing Co</t>
  </si>
  <si>
    <t>51 North Brewing Co</t>
  </si>
  <si>
    <t>515 Brewing Co</t>
  </si>
  <si>
    <t>IA</t>
  </si>
  <si>
    <t>57 Brew Pub &amp; Bistro</t>
  </si>
  <si>
    <t>603 Brewery</t>
  </si>
  <si>
    <t>NH</t>
  </si>
  <si>
    <t>612 Brew</t>
  </si>
  <si>
    <t>MN</t>
  </si>
  <si>
    <t>7 Devils Brewing Co</t>
  </si>
  <si>
    <t>7 Hermits Brewing Company</t>
  </si>
  <si>
    <t>7 Seas Brewing Co</t>
  </si>
  <si>
    <t>75th Street Brewery</t>
  </si>
  <si>
    <t>7th Settlement Brewery</t>
  </si>
  <si>
    <t>7venth Sun Brewery</t>
  </si>
  <si>
    <t>903 Brewers</t>
  </si>
  <si>
    <t>Aardwolf Brewing Company</t>
  </si>
  <si>
    <t>Abandon Brewing</t>
  </si>
  <si>
    <t>Abbey Brewing Co</t>
  </si>
  <si>
    <t>Abbey Brewing Company, LLC</t>
  </si>
  <si>
    <t>NM</t>
  </si>
  <si>
    <t>Abbey Wright Brewing Co / Valley Inn</t>
  </si>
  <si>
    <t>ABQ Brew Pub</t>
  </si>
  <si>
    <t>Absolution Brewing Co</t>
  </si>
  <si>
    <t>Acoustic Ales Brewing Experiment</t>
  </si>
  <si>
    <t>Actual Brewing Company, LLC</t>
  </si>
  <si>
    <t>OH</t>
  </si>
  <si>
    <t>Adam's Northwest Bistro / Twin Rivers Brewing</t>
  </si>
  <si>
    <t>Adelbert's Brewery LLC</t>
  </si>
  <si>
    <t>Adirondack Pub and Brewery</t>
  </si>
  <si>
    <t>Adirondack Toboggan Company Microbrewery</t>
  </si>
  <si>
    <t>Adroit Theory Brewing Company</t>
  </si>
  <si>
    <t>VA</t>
  </si>
  <si>
    <t>Adventure Brewing Co</t>
  </si>
  <si>
    <t>Aeronaut Brewing Company</t>
  </si>
  <si>
    <t>Aftershock Brewing Co</t>
  </si>
  <si>
    <t>Against the Grain Brewery</t>
  </si>
  <si>
    <t>KY</t>
  </si>
  <si>
    <t>Agrarian Ales, LLC</t>
  </si>
  <si>
    <t>Ahnapee Brewery</t>
  </si>
  <si>
    <t>Aiken Brewing Co</t>
  </si>
  <si>
    <t>SC</t>
  </si>
  <si>
    <t>Airways Brewing Co</t>
  </si>
  <si>
    <t>Alameda Brewing Co</t>
  </si>
  <si>
    <t>Alamo Beer Co</t>
  </si>
  <si>
    <t>Albia Brewing Co</t>
  </si>
  <si>
    <t>Alchemist Cannery</t>
  </si>
  <si>
    <t>Ale Asylum</t>
  </si>
  <si>
    <t>Ale Industries</t>
  </si>
  <si>
    <t>Ale Syndicate Brewers</t>
  </si>
  <si>
    <t>AleSmith Brewing Co</t>
  </si>
  <si>
    <t>All Saints Brewing Co</t>
  </si>
  <si>
    <t>Allagash Brewing Co</t>
  </si>
  <si>
    <t>ME</t>
  </si>
  <si>
    <t>Alligator Brewing / Tall Paul's Brewhouse</t>
  </si>
  <si>
    <t>Almanac Beer Company</t>
  </si>
  <si>
    <t>HI</t>
  </si>
  <si>
    <t>Alosta Brewing Co</t>
  </si>
  <si>
    <t>Alpine Brewing Co</t>
  </si>
  <si>
    <t>Alpine Dog Brewing Co</t>
  </si>
  <si>
    <t>Altamont Beer Works</t>
  </si>
  <si>
    <t>NC</t>
  </si>
  <si>
    <t>Altitude Chophouse and Brewery</t>
  </si>
  <si>
    <t>WY</t>
  </si>
  <si>
    <t>Ambacht Brewing</t>
  </si>
  <si>
    <t>American Brewing Co</t>
  </si>
  <si>
    <t>American River Brewing Co</t>
  </si>
  <si>
    <t>Amerisports Brew Pub</t>
  </si>
  <si>
    <t>Amicas Pizza &amp; Microbrewery</t>
  </si>
  <si>
    <t>Amnesia Brewing</t>
  </si>
  <si>
    <t>Anacapa Brewing Co</t>
  </si>
  <si>
    <t>Anacortes Brewery/Rockfish Grill</t>
  </si>
  <si>
    <t>Anaheim Brewery</t>
  </si>
  <si>
    <t>Anchor Brewing Co</t>
  </si>
  <si>
    <t>Anchorage Brewing Co</t>
  </si>
  <si>
    <t>Andean Brewing</t>
  </si>
  <si>
    <t>Anderson Valley Brewing Co</t>
  </si>
  <si>
    <t>Andrews Brewing Co</t>
  </si>
  <si>
    <t>Andrews Brewing Co At Calaboose Cellars</t>
  </si>
  <si>
    <t>Angel City Brewery</t>
  </si>
  <si>
    <t xml:space="preserve">Angry Chair Brewing, LLC. </t>
  </si>
  <si>
    <t>Angry Erik Brewing</t>
  </si>
  <si>
    <t>NJ</t>
  </si>
  <si>
    <t>Angry Hank's Microbrewery</t>
  </si>
  <si>
    <t>Angry Minnow, The</t>
  </si>
  <si>
    <t>Animas Brewing Co</t>
  </si>
  <si>
    <t>Anthem Brewing Co</t>
  </si>
  <si>
    <t>OK</t>
  </si>
  <si>
    <t>Antietam Brewery/Benny's Pub</t>
  </si>
  <si>
    <t>MD</t>
  </si>
  <si>
    <t>Apocalypse Ale Works</t>
  </si>
  <si>
    <t>Apocalypse Brew Works</t>
  </si>
  <si>
    <t>Appalachian Mountain Brewery</t>
  </si>
  <si>
    <t>Appanoose Rapids Brewing Co</t>
  </si>
  <si>
    <t>Apple Blossom Brewing Co</t>
  </si>
  <si>
    <t>AR</t>
  </si>
  <si>
    <t>Appleton Beer Factory</t>
  </si>
  <si>
    <t>Arcade Brewery LLC</t>
  </si>
  <si>
    <t>Arcadia Brewing Co</t>
  </si>
  <si>
    <t>Arcana Brewing Company</t>
  </si>
  <si>
    <t>Arch Rock Brewing Co</t>
  </si>
  <si>
    <t>Ardent Craft Ales</t>
  </si>
  <si>
    <t>Area 51 Craft Brewery</t>
  </si>
  <si>
    <t>Argilla Brewing Co @ Pietro's Pizza</t>
  </si>
  <si>
    <t>Argus Brewery</t>
  </si>
  <si>
    <t>Argyle Brewing Company</t>
  </si>
  <si>
    <t>Arizona Wilderness Brewing</t>
  </si>
  <si>
    <t>AZ</t>
  </si>
  <si>
    <t>Arkose Brewery</t>
  </si>
  <si>
    <t>Armadillo Ale Works</t>
  </si>
  <si>
    <t>Armstrong Brewing Co</t>
  </si>
  <si>
    <t>Artisan's Brewery &amp; Italian Grill</t>
  </si>
  <si>
    <t>Arvada Beer Company</t>
  </si>
  <si>
    <t>Asher Brewing Co</t>
  </si>
  <si>
    <t>Ashtown Brewing Co</t>
  </si>
  <si>
    <t>Aslan Brewing Company</t>
  </si>
  <si>
    <t>Aspen Brewing Company</t>
  </si>
  <si>
    <t>Ass Clown Brewing Co</t>
  </si>
  <si>
    <t>Assawoman Bay Brewing Company</t>
  </si>
  <si>
    <t>Atlantic Brewing Co</t>
  </si>
  <si>
    <t>Atlas Brew Works</t>
  </si>
  <si>
    <t>Atomic Ale Brewpub and Eatery</t>
  </si>
  <si>
    <t>Atwater Brewing Co</t>
  </si>
  <si>
    <t>Auburn Alehouse</t>
  </si>
  <si>
    <t>August Schell Brewing Co</t>
  </si>
  <si>
    <t>Augusta Brewing Co</t>
  </si>
  <si>
    <t>Austin Beerworks</t>
  </si>
  <si>
    <t>Austin Street Brewery</t>
  </si>
  <si>
    <t>Avalanche Brewing Co</t>
  </si>
  <si>
    <t>UT</t>
  </si>
  <si>
    <t>Avery Brewing Co</t>
  </si>
  <si>
    <t>Aviator Brewing Company</t>
  </si>
  <si>
    <t>Avondale Brewing Co</t>
  </si>
  <si>
    <t>AL</t>
  </si>
  <si>
    <t>Aztec Brewing Company</t>
  </si>
  <si>
    <t>B.O.B's Brewery</t>
  </si>
  <si>
    <t>Bacchus Brewing</t>
  </si>
  <si>
    <t>Back Alley Brewing Co</t>
  </si>
  <si>
    <t>Back East Brewing</t>
  </si>
  <si>
    <t>CT</t>
  </si>
  <si>
    <t>Back Forty Beer Co</t>
  </si>
  <si>
    <t>Back Road Brewery</t>
  </si>
  <si>
    <t>Back Street Brewery/Lamppost Pizza</t>
  </si>
  <si>
    <t>Backacre Beermakers</t>
  </si>
  <si>
    <t>Backcountry Brewery</t>
  </si>
  <si>
    <t>Backlash Beer Co</t>
  </si>
  <si>
    <t>Backpocket Brewing Co</t>
  </si>
  <si>
    <t>Backwoods Brewing Company</t>
  </si>
  <si>
    <t>Bad Beat Brewing</t>
  </si>
  <si>
    <t>NV</t>
  </si>
  <si>
    <t>BAD Brewing Co</t>
  </si>
  <si>
    <t>Bad Jimmy's Brewing Co</t>
  </si>
  <si>
    <t>Bad Martha Farmer's Brewery</t>
  </si>
  <si>
    <t>Bad Water Brewing</t>
  </si>
  <si>
    <t>Bad Weather Brewing LLC</t>
  </si>
  <si>
    <t>Baderbrau Brewing Co</t>
  </si>
  <si>
    <t>Badger Hill Brewing</t>
  </si>
  <si>
    <t>Badger Mountain Brewing</t>
  </si>
  <si>
    <t>Badger State Brewing Company</t>
  </si>
  <si>
    <t>BadWolf Brewing Company</t>
  </si>
  <si>
    <t>Baeltane Brewing</t>
  </si>
  <si>
    <t>Baere Brewing Company</t>
  </si>
  <si>
    <t>Bag and Kettle, The</t>
  </si>
  <si>
    <t>Bagby Beer Company</t>
  </si>
  <si>
    <t>Bainbridge Island Brewing</t>
  </si>
  <si>
    <t>Bale Breaker Brewing Company</t>
  </si>
  <si>
    <t>Ballast Point Brewing &amp; Spirits</t>
  </si>
  <si>
    <t>Baltimore Washington Beer Works</t>
  </si>
  <si>
    <t>Bandwagon Brewery</t>
  </si>
  <si>
    <t>Bang Brewing</t>
  </si>
  <si>
    <t>Bang the Drum Brewery</t>
  </si>
  <si>
    <t>Banger Brewing Co</t>
  </si>
  <si>
    <t>Baranof Island Brewing Co</t>
  </si>
  <si>
    <t>Bard's Tale Beer Co</t>
  </si>
  <si>
    <t>Bare Hands Brewery</t>
  </si>
  <si>
    <t>Barhop Brewing</t>
  </si>
  <si>
    <t>Barker Brewing</t>
  </si>
  <si>
    <t>Barley Brothers Brewery</t>
  </si>
  <si>
    <t>Barley Browns Brewpub</t>
  </si>
  <si>
    <t>Barley Creek Brewing Co</t>
  </si>
  <si>
    <t>Barley Forge Brewing</t>
  </si>
  <si>
    <t>Barley Johns Brewpub</t>
  </si>
  <si>
    <t>Barley Mow Brewing Co</t>
  </si>
  <si>
    <t>Barley's Brewing Company (Ale House No. 1)</t>
  </si>
  <si>
    <t>Barley's Casino and Brewing Co</t>
  </si>
  <si>
    <t>Barnhouse Brewery</t>
  </si>
  <si>
    <t>Barnstar Brewing</t>
  </si>
  <si>
    <t>Barrage Brewing Co</t>
  </si>
  <si>
    <t>Barrelhouse Brewing</t>
  </si>
  <si>
    <t>Barrels &amp; Bottles Brewery</t>
  </si>
  <si>
    <t>Barren Hill Tavern and Brewery</t>
  </si>
  <si>
    <t>Barrier Brewing Co</t>
  </si>
  <si>
    <t>Barrio Brewing Co</t>
  </si>
  <si>
    <t>Base Camp Brewing Co</t>
  </si>
  <si>
    <t>Basket Case Brewing Co</t>
  </si>
  <si>
    <t>Bastone Brewery</t>
  </si>
  <si>
    <t>Bat Creek Brewery</t>
  </si>
  <si>
    <t>Battered Boar Brewing Co</t>
  </si>
  <si>
    <t>Battle Road Brewing Co</t>
  </si>
  <si>
    <t>Battlefield Brew Works</t>
  </si>
  <si>
    <t>Battlefield Brewing Co</t>
  </si>
  <si>
    <t>Bauhaus Brew Labs</t>
  </si>
  <si>
    <t>Baxter Brewing Co, LLC</t>
  </si>
  <si>
    <t>Baying Hound Aleworks</t>
  </si>
  <si>
    <t>Beach Chalet Brewing Co</t>
  </si>
  <si>
    <t>Beach City Brewery</t>
  </si>
  <si>
    <t>Beachwood BBQ &amp; Brewing</t>
  </si>
  <si>
    <t>Bear Island Brewing Company</t>
  </si>
  <si>
    <t>ID</t>
  </si>
  <si>
    <t>Beards Brewery</t>
  </si>
  <si>
    <t>BearWaters Brewing Co</t>
  </si>
  <si>
    <t>Beaver Beer Co</t>
  </si>
  <si>
    <t>Beaver Brewing Co</t>
  </si>
  <si>
    <t>Beaver Creek Brewery</t>
  </si>
  <si>
    <t>Beaver Street Brewery</t>
  </si>
  <si>
    <t>Beaver View Brew Co</t>
  </si>
  <si>
    <t>NE</t>
  </si>
  <si>
    <t>Beer By Design Brewery</t>
  </si>
  <si>
    <t>Beer Engine</t>
  </si>
  <si>
    <t>Beer Hound Brewery</t>
  </si>
  <si>
    <t>Beer Research Institute, The</t>
  </si>
  <si>
    <t>Beer Valley Brewing Co</t>
  </si>
  <si>
    <t>Beer'd Brewing Company</t>
  </si>
  <si>
    <t>Beerded Brothers Brewing</t>
  </si>
  <si>
    <t>Beerfoot Beach Bar</t>
  </si>
  <si>
    <t>Beggars Brewery</t>
  </si>
  <si>
    <t>Belching Beaver Brewery</t>
  </si>
  <si>
    <t>Belfast Bay Brewing Co</t>
  </si>
  <si>
    <t>Belgian Mare Brewery</t>
  </si>
  <si>
    <t>Bella Casa Di Vino</t>
  </si>
  <si>
    <t>Belle Isle Restaurant and Brewing Co</t>
  </si>
  <si>
    <t>Bellevue Brewing Co</t>
  </si>
  <si>
    <t>Bell's Brewery, Inc</t>
  </si>
  <si>
    <t>Belmont Brewing Co</t>
  </si>
  <si>
    <t>Below the Radar Brewing Co</t>
  </si>
  <si>
    <t>Beltway Brewing Company</t>
  </si>
  <si>
    <t>Bemidji Brewing Company</t>
  </si>
  <si>
    <t>Benchmark Brewing Co</t>
  </si>
  <si>
    <t>Bend Brewing Co</t>
  </si>
  <si>
    <t>Benny Brew @ Marty's Blue Room</t>
  </si>
  <si>
    <t>Benson Brewery</t>
  </si>
  <si>
    <t>Bent Brewstillery</t>
  </si>
  <si>
    <t>Bent Hill Brewery</t>
  </si>
  <si>
    <t>Bent Paddle Brewing Co</t>
  </si>
  <si>
    <t>Bent River Brewing Co</t>
  </si>
  <si>
    <t>Berchman's Brewing Company</t>
  </si>
  <si>
    <t>Berkley Beer Company</t>
  </si>
  <si>
    <t>Berkshire Brewing Co Inc</t>
  </si>
  <si>
    <t>Berryessa Brewing Co</t>
  </si>
  <si>
    <t>Berthoud Brewing Company</t>
  </si>
  <si>
    <t>Bertrams Salmon Valley Brewery</t>
  </si>
  <si>
    <t>Berwick Brewing Co</t>
  </si>
  <si>
    <t>Beryl's Beer Co</t>
  </si>
  <si>
    <t>Bier Brewery and Taproom</t>
  </si>
  <si>
    <t>Biercamp</t>
  </si>
  <si>
    <t>BierWerks</t>
  </si>
  <si>
    <t>Bifferhaus Brewing Co</t>
  </si>
  <si>
    <t>Big Alice Brewing Company</t>
  </si>
  <si>
    <t>Big Barn Brewing Co</t>
  </si>
  <si>
    <t>Big Bay Brewing Co</t>
  </si>
  <si>
    <t>Big Bear Brewing Co</t>
  </si>
  <si>
    <t>Big Bear Mountain Brewery</t>
  </si>
  <si>
    <t>Big Beaver Brewing Co</t>
  </si>
  <si>
    <t>Big Bend Brewing Co</t>
  </si>
  <si>
    <t>Big Block Brewing</t>
  </si>
  <si>
    <t>Big Boss Brewing Co</t>
  </si>
  <si>
    <t>Big Choice Brewing Co</t>
  </si>
  <si>
    <t>Big Ditch Brewing Company</t>
  </si>
  <si>
    <t>Big Dog's Brewing Co</t>
  </si>
  <si>
    <t>Big Elm Brewing</t>
  </si>
  <si>
    <t>Big Grove Brewery</t>
  </si>
  <si>
    <t>Big Horse Brewpub</t>
  </si>
  <si>
    <t>Big Lake Brewing</t>
  </si>
  <si>
    <t>Big Muddy Brewing Co</t>
  </si>
  <si>
    <t>Big Rip Brewing Company</t>
  </si>
  <si>
    <t>Big Sky Brewing Co</t>
  </si>
  <si>
    <t>Big Texan Brewery</t>
  </si>
  <si>
    <t>Big Timber Brewing</t>
  </si>
  <si>
    <t>WV</t>
  </si>
  <si>
    <t>Big Top Brewing Company</t>
  </si>
  <si>
    <t>Big Wood Brewery</t>
  </si>
  <si>
    <t>Bigelow Brewing Company</t>
  </si>
  <si>
    <t>Bike Dog Brewing Co</t>
  </si>
  <si>
    <t>Bill's Tavern and Brewhouse</t>
  </si>
  <si>
    <t>Biloba Brewing</t>
  </si>
  <si>
    <t>Biltmore Brewing Company</t>
  </si>
  <si>
    <t>Binghamton Brewing Co</t>
  </si>
  <si>
    <t>Birdland Brewing Company</t>
  </si>
  <si>
    <t>BirdsView Brewing Co</t>
  </si>
  <si>
    <t>Biscayne Bay Brewing Co</t>
  </si>
  <si>
    <t>Bison Brewing Co</t>
  </si>
  <si>
    <t>Bissell Brothers Brewing</t>
  </si>
  <si>
    <t>Bitter Creek Brewing Co</t>
  </si>
  <si>
    <t>Bitter Esters Brewhouse</t>
  </si>
  <si>
    <t>SD</t>
  </si>
  <si>
    <t>Bitter Old Fecker Rustic Ales</t>
  </si>
  <si>
    <t>Bitter Root Brewing Co</t>
  </si>
  <si>
    <t>Black Acre Brewing Co</t>
  </si>
  <si>
    <t>Black Bear Brewery</t>
  </si>
  <si>
    <t>Black Bottle Brewery</t>
  </si>
  <si>
    <t>Black Box Brewing Co</t>
  </si>
  <si>
    <t>Black Diamond Brewing Co</t>
  </si>
  <si>
    <t>Black Dragon Brewery</t>
  </si>
  <si>
    <t>Black Forest Brew Haus</t>
  </si>
  <si>
    <t>Black Fox Brewing Co</t>
  </si>
  <si>
    <t>Black Gold Brewing Co</t>
  </si>
  <si>
    <t>Black Husky Brewing LLC</t>
  </si>
  <si>
    <t>Black Lotus Brewing Co</t>
  </si>
  <si>
    <t>Black Market Brewing Co</t>
  </si>
  <si>
    <t>Black Mesa Brewing Company</t>
  </si>
  <si>
    <t>Black Raven Brewing Co</t>
  </si>
  <si>
    <t>Black Shirt Brewing Co</t>
  </si>
  <si>
    <t>Black Sky Brewery</t>
  </si>
  <si>
    <t>Black Star Co-op</t>
  </si>
  <si>
    <t>Black Swan Brewpub</t>
  </si>
  <si>
    <t>Black Tooth Brewing Co</t>
  </si>
  <si>
    <t>Blackberry Farm Brewery</t>
  </si>
  <si>
    <t>TN</t>
  </si>
  <si>
    <t>Blackfoot River Brewing Co</t>
  </si>
  <si>
    <t>Blackhorse Pub and Brewery</t>
  </si>
  <si>
    <t>Blackrocks Brewery</t>
  </si>
  <si>
    <t>Blacksmith Brewing Co</t>
  </si>
  <si>
    <t>Blackstone Brewing Co</t>
  </si>
  <si>
    <t>Blackwater Brewing Co</t>
  </si>
  <si>
    <t>Blackwater Draw Brewing Company</t>
  </si>
  <si>
    <t>Blank Slate Brewing Co</t>
  </si>
  <si>
    <t>BLATANT Beer</t>
  </si>
  <si>
    <t>Blind Bat Brewery LLC, The</t>
  </si>
  <si>
    <t>Blind Pig Brewery</t>
  </si>
  <si>
    <t>Blind Squirrel Brewery</t>
  </si>
  <si>
    <t>Blind Tiger Brewery &amp; Restaurant</t>
  </si>
  <si>
    <t>Block 15</t>
  </si>
  <si>
    <t>Bloomington Brewing Co</t>
  </si>
  <si>
    <t>Blue Blood Brewing Company</t>
  </si>
  <si>
    <t>Blue Canoe Brewing Co</t>
  </si>
  <si>
    <t>Blue Cat Brew Pub</t>
  </si>
  <si>
    <t>Blue Cow Cafe/Big Rapids Brewing Co</t>
  </si>
  <si>
    <t>Blue Frog Brewing Company</t>
  </si>
  <si>
    <t>Blue Heron Brew Pub</t>
  </si>
  <si>
    <t>Blue Heron Brewing</t>
  </si>
  <si>
    <t>Blue Hills Brewery</t>
  </si>
  <si>
    <t>Blue Lab Brewing Co</t>
  </si>
  <si>
    <t>Blue Line Brewery</t>
  </si>
  <si>
    <t>Blue Mountain Lodge</t>
  </si>
  <si>
    <t>Blue Pants Brewery</t>
  </si>
  <si>
    <t>Blue Skye Brewery &amp; Eats</t>
  </si>
  <si>
    <t>Blue Spruce Brewing</t>
  </si>
  <si>
    <t>Blue Stallion Brewing Company</t>
  </si>
  <si>
    <t>Blue Star Brewing Co</t>
  </si>
  <si>
    <t>Blue Tractor Brewing Co</t>
  </si>
  <si>
    <t>Bluebird Microcreamery and Brewery</t>
  </si>
  <si>
    <t>Bluebonnet Beer Co</t>
  </si>
  <si>
    <t>Bluejacket</t>
  </si>
  <si>
    <t>BlueTarp Brewing Co</t>
  </si>
  <si>
    <t>Bluetick Brewery</t>
  </si>
  <si>
    <t>Boak Brewing Co</t>
  </si>
  <si>
    <t>Boathouse Brewery LLC</t>
  </si>
  <si>
    <t>Boatyard Brewing Co</t>
  </si>
  <si>
    <t>Bobcat Brewery &amp; Cafe</t>
  </si>
  <si>
    <t>Boerne Brewery</t>
  </si>
  <si>
    <t>Bog Iron Brewing Co</t>
  </si>
  <si>
    <t>Bohemian Brewery and Grill</t>
  </si>
  <si>
    <t>Boise Brewing</t>
  </si>
  <si>
    <t>Bold City Brewery</t>
  </si>
  <si>
    <t>Bolero Snort Brewery</t>
  </si>
  <si>
    <t>Bombshell Beer Company</t>
  </si>
  <si>
    <t>Bone Island Brewing</t>
  </si>
  <si>
    <t>Boneyard Beer Co</t>
  </si>
  <si>
    <t>Bonfire Brewing</t>
  </si>
  <si>
    <t>Bonneville Brewery</t>
  </si>
  <si>
    <t>Books &amp; Brews</t>
  </si>
  <si>
    <t>Boom Island Brewing Company</t>
  </si>
  <si>
    <t>Boone Valley Brewing Co</t>
  </si>
  <si>
    <t>Boothbay Craft Brewery, Inc</t>
  </si>
  <si>
    <t>Bootleggers Brewery</t>
  </si>
  <si>
    <t>Bootleggers Restaurant and Brewery</t>
  </si>
  <si>
    <t>Bootstrap Brewing Co</t>
  </si>
  <si>
    <t>Border Brewery/Border Brew Supply</t>
  </si>
  <si>
    <t>Borderlands Brewing Co</t>
  </si>
  <si>
    <t>Borealis Fermentery</t>
  </si>
  <si>
    <t>Boring Brewing Co</t>
  </si>
  <si>
    <t>Bosque Brewing Co</t>
  </si>
  <si>
    <t>Boston Beer Co</t>
  </si>
  <si>
    <t>Bottle Logic Brewing</t>
  </si>
  <si>
    <t>Bottle Tree Beer Co</t>
  </si>
  <si>
    <t>BottleHouse Brewery</t>
  </si>
  <si>
    <t>Boulder Beer Co</t>
  </si>
  <si>
    <t>Boulder Creek Brewing Co</t>
  </si>
  <si>
    <t>Boulder Dam Brewing Co</t>
  </si>
  <si>
    <t>Boundary Bay Brewery &amp; Bistro</t>
  </si>
  <si>
    <t>Bowser Brewing Co</t>
  </si>
  <si>
    <t>Boxcar Brewing Co LLC</t>
  </si>
  <si>
    <t>Boxing Bear Brewing Company</t>
  </si>
  <si>
    <t>Boylan Bridge Brewpub</t>
  </si>
  <si>
    <t>Bozeman Brewing Co</t>
  </si>
  <si>
    <t>Branchline Brewing Company</t>
  </si>
  <si>
    <t>Brass Cannon Brewing</t>
  </si>
  <si>
    <t>Brasserie Saint James</t>
  </si>
  <si>
    <t>Brau Brothers Brewing Co</t>
  </si>
  <si>
    <t>Bravery Brewing</t>
  </si>
  <si>
    <t>Bravo! Restaurant &amp; Cafe</t>
  </si>
  <si>
    <t>Brays Brewing Co, Inc</t>
  </si>
  <si>
    <t>Brazos Valley Brewing Company</t>
  </si>
  <si>
    <t>Breaker Brewing Company</t>
  </si>
  <si>
    <t>Breakwater Brewing Co</t>
  </si>
  <si>
    <t>Brenner Brewing</t>
  </si>
  <si>
    <t>Brevard Brewing Co</t>
  </si>
  <si>
    <t>Brew Brothers/Eldorado Hotel and Casino</t>
  </si>
  <si>
    <t>Brew Bus Brewing</t>
  </si>
  <si>
    <t>BREW CREW INC</t>
  </si>
  <si>
    <t>Brew Kettle, Taproom and Smokehouse, The</t>
  </si>
  <si>
    <t>Brew Pub and Kitchen</t>
  </si>
  <si>
    <t>Brew Rebellion</t>
  </si>
  <si>
    <t>BrewBakers</t>
  </si>
  <si>
    <t>Brewerie at Union Station, The</t>
  </si>
  <si>
    <t>Brewers Tasting Room</t>
  </si>
  <si>
    <t>Brewers Union Local 180</t>
  </si>
  <si>
    <t>Brewery 85</t>
  </si>
  <si>
    <t>Brewery At Abigaile</t>
  </si>
  <si>
    <t>Brewery At Lake Tahoe</t>
  </si>
  <si>
    <t>Brewery Becker</t>
  </si>
  <si>
    <t>Brewery Creek Inn, Restaurant and Brewery</t>
  </si>
  <si>
    <t>Brewery Ferment</t>
  </si>
  <si>
    <t>Brewery Rickoli</t>
  </si>
  <si>
    <t>Brewery Terra Firma</t>
  </si>
  <si>
    <t>Brewery Vivant</t>
  </si>
  <si>
    <t>Brewmaster Jack</t>
  </si>
  <si>
    <t>Brewmasters Tavern</t>
  </si>
  <si>
    <t>BrewRiver GastroPub</t>
  </si>
  <si>
    <t>Brewster River Pub &amp; Brewery</t>
  </si>
  <si>
    <t>Brewzzi Boca Raton</t>
  </si>
  <si>
    <t>Brick House Brewery and Restaurant</t>
  </si>
  <si>
    <t>Brick Street Brewing Company</t>
  </si>
  <si>
    <t>Brickside Brewery</t>
  </si>
  <si>
    <t>Bricktown Brewery</t>
  </si>
  <si>
    <t>Bricktowne Brewing Co</t>
  </si>
  <si>
    <t>Brickway Brewery and Distillery</t>
  </si>
  <si>
    <t>Brickyard Brewing Co</t>
  </si>
  <si>
    <t>Bridge 99 Brewery</t>
  </si>
  <si>
    <t>Bridge and Tunnel Brewery</t>
  </si>
  <si>
    <t>Bridge Brew Works</t>
  </si>
  <si>
    <t>Bridger Brewing Company</t>
  </si>
  <si>
    <t>Brigadoon Brewery &amp; Brew School</t>
  </si>
  <si>
    <t>Bristol Brewing Co</t>
  </si>
  <si>
    <t>Broad Brook Brewing Company</t>
  </si>
  <si>
    <t>Broad Ripple Brewing Co</t>
  </si>
  <si>
    <t>Broad Street Brewing Company</t>
  </si>
  <si>
    <t>Broadway Brewery</t>
  </si>
  <si>
    <t>Broken Arrow Cellars</t>
  </si>
  <si>
    <t>Broken Bow Brewery</t>
  </si>
  <si>
    <t>Broken Compass Brewing</t>
  </si>
  <si>
    <t>Broken Goblet Brewing</t>
  </si>
  <si>
    <t>Broken Horn Brewing Company</t>
  </si>
  <si>
    <t>Broken Plow Brewery</t>
  </si>
  <si>
    <t>Broken Tooth Brewing Co</t>
  </si>
  <si>
    <t>Brooklyn Brewery</t>
  </si>
  <si>
    <t>Brother Ass Brewing</t>
  </si>
  <si>
    <t>Brouwerij West</t>
  </si>
  <si>
    <t>Brown's Brewing Co</t>
  </si>
  <si>
    <t>BRU Handbuilt Ales and Eats</t>
  </si>
  <si>
    <t>Brueprint Brewing Company LLC</t>
  </si>
  <si>
    <t>Bruery, The</t>
  </si>
  <si>
    <t>Brugge Brasserie</t>
  </si>
  <si>
    <t>BruRm At Bar</t>
  </si>
  <si>
    <t>RI</t>
  </si>
  <si>
    <t>BS Brewing</t>
  </si>
  <si>
    <t>BTU Brasserie</t>
  </si>
  <si>
    <t>Bubes Brewery</t>
  </si>
  <si>
    <t>Buckeye Brewing Co</t>
  </si>
  <si>
    <t>Buckeye Lake Brewery</t>
  </si>
  <si>
    <t>BuckleDown Brewing</t>
  </si>
  <si>
    <t>Buck's Brewing Co</t>
  </si>
  <si>
    <t>Bucks County Brewery</t>
  </si>
  <si>
    <t>Budge Brothers Brewing Co</t>
  </si>
  <si>
    <t>Buffalo Bayou Brewing Co</t>
  </si>
  <si>
    <t>Buffalo Bills Brewery</t>
  </si>
  <si>
    <t>Buffalo Brewpub</t>
  </si>
  <si>
    <t>Buffalo Commons Brewing Company</t>
  </si>
  <si>
    <t>ND</t>
  </si>
  <si>
    <t>Buffalo Water Beer Co</t>
  </si>
  <si>
    <t>Bugnutty Brewing Company</t>
  </si>
  <si>
    <t>Bull &amp; Bones Brewhaus &amp; Grill</t>
  </si>
  <si>
    <t>Bull and Barrel Brew Pub</t>
  </si>
  <si>
    <t>Bull Falls Brewery LLC</t>
  </si>
  <si>
    <t>Bulldog Brewing</t>
  </si>
  <si>
    <t>Bullfrog Brewery</t>
  </si>
  <si>
    <t>Bunker Brewing Co</t>
  </si>
  <si>
    <t>Buoy Beer Company</t>
  </si>
  <si>
    <t>Bur Oak Company</t>
  </si>
  <si>
    <t>Burdick Brewery</t>
  </si>
  <si>
    <t>Burial Beer Co</t>
  </si>
  <si>
    <t>Burley Oak Craft Brewery</t>
  </si>
  <si>
    <t>Burlington Beer Company</t>
  </si>
  <si>
    <t>Burning Brothers Brewing</t>
  </si>
  <si>
    <t>Burnside Brewing Co</t>
  </si>
  <si>
    <t>Burnt Hickory Brewery</t>
  </si>
  <si>
    <t>Burwood Brewing Company</t>
  </si>
  <si>
    <t>Busted Sandal Brewing Company</t>
  </si>
  <si>
    <t>Buster's Brew Pub</t>
  </si>
  <si>
    <t>Butcherknife Brewing Company</t>
  </si>
  <si>
    <t>Buzzards Bay Brewing Co</t>
  </si>
  <si>
    <t>Cahaba Brewing Co</t>
  </si>
  <si>
    <t>Calapooia Brewing Co / Siletz Ales</t>
  </si>
  <si>
    <t>Caldera Brewing Co</t>
  </si>
  <si>
    <t>Calfkiller Brewing Co</t>
  </si>
  <si>
    <t>Calicraft Brewing Co</t>
  </si>
  <si>
    <t>California Brewing Company</t>
  </si>
  <si>
    <t>Cambridge Brewing Co</t>
  </si>
  <si>
    <t>Campbell Brewing Co</t>
  </si>
  <si>
    <t>Canal Park Brewery</t>
  </si>
  <si>
    <t>Candia Road Brewing / Nepenthe Ale House</t>
  </si>
  <si>
    <t>Cannon Brewpub</t>
  </si>
  <si>
    <t>Cannonball Creek Brewing Co</t>
  </si>
  <si>
    <t>Canyon Creek Brewing</t>
  </si>
  <si>
    <t>Cape Ann Brewing Co</t>
  </si>
  <si>
    <t>Cape Cod Beer</t>
  </si>
  <si>
    <t>Cape May Brewing Company</t>
  </si>
  <si>
    <t>Capital Brewery Co Inc</t>
  </si>
  <si>
    <t>Captain Lawrence Brewing Co</t>
  </si>
  <si>
    <t>Captured by Porches Brewing Co</t>
  </si>
  <si>
    <t>Carbondale Beer Works</t>
  </si>
  <si>
    <t>Carlyle Brewing Co</t>
  </si>
  <si>
    <t>Carmody Irish Pub &amp; Brewing</t>
  </si>
  <si>
    <t>Carolina Brewing Co</t>
  </si>
  <si>
    <t>Carson's Brewery</t>
  </si>
  <si>
    <t>Carters Brewing</t>
  </si>
  <si>
    <t>Carton Brewing Co</t>
  </si>
  <si>
    <t>Carver Brewing Co</t>
  </si>
  <si>
    <t>Cascade Lakes Brewing Co</t>
  </si>
  <si>
    <t>Casey Brewing and Blending</t>
  </si>
  <si>
    <t>Cask &amp; Larder</t>
  </si>
  <si>
    <t>Castle Danger Brewery</t>
  </si>
  <si>
    <t>Catawba Island Brewing Company</t>
  </si>
  <si>
    <t>Cathedral Square Brewery</t>
  </si>
  <si>
    <t>Catskill Brewery</t>
  </si>
  <si>
    <t>Caution: Brewing Company</t>
  </si>
  <si>
    <t>Cave Mountain Brewing Co</t>
  </si>
  <si>
    <t>Cayucos Brewing Co</t>
  </si>
  <si>
    <t>CB Craft Brewers</t>
  </si>
  <si>
    <t>Cedar Creek Brewery</t>
  </si>
  <si>
    <t>Cellarmaker Brewing Company</t>
  </si>
  <si>
    <t>Center of the Universe Brewing Co</t>
  </si>
  <si>
    <t>Central Coast Brewing Co</t>
  </si>
  <si>
    <t>Central Waters Brewing Co</t>
  </si>
  <si>
    <t>CH Evans Brewing Co/Albany Pump Station</t>
  </si>
  <si>
    <t>Chafunkta Brewing Co</t>
  </si>
  <si>
    <t>Chain O'Lakes Brewing Co</t>
  </si>
  <si>
    <t>Chain Reaction Brewing Company</t>
  </si>
  <si>
    <t>Champion Brewing Company</t>
  </si>
  <si>
    <t>Chaos Mountain Brewing, LLC</t>
  </si>
  <si>
    <t>Chapman's Brewing Company</t>
  </si>
  <si>
    <t>Chardon BrewWorks</t>
  </si>
  <si>
    <t>Charleston Brewing Company</t>
  </si>
  <si>
    <t>Charleville Vinyard &amp; Microbrewery</t>
  </si>
  <si>
    <t>Charlie and Jakes Brewery and Grille</t>
  </si>
  <si>
    <t>Charlie's Steak, Ribs &amp; Ale</t>
  </si>
  <si>
    <t>Charter Oak Brewing Company LLC</t>
  </si>
  <si>
    <t>Chatham Brewing LLC</t>
  </si>
  <si>
    <t>Chattahoochee Brewing Co</t>
  </si>
  <si>
    <t>Chattanooga Brewing Co</t>
  </si>
  <si>
    <t>Chau Tien Beer Company</t>
  </si>
  <si>
    <t>Cheaha Brewing Co</t>
  </si>
  <si>
    <t>Cheboygan Brewing Co</t>
  </si>
  <si>
    <t>Chehalem Valley Brewery</t>
  </si>
  <si>
    <t>Chelsea Alehouse Brewery</t>
  </si>
  <si>
    <t>Chestnut Brew Works</t>
  </si>
  <si>
    <t>Chetco Brewing Company</t>
  </si>
  <si>
    <t>Chicago Beer Company</t>
  </si>
  <si>
    <t>Chicago Brewing Co - NV</t>
  </si>
  <si>
    <t>Chick Brewing Company</t>
  </si>
  <si>
    <t>Chief Spring's Fire and Irons Brew Pub</t>
  </si>
  <si>
    <t>Chino Valley Brewery</t>
  </si>
  <si>
    <t>Christian Moerlein Brewing Co</t>
  </si>
  <si>
    <t>ChuckAlek Independent Brewers</t>
  </si>
  <si>
    <t>Church Street Brewing Company</t>
  </si>
  <si>
    <t>CIB Brewery (Chefs In Black)</t>
  </si>
  <si>
    <t>Cinder Block Brewery</t>
  </si>
  <si>
    <t>Circle Brewing Company</t>
  </si>
  <si>
    <t>Cisco Brewers</t>
  </si>
  <si>
    <t>Cismontane Brewing Co</t>
  </si>
  <si>
    <t>City Star Brewing</t>
  </si>
  <si>
    <t>City Steam Brasserie and Brewing Cafe</t>
  </si>
  <si>
    <t>Civil Life Brewing Co</t>
  </si>
  <si>
    <t>CJs Brewing Co</t>
  </si>
  <si>
    <t>Claim 52 Brewing</t>
  </si>
  <si>
    <t>Claremont Craft Ales</t>
  </si>
  <si>
    <t>Clayton Brewing Co</t>
  </si>
  <si>
    <t>Cleophus Quealy Beer Company</t>
  </si>
  <si>
    <t>Climax Brewing Co</t>
  </si>
  <si>
    <t>Climbing Bines Craft Ale Company</t>
  </si>
  <si>
    <t>Cloud 9 Brewery</t>
  </si>
  <si>
    <t>Clown Shoes Beers</t>
  </si>
  <si>
    <t>Coachella Valley Brewing Co</t>
  </si>
  <si>
    <t>Coalition Brewing Co</t>
  </si>
  <si>
    <t>COAST Brewing Co</t>
  </si>
  <si>
    <t>Coastal Empire Beer Co</t>
  </si>
  <si>
    <t>Cocoa Beach Brewing Co</t>
  </si>
  <si>
    <t>Coddington Brewing Co</t>
  </si>
  <si>
    <t>Cold Bore Brewing</t>
  </si>
  <si>
    <t>Cole Street Brewery</t>
  </si>
  <si>
    <t>College Street Brewhouse and Pub</t>
  </si>
  <si>
    <t>Colockum Craft Brewing</t>
  </si>
  <si>
    <t>Colorado Mountain Brewery</t>
  </si>
  <si>
    <t>Colorado Plus</t>
  </si>
  <si>
    <t>Columbia County Brewing</t>
  </si>
  <si>
    <t>Columbia Kettle Works</t>
  </si>
  <si>
    <t>Columbia River Brewing Co</t>
  </si>
  <si>
    <t>Columbus Brewing Co</t>
  </si>
  <si>
    <t>Comanche Creek Brewing Co</t>
  </si>
  <si>
    <t>Common Roots Brewing Company</t>
  </si>
  <si>
    <t>Commons Brewery, The</t>
  </si>
  <si>
    <t>Community Beer Co</t>
  </si>
  <si>
    <t>Community Beer Works</t>
  </si>
  <si>
    <t>Comrade Brewing Company</t>
  </si>
  <si>
    <t>Confluence Brewing Co</t>
  </si>
  <si>
    <t>Congregation Ale House</t>
  </si>
  <si>
    <t>Conner Fields Brewing</t>
  </si>
  <si>
    <t>Conyngham Brewing Company</t>
  </si>
  <si>
    <t>Cool Springs Brewery</t>
  </si>
  <si>
    <t>COOP Ale Works</t>
  </si>
  <si>
    <t>Coopers Cave Ale Co</t>
  </si>
  <si>
    <t>CooperSmiths Pub and Brewing</t>
  </si>
  <si>
    <t>Copp Brewery &amp; Winery</t>
  </si>
  <si>
    <t>Copper Club Brewing Co</t>
  </si>
  <si>
    <t>Copper Creek Brewing Company</t>
  </si>
  <si>
    <t>Copper Kettle Brewing Co</t>
  </si>
  <si>
    <t>Copper Kettle Brewing Company</t>
  </si>
  <si>
    <t>Coppertail Brewing</t>
  </si>
  <si>
    <t>Corcoran Brewing</t>
  </si>
  <si>
    <t>Core Brewing &amp; Distilling Co</t>
  </si>
  <si>
    <t>Cornel's Brewing Company</t>
  </si>
  <si>
    <t>Corner Café &amp; Brewery, The</t>
  </si>
  <si>
    <t>Corner Pub</t>
  </si>
  <si>
    <t>Cornerstone Brewing Co</t>
  </si>
  <si>
    <t>Coronado Brewing Co</t>
  </si>
  <si>
    <t>Corrales Bistro Brewery</t>
  </si>
  <si>
    <t>Cortland Beer Company</t>
  </si>
  <si>
    <t>Cosmic Brewery</t>
  </si>
  <si>
    <t>Cotton Brewing Co</t>
  </si>
  <si>
    <t>Cottrell Brewing Co</t>
  </si>
  <si>
    <t>Council Brewing Company</t>
  </si>
  <si>
    <t>Council Rock Brewery</t>
  </si>
  <si>
    <t>Country Boy Brewing</t>
  </si>
  <si>
    <t>Court Avenue Brewing Co</t>
  </si>
  <si>
    <t>Courthouse Pub</t>
  </si>
  <si>
    <t>Courtyard Brewery</t>
  </si>
  <si>
    <t>Covington Brewhouse</t>
  </si>
  <si>
    <t>Crabtree Brewing Co</t>
  </si>
  <si>
    <t>Craft Artisan Ales</t>
  </si>
  <si>
    <t>Craft Brewing Company</t>
  </si>
  <si>
    <t>CraftHaus Brewery</t>
  </si>
  <si>
    <t>Craftsman Brewing Co</t>
  </si>
  <si>
    <t>CraftWorks Brewery &amp; Restaurant Group</t>
  </si>
  <si>
    <t>Crafty Ales and Lagers</t>
  </si>
  <si>
    <t>Crank Arm Brewing Co</t>
  </si>
  <si>
    <t>Cranker's Brewery</t>
  </si>
  <si>
    <t>Cravings Bistro &amp; Pub</t>
  </si>
  <si>
    <t>Crazy Mountain Brewing Co</t>
  </si>
  <si>
    <t>Creekside Brewing Co</t>
  </si>
  <si>
    <t>Crescent Brewery</t>
  </si>
  <si>
    <t>Crescent City Brewhouse</t>
  </si>
  <si>
    <t>Crooked Fence Brewery</t>
  </si>
  <si>
    <t>Crooked Ladder Brewery</t>
  </si>
  <si>
    <t>Crooked Letter Brewing Co</t>
  </si>
  <si>
    <t>MS</t>
  </si>
  <si>
    <t>Crooked Run Brewing</t>
  </si>
  <si>
    <t>Crooked Stave Artisan Beer Project</t>
  </si>
  <si>
    <t>Crossroads Brewing Co</t>
  </si>
  <si>
    <t>Crow Peak Brewing Co</t>
  </si>
  <si>
    <t>Crown Brewing Co</t>
  </si>
  <si>
    <t>Crown Valley Brewing &amp; Distilling Co</t>
  </si>
  <si>
    <t>Crux Fermentation Project</t>
  </si>
  <si>
    <t>Crystal Springs Brewing Co</t>
  </si>
  <si>
    <t>Cumberland Brewery</t>
  </si>
  <si>
    <t>Cycle Brewing</t>
  </si>
  <si>
    <t>Cycler's Brewing</t>
  </si>
  <si>
    <t>Cypress Street Station / Abilene Brewing Co</t>
  </si>
  <si>
    <t>Czann's Brewing</t>
  </si>
  <si>
    <t>D9 Brewing Company</t>
  </si>
  <si>
    <t>Dad &amp; Dudes Breweria</t>
  </si>
  <si>
    <t>Dangerous Man Brewing Co</t>
  </si>
  <si>
    <t>Daredevil Brewing Company</t>
  </si>
  <si>
    <t>Dark Horse Brewing Co</t>
  </si>
  <si>
    <t>Dave's Brew Farm</t>
  </si>
  <si>
    <t>Day Block Brewing Company</t>
  </si>
  <si>
    <t>Daytona Beach Brewing Company</t>
  </si>
  <si>
    <t>DC Brau Brewing</t>
  </si>
  <si>
    <t>De Garde Brewing</t>
  </si>
  <si>
    <t>De La Vega’s Pecan Grill and Brewery</t>
  </si>
  <si>
    <t>De Steeg Brewing Co</t>
  </si>
  <si>
    <t>Dead Bear Brewing Co</t>
  </si>
  <si>
    <t>Death Avenue</t>
  </si>
  <si>
    <t>Deb's Brewtopia</t>
  </si>
  <si>
    <t>Deep Ellum Brewing Co</t>
  </si>
  <si>
    <t>Deep River Brewing Company</t>
  </si>
  <si>
    <t>Deep Water Brewing At the Vinery</t>
  </si>
  <si>
    <t>Defiant Brewing Co</t>
  </si>
  <si>
    <t>Delafield Brewhaus</t>
  </si>
  <si>
    <t>Deluxe Brewing Co</t>
  </si>
  <si>
    <t>Denizens Brewing Company</t>
  </si>
  <si>
    <t>Denver Beer Co</t>
  </si>
  <si>
    <t>Depot Deli and Lounge</t>
  </si>
  <si>
    <t>Depot Street Brewing Co</t>
  </si>
  <si>
    <t>Der Blokken Brewery</t>
  </si>
  <si>
    <t>Deschutes Brewery</t>
  </si>
  <si>
    <t>Desert Eagle Brewing Company</t>
  </si>
  <si>
    <t>Desert Edge Brewery</t>
  </si>
  <si>
    <t>Detroit Beer Co</t>
  </si>
  <si>
    <t>Device Brewing Company</t>
  </si>
  <si>
    <t>Devil's Canyon Brewing Company</t>
  </si>
  <si>
    <t>Devil's Trumpet Brewing Co</t>
  </si>
  <si>
    <t>Diamond Bear Brewing Co</t>
  </si>
  <si>
    <t>Dicks Brewing Co</t>
  </si>
  <si>
    <t>Diebolt Brewing</t>
  </si>
  <si>
    <t>Dillon Dam Brewery</t>
  </si>
  <si>
    <t>Dirty Bucket Brewery</t>
  </si>
  <si>
    <t>Do Good Brewing</t>
  </si>
  <si>
    <t>Dock Street Brewery</t>
  </si>
  <si>
    <t>Dodging Duck Brewhaus</t>
  </si>
  <si>
    <t>DOG Brewing Co</t>
  </si>
  <si>
    <t>Dogfish Head Craft Brewery</t>
  </si>
  <si>
    <t>Dolores River Brewery</t>
  </si>
  <si>
    <t>Dos Desperados Brewery</t>
  </si>
  <si>
    <t>Dostal Alley Brewing Co</t>
  </si>
  <si>
    <t>Double Barley Brewing</t>
  </si>
  <si>
    <t>Double Horn Brewing Co</t>
  </si>
  <si>
    <t>Double Mountain Brewery</t>
  </si>
  <si>
    <t>Downpour Brewing LLC</t>
  </si>
  <si>
    <t>Downtown Grill &amp; Brewery / Woodruff Brewing</t>
  </si>
  <si>
    <t>Downtown Joes Brewery and Restaurant</t>
  </si>
  <si>
    <t>Doylestown Brewing Co</t>
  </si>
  <si>
    <t>Dragonmead Microbrewery</t>
  </si>
  <si>
    <t>Dragon's Gate Brewery</t>
  </si>
  <si>
    <t>Dragoon Brewing Co</t>
  </si>
  <si>
    <t>Draper Brewing</t>
  </si>
  <si>
    <t>Draught House Pub and Brewery</t>
  </si>
  <si>
    <t>Draught Works Brewing</t>
  </si>
  <si>
    <t>Drekker Brewing Company</t>
  </si>
  <si>
    <t>Driftless Brewing Co</t>
  </si>
  <si>
    <t>Drop In Brewing</t>
  </si>
  <si>
    <t>Dru Bru</t>
  </si>
  <si>
    <t>Druid City Brewing</t>
  </si>
  <si>
    <t>Druthers Brewing Co</t>
  </si>
  <si>
    <t>Dry County Brewing</t>
  </si>
  <si>
    <t>Dryhop Brewers</t>
  </si>
  <si>
    <t>Dubh Linn Irish Brewpub</t>
  </si>
  <si>
    <t>Duck Rabbit Craft Brewery</t>
  </si>
  <si>
    <t>DuClaw Brewing Co</t>
  </si>
  <si>
    <t>Dude's Brewing Co</t>
  </si>
  <si>
    <t>Due South Brewing Co</t>
  </si>
  <si>
    <t>Duel Brewing Company</t>
  </si>
  <si>
    <t>Dunbar Brewing</t>
  </si>
  <si>
    <t>Dunedin Brewery &amp; Public House</t>
  </si>
  <si>
    <t>Dungeness Brewing Company</t>
  </si>
  <si>
    <t>Dunsmuir Brewery Works</t>
  </si>
  <si>
    <t>Dust Bowl Brewing Co</t>
  </si>
  <si>
    <t>Dutch Ale House</t>
  </si>
  <si>
    <t>Duvig Brewing Co</t>
  </si>
  <si>
    <t>Dying Vines LLC</t>
  </si>
  <si>
    <t>Dynamic Brewing LLC</t>
  </si>
  <si>
    <t>Eagle Creek Brewing Company</t>
  </si>
  <si>
    <t>Eagle Rock Brewery</t>
  </si>
  <si>
    <t>EagleMonk Pub and Brewery</t>
  </si>
  <si>
    <t>Earth Bread + Brewery</t>
  </si>
  <si>
    <t>Earth Eagle Brewing</t>
  </si>
  <si>
    <t>East End Brewing Co</t>
  </si>
  <si>
    <t>Eastern Shore Brewing</t>
  </si>
  <si>
    <t>Eastlake Craft Brewery</t>
  </si>
  <si>
    <t>Echo Brewing Company</t>
  </si>
  <si>
    <t>Eckert Malting and Brewing Co</t>
  </si>
  <si>
    <t>Ecliptic Brewing</t>
  </si>
  <si>
    <t>Eddyline Brewing LLC</t>
  </si>
  <si>
    <t>Edge Brewing Company</t>
  </si>
  <si>
    <t>Edmund’s Oast</t>
  </si>
  <si>
    <t>Eel River Brewing Co</t>
  </si>
  <si>
    <t>Egan &amp; Sons</t>
  </si>
  <si>
    <t>Ei8ht Ball Brewing</t>
  </si>
  <si>
    <t>Eight Bridges Brewing</t>
  </si>
  <si>
    <t>El Segundo Brewing Co</t>
  </si>
  <si>
    <t>Eldo Brewery and Taproom</t>
  </si>
  <si>
    <t>Element Brewing Co</t>
  </si>
  <si>
    <t>Elevation 66 Brewing Co</t>
  </si>
  <si>
    <t>Elevation Beer Company</t>
  </si>
  <si>
    <t>Elk Brewing Co</t>
  </si>
  <si>
    <t>Elk Creek Cafe + Aleworks</t>
  </si>
  <si>
    <t>Elk Head Brewing Co</t>
  </si>
  <si>
    <t>Elk Horn Brewery</t>
  </si>
  <si>
    <t>Elk Mountain Brewing Co</t>
  </si>
  <si>
    <t>Ellicott Mills Brewing Co</t>
  </si>
  <si>
    <t>Ellicottville Brewing Co</t>
  </si>
  <si>
    <t>Ellis Island Casino and Brewery</t>
  </si>
  <si>
    <t>Elm City Brewing Company</t>
  </si>
  <si>
    <t>Emmetts Tavern and Brewing Co</t>
  </si>
  <si>
    <t>Empire Brewing Co</t>
  </si>
  <si>
    <t>Empirical Brewery</t>
  </si>
  <si>
    <t>Empyrean Brewing Co</t>
  </si>
  <si>
    <t>Enegren Brewing Co</t>
  </si>
  <si>
    <t>Engine 15 Brewing Company</t>
  </si>
  <si>
    <t>English Ales Brewery</t>
  </si>
  <si>
    <t>Engrained Brewing Co</t>
  </si>
  <si>
    <t>Enki Brewing</t>
  </si>
  <si>
    <t>Eola School Restaurant, Brewery and Lodge</t>
  </si>
  <si>
    <t>Equinox Brewing</t>
  </si>
  <si>
    <t>Erie Ale Works</t>
  </si>
  <si>
    <t>Erie Brewing Co</t>
  </si>
  <si>
    <t>Erie Canal Brewing Company</t>
  </si>
  <si>
    <t>Escape Brewing Company</t>
  </si>
  <si>
    <t>Eskes Brew Pub</t>
  </si>
  <si>
    <t>Estes Park Brewery</t>
  </si>
  <si>
    <t>Etna Brewing Co LLC</t>
  </si>
  <si>
    <t>Eudora Brewing Co</t>
  </si>
  <si>
    <t>Eventide Brewing Co</t>
  </si>
  <si>
    <t>Everybody's Brewing Co</t>
  </si>
  <si>
    <t>Evil Czech Brewery</t>
  </si>
  <si>
    <t>Evil Genius Beer Co</t>
  </si>
  <si>
    <t>Evolution Craft Brewing Co</t>
  </si>
  <si>
    <t>Ex Novo Brewing Co</t>
  </si>
  <si>
    <t>Excel Brewing Co</t>
  </si>
  <si>
    <t>Excelsior Brewing Co</t>
  </si>
  <si>
    <t>Exile Brewing</t>
  </si>
  <si>
    <t>Exit 6 Brewery</t>
  </si>
  <si>
    <t>Extra Billys Steak and BBQ</t>
  </si>
  <si>
    <t>PR</t>
  </si>
  <si>
    <t>Faction Brewing Co</t>
  </si>
  <si>
    <t>Fairhope Brewing Co</t>
  </si>
  <si>
    <t>Fairport Brewing Co</t>
  </si>
  <si>
    <t>Fallbrook Brewing Co</t>
  </si>
  <si>
    <t>Falling Sky Brewing</t>
  </si>
  <si>
    <t>Fargo Brewing Co</t>
  </si>
  <si>
    <t>Farnam House Brewing Company</t>
  </si>
  <si>
    <t>Fat Bottom Brewing</t>
  </si>
  <si>
    <t>Fat Boy Brewing Co</t>
  </si>
  <si>
    <t>Fat Point Brewing</t>
  </si>
  <si>
    <t>FATE Brewing Company</t>
  </si>
  <si>
    <t>Father John's Microbrewery</t>
  </si>
  <si>
    <t>Fathom &amp; League Hop Yard Brewery</t>
  </si>
  <si>
    <t>Faultline Brewing Co</t>
  </si>
  <si>
    <t>Faust Hotel Restaurant and Brew Pub</t>
  </si>
  <si>
    <t>Fearless Brewing Co</t>
  </si>
  <si>
    <t>Feather Falls Brewing Co</t>
  </si>
  <si>
    <t>Feather River Brewing Co</t>
  </si>
  <si>
    <t>Feckin Brewery</t>
  </si>
  <si>
    <t>Fenton Winery &amp; Brewery</t>
  </si>
  <si>
    <t>Ferguson Brewing Co</t>
  </si>
  <si>
    <t>Fermaentra</t>
  </si>
  <si>
    <t>Ferrari Beer Company</t>
  </si>
  <si>
    <t>Fiction Beer Company</t>
  </si>
  <si>
    <t>Fiddlehead Brewing</t>
  </si>
  <si>
    <t>Fieldhouse Brewing</t>
  </si>
  <si>
    <t>Fifth Street Brewpub</t>
  </si>
  <si>
    <t>Fifty West Brewing Co</t>
  </si>
  <si>
    <t>FiftyFifty Brewing Co</t>
  </si>
  <si>
    <t>Figueroa Mountain Brewing</t>
  </si>
  <si>
    <t>Figure Eight Brewing Co</t>
  </si>
  <si>
    <t>Final Gravity Brewing Co</t>
  </si>
  <si>
    <t>Finback Brewery</t>
  </si>
  <si>
    <t>Finger Lakes Beer Co</t>
  </si>
  <si>
    <t>Finnegans</t>
  </si>
  <si>
    <t>Fire Island Beer Co</t>
  </si>
  <si>
    <t>Fire Mountain Brew House/Outlaw Brew House</t>
  </si>
  <si>
    <t>Fire On the Mountain Brewing Co</t>
  </si>
  <si>
    <t>Firehouse Brewing Co</t>
  </si>
  <si>
    <t>Firehouse Grill &amp; Brewery</t>
  </si>
  <si>
    <t>Fireman's Brew</t>
  </si>
  <si>
    <t>Firetrucker Brewery</t>
  </si>
  <si>
    <t>First Magnitude Brewing Company</t>
  </si>
  <si>
    <t>Fish Brewing Co</t>
  </si>
  <si>
    <t>Five Dons Brewing Co</t>
  </si>
  <si>
    <t>Flagstaff Brewing Co</t>
  </si>
  <si>
    <t>Flat 12 Bierwerks</t>
  </si>
  <si>
    <t>Flat Branch Pub and Brewing</t>
  </si>
  <si>
    <t>Flat Earth Brewing Co</t>
  </si>
  <si>
    <t>Flat Tail Brewing Co</t>
  </si>
  <si>
    <t>Flathead Lake Brewing Co</t>
  </si>
  <si>
    <t>Flatrock Brewery</t>
  </si>
  <si>
    <t>Flix Brewhouse</t>
  </si>
  <si>
    <t>Floodstage Ale Works</t>
  </si>
  <si>
    <t>Florida Beer Co</t>
  </si>
  <si>
    <t>Flossmoor Station Brewing Co</t>
  </si>
  <si>
    <t>Flounder Brewing Co</t>
  </si>
  <si>
    <t>Flyers Restaurant and Brewery</t>
  </si>
  <si>
    <t>Flying Bike Cooperative Brewery</t>
  </si>
  <si>
    <t>Flying Dog Brewery</t>
  </si>
  <si>
    <t>Flying Fish Brewing Co</t>
  </si>
  <si>
    <t>Flying Goose Brewpub</t>
  </si>
  <si>
    <t>Flying Lion Brewing</t>
  </si>
  <si>
    <t>Flying Mouse Brewery</t>
  </si>
  <si>
    <t>Flyway Brewing Co</t>
  </si>
  <si>
    <t>Fogbelt Brewing Co</t>
  </si>
  <si>
    <t>Foggy Noggin Brewing</t>
  </si>
  <si>
    <t>Folklore Brewing &amp; Meadery, LLC</t>
  </si>
  <si>
    <t>Folksbier</t>
  </si>
  <si>
    <t>Fonta Flora Brewery</t>
  </si>
  <si>
    <t>Foolproof Brewing Company</t>
  </si>
  <si>
    <t>Foothills Brewing Co</t>
  </si>
  <si>
    <t>Forest &amp; Main Brewery and Pub</t>
  </si>
  <si>
    <t>Forge Brew Works</t>
  </si>
  <si>
    <t>Former Future Brewing Co</t>
  </si>
  <si>
    <t>Fort Collins Brewery &amp; Tavern</t>
  </si>
  <si>
    <t>Fort George Brewery</t>
  </si>
  <si>
    <t>Fort Hill Brewery</t>
  </si>
  <si>
    <t>Fort Point Beer Company</t>
  </si>
  <si>
    <t>Fort Street Brewery</t>
  </si>
  <si>
    <t>Fossil Cove Brewing Co</t>
  </si>
  <si>
    <t>Foundation Brewing Company</t>
  </si>
  <si>
    <t>Founders Brewing Co</t>
  </si>
  <si>
    <t>Founding Fathers Brewing Company</t>
  </si>
  <si>
    <t>Fountain City Brewing Co / Monarch Public House</t>
  </si>
  <si>
    <t>Fountain Square Brewing Co</t>
  </si>
  <si>
    <t>Four Corners Brewing Co</t>
  </si>
  <si>
    <t>Four Fathers Brewing</t>
  </si>
  <si>
    <t>Four Quarters Brewing Co</t>
  </si>
  <si>
    <t>Four Seasons Brewing Co</t>
  </si>
  <si>
    <t>Four Sons Brewing</t>
  </si>
  <si>
    <t>Four String Brewing Company</t>
  </si>
  <si>
    <t>Franconia Brewing Co</t>
  </si>
  <si>
    <t>Frankenmuth Brewing Co</t>
  </si>
  <si>
    <t>Franklin Street Brewing Company</t>
  </si>
  <si>
    <t>Freak'N Brewing Company</t>
  </si>
  <si>
    <t>Fredericksburg Brewing Co</t>
  </si>
  <si>
    <t>Free State Brewing Co</t>
  </si>
  <si>
    <t>Free Will Brewing Company</t>
  </si>
  <si>
    <t>Freedom's Edge Brewing</t>
  </si>
  <si>
    <t>Freehouse Brewery</t>
  </si>
  <si>
    <t>FreeWheel Brewing Co</t>
  </si>
  <si>
    <t>Fremont Brewing Co</t>
  </si>
  <si>
    <t>Frey's Brewing Company</t>
  </si>
  <si>
    <t>Frisco Tap House &amp; Push Brewery</t>
  </si>
  <si>
    <t>Front Street Brewery</t>
  </si>
  <si>
    <t>Front Street Brewery - IA</t>
  </si>
  <si>
    <t>Frothy Beard Brewing Co</t>
  </si>
  <si>
    <t>Full Circle Brewing Co</t>
  </si>
  <si>
    <t>Full Moon Brewery and Cafe</t>
  </si>
  <si>
    <t>Full Sail Brewing Co</t>
  </si>
  <si>
    <t>Full Tilt Brewing</t>
  </si>
  <si>
    <t>Fullsteam Brewery</t>
  </si>
  <si>
    <t>Fulton Beer</t>
  </si>
  <si>
    <t>Function Brewing Co</t>
  </si>
  <si>
    <t>Funk Brewing Company</t>
  </si>
  <si>
    <t>Funkwerks</t>
  </si>
  <si>
    <t>Funky Bow Brewery &amp; Beer Company</t>
  </si>
  <si>
    <t>Furthermore Beer</t>
  </si>
  <si>
    <t>G.C. Starkey Beer Company</t>
  </si>
  <si>
    <t>Galactic Coast Brewing</t>
  </si>
  <si>
    <t>Galaxy Brewing Co</t>
  </si>
  <si>
    <t>Galena Brewing Co</t>
  </si>
  <si>
    <t>Gallaghers' Where U Brew</t>
  </si>
  <si>
    <t>Galveston Island Brewing</t>
  </si>
  <si>
    <t>Game On Brewing</t>
  </si>
  <si>
    <t>Gandy Dancer Brew Works</t>
  </si>
  <si>
    <t>Garage Brewing Company &amp; Pizzeria</t>
  </si>
  <si>
    <t>Gardner Ale House</t>
  </si>
  <si>
    <t>Gaslight Brewery and Restaurant</t>
  </si>
  <si>
    <t>Gate City Brewing Company</t>
  </si>
  <si>
    <t>Geaux Brewing LLC</t>
  </si>
  <si>
    <t>Gella's Diner &amp; Liquid Bread Brewing Co</t>
  </si>
  <si>
    <t>Gene McCarthy's/Old First Ward Brewing Company</t>
  </si>
  <si>
    <t>Geneva Lake Brewing Co</t>
  </si>
  <si>
    <t>Georgetown Brewing Co</t>
  </si>
  <si>
    <t>Ghost Runners Brewery</t>
  </si>
  <si>
    <t>Ghost Town Brewing</t>
  </si>
  <si>
    <t>Gigantic Brewing Co</t>
  </si>
  <si>
    <t>Gilded Otter Brewing Co</t>
  </si>
  <si>
    <t>Gilgamesh Brewing Co</t>
  </si>
  <si>
    <t>Gillette Brewing Company</t>
  </si>
  <si>
    <t>Gizmo Brew Works</t>
  </si>
  <si>
    <t>Glacier Brewhouse</t>
  </si>
  <si>
    <t>Glacier Brewing Co</t>
  </si>
  <si>
    <t>Glenwood Canyon Brewing Co</t>
  </si>
  <si>
    <t>Gnarly Barley Brewing</t>
  </si>
  <si>
    <t>Gneiss Brewing</t>
  </si>
  <si>
    <t>Gold Hill Brewery</t>
  </si>
  <si>
    <t>Golden Avalanche Brewing Co</t>
  </si>
  <si>
    <t>Golden City Brewery</t>
  </si>
  <si>
    <t>Golden Valley Brewery and Pub</t>
  </si>
  <si>
    <t>Goliad Brewing Company</t>
  </si>
  <si>
    <t>Gonzo's BigDogg Brewery</t>
  </si>
  <si>
    <t>Good Nature Brewing</t>
  </si>
  <si>
    <t>Good Neighbor Organic Winery &amp; Brewery / Big O Brewery</t>
  </si>
  <si>
    <t>Good People Brewing Co</t>
  </si>
  <si>
    <t>GoodLife Brewing Company</t>
  </si>
  <si>
    <t>Gordon Biersch Brewing Co</t>
  </si>
  <si>
    <t>Gore Range Brewery</t>
  </si>
  <si>
    <t>Gottberg Brew Pub</t>
  </si>
  <si>
    <t>Grafton Winery &amp; Brewhaus</t>
  </si>
  <si>
    <t>Grain Station Brew Works</t>
  </si>
  <si>
    <t>Granary 'Cue and Brew</t>
  </si>
  <si>
    <t>Grand Canyon Brewery</t>
  </si>
  <si>
    <t>Grand Junction Brewing Co</t>
  </si>
  <si>
    <t>Grand Lake Brewing Co, The</t>
  </si>
  <si>
    <t>Grand Teton Brewing Co</t>
  </si>
  <si>
    <t>Granite Mountain Brewing</t>
  </si>
  <si>
    <t>Granville Brewing Company</t>
  </si>
  <si>
    <t>Grapevine Craft Brewery</t>
  </si>
  <si>
    <t>Gravity Brew Works</t>
  </si>
  <si>
    <t>Gravity Brewing</t>
  </si>
  <si>
    <t>Gray Brewing Co</t>
  </si>
  <si>
    <t>Grayton Beer Co</t>
  </si>
  <si>
    <t>Great American Restaurants, Sweetwater Tavern</t>
  </si>
  <si>
    <t>Great Baraboo Brewing Co</t>
  </si>
  <si>
    <t>Great Basin Brewing Co</t>
  </si>
  <si>
    <t>Great Beer Co</t>
  </si>
  <si>
    <t>Great Black Swamp Brewing Co</t>
  </si>
  <si>
    <t>Great Crescent Brewery</t>
  </si>
  <si>
    <t>Great Deep Brewing Co / Mermaid Tavern &amp; Grille</t>
  </si>
  <si>
    <t>GU</t>
  </si>
  <si>
    <t>Great Divide Brewing Co</t>
  </si>
  <si>
    <t>Great Flood Brewing</t>
  </si>
  <si>
    <t>Great Lakes Brewing Co</t>
  </si>
  <si>
    <t>Great New London Brewing Co / Safe Harbor Brewing</t>
  </si>
  <si>
    <t>Great Northern Brewing Co</t>
  </si>
  <si>
    <t>Great Raft Brewing</t>
  </si>
  <si>
    <t>Great River Brewery</t>
  </si>
  <si>
    <t>Great South Bay Brewery</t>
  </si>
  <si>
    <t>Great Storm Brewing Co</t>
  </si>
  <si>
    <t>Green Bench Brewing Co</t>
  </si>
  <si>
    <t>Green Flash Brewing Co</t>
  </si>
  <si>
    <t>Green Man Brewing Co</t>
  </si>
  <si>
    <t>Green Room Brewing</t>
  </si>
  <si>
    <t>Green Room Burgers &amp; Beer</t>
  </si>
  <si>
    <t>Greenbrier Valley Brewing Co</t>
  </si>
  <si>
    <t>Greenbush Brewing Co</t>
  </si>
  <si>
    <t>Greenport Harbor Brewing Co, LLC</t>
  </si>
  <si>
    <t>Griesedieck Brothers Brewery</t>
  </si>
  <si>
    <t>Griess Family Brews, LLC</t>
  </si>
  <si>
    <t>Griffin Claw Brewing Co</t>
  </si>
  <si>
    <t>Grillin &amp; Chillin Alehouse</t>
  </si>
  <si>
    <t>Grimm Brothers Brewhouse, LLC</t>
  </si>
  <si>
    <t>Grist Brewing Company</t>
  </si>
  <si>
    <t>Grossen Bart Brewery</t>
  </si>
  <si>
    <t>Groundbreaker Brewing</t>
  </si>
  <si>
    <t>Groundswell Brewing Co</t>
  </si>
  <si>
    <t>Grove Street Brewhouse</t>
  </si>
  <si>
    <t>Growlers Brewpub</t>
  </si>
  <si>
    <t>Gruhlke's Microbrewery / Bias Vineyards</t>
  </si>
  <si>
    <t>Grumpy Troll, The</t>
  </si>
  <si>
    <t>Guadalupe Brewery</t>
  </si>
  <si>
    <t>Gun Hill Brewing Co</t>
  </si>
  <si>
    <t>Gunpowder Falls Brewing Co</t>
  </si>
  <si>
    <t>Guns &amp; Oil Brewing</t>
  </si>
  <si>
    <t>HailStorm Brewing Company</t>
  </si>
  <si>
    <t>Haines Brewing Co</t>
  </si>
  <si>
    <t>Hair of the Dog Brewing Co</t>
  </si>
  <si>
    <t>Hairless Hare Brewery</t>
  </si>
  <si>
    <t>Hale's Ales Brewery and Pub</t>
  </si>
  <si>
    <t>Half Acre Beer Co</t>
  </si>
  <si>
    <t>Half Full Brewery</t>
  </si>
  <si>
    <t>Half Moon Bay Brewing Co</t>
  </si>
  <si>
    <t>Half Moon Restaurant &amp; Brewery</t>
  </si>
  <si>
    <t>Hall Brewing Company</t>
  </si>
  <si>
    <t>Hamburg Brewing Company</t>
  </si>
  <si>
    <t>HammerHeart Brewing Company</t>
  </si>
  <si>
    <t>Handcraft Brewing</t>
  </si>
  <si>
    <t>Hangar 24 Craft Brewery</t>
  </si>
  <si>
    <t>Hank Is Wiser Brewery</t>
  </si>
  <si>
    <t>Hard Knocks Brewing, LLC</t>
  </si>
  <si>
    <t>Hardywood Park Craft Brewery</t>
  </si>
  <si>
    <t>Harlem Blue Beer</t>
  </si>
  <si>
    <t>Harlem Brewing Co</t>
  </si>
  <si>
    <t>Harmony Brewing Co</t>
  </si>
  <si>
    <t>Harpers Restaurant and Brewpub</t>
  </si>
  <si>
    <t>Harpoon Brewery</t>
  </si>
  <si>
    <t>Harriet Brewing Company</t>
  </si>
  <si>
    <t>Harvest Moon Brewery/Cafe</t>
  </si>
  <si>
    <t>Harvest Moon Brewing</t>
  </si>
  <si>
    <t>Hawaii Nui Brewing</t>
  </si>
  <si>
    <t>Hay Camp Brewing Company</t>
  </si>
  <si>
    <t>Hayes Public House</t>
  </si>
  <si>
    <t>Haymarket Pub and Brewery</t>
  </si>
  <si>
    <t>Headlands Brewing Company</t>
  </si>
  <si>
    <t>Healdsburg Beer Co</t>
  </si>
  <si>
    <t>Heater Allen Brewery</t>
  </si>
  <si>
    <t>Heavy Riff Brewing</t>
  </si>
  <si>
    <t>Heinzelmannchen Brewery</t>
  </si>
  <si>
    <t>Heist Brewery</t>
  </si>
  <si>
    <t>Helltown Brewing</t>
  </si>
  <si>
    <t>Helm's Brewing Company, LLC</t>
  </si>
  <si>
    <t>HenHouse Brewing</t>
  </si>
  <si>
    <t>Henneberg Brewing Company</t>
  </si>
  <si>
    <t>Henniker Brewing Company, LLC</t>
  </si>
  <si>
    <t>Heretic Brewing Company</t>
  </si>
  <si>
    <t>Heritage Brewing Co</t>
  </si>
  <si>
    <t>Herkimer Pub and Brewery</t>
  </si>
  <si>
    <t>Hermiston Brewing Co</t>
  </si>
  <si>
    <t>Hermit Thrush Brewery, LLC</t>
  </si>
  <si>
    <t>Hermitage Brewing Company</t>
  </si>
  <si>
    <t>Heroes Restaurant and Brewery</t>
  </si>
  <si>
    <t>Hidden Cove Brewing Co</t>
  </si>
  <si>
    <t>Hideaway Park Brewery</t>
  </si>
  <si>
    <t>Hideout Brewing Co</t>
  </si>
  <si>
    <t>Hi-Fi Brewing Co</t>
  </si>
  <si>
    <t>High &amp; Mighty Brewing Co</t>
  </si>
  <si>
    <t>High Cotton Brewing</t>
  </si>
  <si>
    <t>High Desert Brewing Co</t>
  </si>
  <si>
    <t>High Hops Brewery</t>
  </si>
  <si>
    <t>High Horse Brewery and Bistro</t>
  </si>
  <si>
    <t>High Sierra Brewing Co</t>
  </si>
  <si>
    <t>High Water Brewing</t>
  </si>
  <si>
    <t>Higherground Brewing Co</t>
  </si>
  <si>
    <t>Highland Brewing Co</t>
  </si>
  <si>
    <t>Highland Park Brewery</t>
  </si>
  <si>
    <t>Highlands Hollow Brewhouse</t>
  </si>
  <si>
    <t>Highway 1 Brewing Company</t>
  </si>
  <si>
    <t>HiJinx Brewing Co</t>
  </si>
  <si>
    <t>Hill Farmstead Brewery</t>
  </si>
  <si>
    <t>Hillcrest Brewing Company</t>
  </si>
  <si>
    <t>Hilliard's Beer</t>
  </si>
  <si>
    <t>Hilton Head Brewing Co</t>
  </si>
  <si>
    <t>Hinterland Brewery</t>
  </si>
  <si>
    <t>Historic Brewing Company</t>
  </si>
  <si>
    <t>Hog Haus Brewing Co</t>
  </si>
  <si>
    <t>Hogshead Brewery</t>
  </si>
  <si>
    <t>Hoi Polloi Brewpub and Beat Lounge</t>
  </si>
  <si>
    <t>Hollister Brewing Co</t>
  </si>
  <si>
    <t>Holy City Brewing</t>
  </si>
  <si>
    <t>Holy Craft Brewing Co</t>
  </si>
  <si>
    <t>Holy Mountain Brewing Co</t>
  </si>
  <si>
    <t>Homer Brewing Co</t>
  </si>
  <si>
    <t>Hometown Cellars Winery &amp; Brewery</t>
  </si>
  <si>
    <t>Hondo's Brew and Cork Pub</t>
  </si>
  <si>
    <t>Honey Hollow Brewery</t>
  </si>
  <si>
    <t>Honolulu BeerWorks</t>
  </si>
  <si>
    <t>Hood Canal Brewery</t>
  </si>
  <si>
    <t>HooDoo Brewing Co</t>
  </si>
  <si>
    <t>Hoof Hearted Brewing</t>
  </si>
  <si>
    <t>Hop Dogma Brewing Company</t>
  </si>
  <si>
    <t>Hop Farm Brewing Co</t>
  </si>
  <si>
    <t>Hop N' Moose Brewing Co</t>
  </si>
  <si>
    <t>Hop Nation Brewing Company</t>
  </si>
  <si>
    <t>Hopcat</t>
  </si>
  <si>
    <t>Hopothesis Beer Company</t>
  </si>
  <si>
    <t>Hopped Up Brewing Company</t>
  </si>
  <si>
    <t>Hoppers Grill and Brewing Co</t>
  </si>
  <si>
    <t>Hoppin' Frog Brewing Co</t>
  </si>
  <si>
    <t>Hoppy Brewing Co</t>
  </si>
  <si>
    <t>Hops Grillhouse and Brewery</t>
  </si>
  <si>
    <t>Hopshire Farm and Brewery</t>
  </si>
  <si>
    <t>Hopvine Brewing Company</t>
  </si>
  <si>
    <t>Hopworks Urban Brewery</t>
  </si>
  <si>
    <t>Horny Goat Brewing Co</t>
  </si>
  <si>
    <t>Horny Toad Brewing Co, LLC</t>
  </si>
  <si>
    <t>Horse &amp; Dragon Brewing Company</t>
  </si>
  <si>
    <t>Horse Heaven Hills Brewery</t>
  </si>
  <si>
    <t>Horse Thief Hollow Brewery</t>
  </si>
  <si>
    <t>Horsefly Brewing Co</t>
  </si>
  <si>
    <t>Horseheads Brewing Inc</t>
  </si>
  <si>
    <t>Horseshoe Bend Brewing Co</t>
  </si>
  <si>
    <t>Hoster Brewing Co</t>
  </si>
  <si>
    <t>House of Brews</t>
  </si>
  <si>
    <t>House Of Pendragon Brewing Co</t>
  </si>
  <si>
    <t>Howard Brewing Co</t>
  </si>
  <si>
    <t>Humble Brewing</t>
  </si>
  <si>
    <t>Humboldt Regeneration</t>
  </si>
  <si>
    <t>Hunter Gatherer Brewery and Alehouse</t>
  </si>
  <si>
    <t>Hunter's Brewing</t>
  </si>
  <si>
    <t>Huntington Beach Beer Co</t>
  </si>
  <si>
    <t>Huske Hardware House Brewing Co</t>
  </si>
  <si>
    <t>Huss Brewing</t>
  </si>
  <si>
    <t>Hyde Park Brewing Co</t>
  </si>
  <si>
    <t>I &amp; I Brewing</t>
  </si>
  <si>
    <t>Ice Harbor Brewing Co</t>
  </si>
  <si>
    <t>Icicle Brewing Co</t>
  </si>
  <si>
    <t>Idaho Brewing Co</t>
  </si>
  <si>
    <t>Idle Hands Craft Ales</t>
  </si>
  <si>
    <t>Iechyd Da Brewing</t>
  </si>
  <si>
    <t>Imperial Oak Brewing Co</t>
  </si>
  <si>
    <t>Indeed Brewing Co</t>
  </si>
  <si>
    <t>Independence Brewing</t>
  </si>
  <si>
    <t>Indian Joe Brewing</t>
  </si>
  <si>
    <t>Indiana City Brewing</t>
  </si>
  <si>
    <t>Industrial Revolution Brewing Company</t>
  </si>
  <si>
    <t>Infamous Brewing</t>
  </si>
  <si>
    <t>Infusion Brewing Company</t>
  </si>
  <si>
    <t>Inland Empire Brewing Co</t>
  </si>
  <si>
    <t>Inlet Brewing Co</t>
  </si>
  <si>
    <t>Innovation Brewing</t>
  </si>
  <si>
    <t>Insight Brewing Company</t>
  </si>
  <si>
    <t>Institution Ale Company</t>
  </si>
  <si>
    <t>Intercourse Brewing Co</t>
  </si>
  <si>
    <t>Intergalactic Brewing Co</t>
  </si>
  <si>
    <t>Intuition Ale Works</t>
  </si>
  <si>
    <t>Ipswich Ale Brewery</t>
  </si>
  <si>
    <t>Iron Fist Brewing Co</t>
  </si>
  <si>
    <t>Iron Goat Brewing</t>
  </si>
  <si>
    <t>Iron Horse Brewery</t>
  </si>
  <si>
    <t>Iron Spike Brewing Company</t>
  </si>
  <si>
    <t>Iron Springs Pub &amp; Brewery</t>
  </si>
  <si>
    <t>Ironfire Brewing Company</t>
  </si>
  <si>
    <t>Ironwood Brewing Co LLC</t>
  </si>
  <si>
    <t>Ironworks Brewery and Pub</t>
  </si>
  <si>
    <t>Ishii Brewing Company</t>
  </si>
  <si>
    <t>Island Brewing Co</t>
  </si>
  <si>
    <t>Island Hoppin' Brewery</t>
  </si>
  <si>
    <t>Ithaca Beer Co</t>
  </si>
  <si>
    <t>J Wakefield Brewing</t>
  </si>
  <si>
    <t>J Wells Brewery</t>
  </si>
  <si>
    <t>J. Fargo's Family Dining &amp; Micro Brewery / Coyote J Brewing Co</t>
  </si>
  <si>
    <t>Jack Pine Brewery</t>
  </si>
  <si>
    <t>Jack Russell Farm Ales</t>
  </si>
  <si>
    <t>Jackalope Brewing Company, LLC</t>
  </si>
  <si>
    <t>Jackie O's Brewery</t>
  </si>
  <si>
    <t>Jackrabbit Brewing Co</t>
  </si>
  <si>
    <t>Jack's Abby Brewing</t>
  </si>
  <si>
    <t>Jack's Brewing Co</t>
  </si>
  <si>
    <t>Jaden James Brewery @ The Cascade Winery</t>
  </si>
  <si>
    <t>JAFB Wooster Brewery</t>
  </si>
  <si>
    <t>Jagged Mountain Brewery</t>
  </si>
  <si>
    <t>Jailbreak Brewing Company</t>
  </si>
  <si>
    <t>Jailhouse Brewing Co</t>
  </si>
  <si>
    <t>Jaipur Restaurant and Brewpub</t>
  </si>
  <si>
    <t>Jamesport Brewing Co</t>
  </si>
  <si>
    <t>Jasper Ridge Brewing Co</t>
  </si>
  <si>
    <t>JD's Sports Pub and Brewery</t>
  </si>
  <si>
    <t>Jekyll Brewing</t>
  </si>
  <si>
    <t>Jester King Brewery</t>
  </si>
  <si>
    <t>JoBoy's Brew Pub</t>
  </si>
  <si>
    <t>Johanssons Dining House</t>
  </si>
  <si>
    <t>Johnson City Brewing Co</t>
  </si>
  <si>
    <t>Joyride Brewing Co</t>
  </si>
  <si>
    <t>JT Walker's/Champaign County Brewing Co</t>
  </si>
  <si>
    <t>Jubilee Craft Beer Co</t>
  </si>
  <si>
    <t>June Lake Brewing</t>
  </si>
  <si>
    <t>Junkyard Brewing Company</t>
  </si>
  <si>
    <t>Justice Brewing</t>
  </si>
  <si>
    <t>Kalispell Brewing Co</t>
  </si>
  <si>
    <t>Kane Brewing</t>
  </si>
  <si>
    <t>Kannah Creek Brewing Co</t>
  </si>
  <si>
    <t>Kansas City Bier Company</t>
  </si>
  <si>
    <t>Karben4 Brewing</t>
  </si>
  <si>
    <t>Karl Strauss Brewing Co</t>
  </si>
  <si>
    <t>Kassik's Brewery</t>
  </si>
  <si>
    <t>Kastellan Brauerei</t>
  </si>
  <si>
    <t>Katabatic Brewing Co</t>
  </si>
  <si>
    <t>Keegan Ales</t>
  </si>
  <si>
    <t>Keg &amp; Lantern Brewing Co</t>
  </si>
  <si>
    <t>Keg Creek Brewing Company</t>
  </si>
  <si>
    <t>Kelleys Island  Brewery</t>
  </si>
  <si>
    <t>Kellys Caribbean Bar and Grill &amp; Brewery</t>
  </si>
  <si>
    <t>Kelsey Creek Brewing</t>
  </si>
  <si>
    <t>Kenai River Brewing Co</t>
  </si>
  <si>
    <t>Kennebec River Brewery</t>
  </si>
  <si>
    <t>Kern River Brewing Co</t>
  </si>
  <si>
    <t>Keuka Brewing Co</t>
  </si>
  <si>
    <t>Keweenaw Brewing Co</t>
  </si>
  <si>
    <t>Kinetic Brewing Company</t>
  </si>
  <si>
    <t>King Harbor Brewing Co</t>
  </si>
  <si>
    <t>King Street Brewing Co</t>
  </si>
  <si>
    <t>Kingdom Brewing</t>
  </si>
  <si>
    <t>Kinkaider Brewing Co</t>
  </si>
  <si>
    <t>Kinney Creek Brewery</t>
  </si>
  <si>
    <t>Kirkwood Station Brewing</t>
  </si>
  <si>
    <t>Knucklehead Craft Brewing</t>
  </si>
  <si>
    <t>Kodiak Island Brewing Co, LLC</t>
  </si>
  <si>
    <t>Kokopelli Beer Co</t>
  </si>
  <si>
    <t>Kootenai River Brewing Co</t>
  </si>
  <si>
    <t>Kretschmann Brewing Company</t>
  </si>
  <si>
    <t>Krogh's Restaurant and Brewpub</t>
  </si>
  <si>
    <t>Kuhnhenn Brewing Co</t>
  </si>
  <si>
    <t>Kulshan Brewing Co</t>
  </si>
  <si>
    <t>La Conner Brewing Co</t>
  </si>
  <si>
    <t>La Cumbre Brewing Co</t>
  </si>
  <si>
    <t>La Jolla Brewing Company</t>
  </si>
  <si>
    <t>La Quinta Brewing Co</t>
  </si>
  <si>
    <t>Ladyface Ale Companie, LLC</t>
  </si>
  <si>
    <t>Lafayette Brewing Co</t>
  </si>
  <si>
    <t>Lagerhaus Brewery &amp; Grill</t>
  </si>
  <si>
    <t>Lagunitas Brewing Co</t>
  </si>
  <si>
    <t>Laht Neppur Brewing</t>
  </si>
  <si>
    <t>Lake Bluff Brewing Company</t>
  </si>
  <si>
    <t>Lake Chelan Brewing Co</t>
  </si>
  <si>
    <t>Lake Effect Brewing Company</t>
  </si>
  <si>
    <t>Lake Louie Brewing Co</t>
  </si>
  <si>
    <t>Lake Norman Brewing Company, LLC</t>
  </si>
  <si>
    <t>Lake Placid Craft Brewing Co</t>
  </si>
  <si>
    <t>Lake Superior Brewing Co</t>
  </si>
  <si>
    <t>Lake Time Brewery</t>
  </si>
  <si>
    <t>Lakefront Brewery Inc</t>
  </si>
  <si>
    <t>Lakewood Brewing Co</t>
  </si>
  <si>
    <t>Lancaster Brewing Co</t>
  </si>
  <si>
    <t>Lander Brewing Co</t>
  </si>
  <si>
    <t>Land-Grant Brewing Company</t>
  </si>
  <si>
    <t>Lantern Brewing</t>
  </si>
  <si>
    <t>Las Cazuelas Brewing</t>
  </si>
  <si>
    <t>Lassen Ale Works @ The Pioneer Saloon</t>
  </si>
  <si>
    <t>Last Frontier Brewing Company</t>
  </si>
  <si>
    <t>Last Stand Brewing Company</t>
  </si>
  <si>
    <t>Latitude 33 Brewing Co</t>
  </si>
  <si>
    <t>Latitude 42</t>
  </si>
  <si>
    <t>Laughing Dog Brewing</t>
  </si>
  <si>
    <t>Laughing Sun Brewing</t>
  </si>
  <si>
    <t>Laurelwood Public House and Brewery</t>
  </si>
  <si>
    <t>Lavery Brewing Co</t>
  </si>
  <si>
    <t>Lawson's Finest Liquids</t>
  </si>
  <si>
    <t>Lazy Boy Brewing</t>
  </si>
  <si>
    <t>Lazy Magnolia Brewing Co, LLC</t>
  </si>
  <si>
    <t>Lazy Monk Brewing</t>
  </si>
  <si>
    <t>Left Coast Brewing &amp; Oggis Pizza</t>
  </si>
  <si>
    <t>Left Hand Brewing Company</t>
  </si>
  <si>
    <t>Lefty's Brewing Co</t>
  </si>
  <si>
    <t>Legacy Brewing Company</t>
  </si>
  <si>
    <t>Legend Brewing Co</t>
  </si>
  <si>
    <t>Lengthwise Brewing Co</t>
  </si>
  <si>
    <t>Lewis &amp; Clark Brewing Co</t>
  </si>
  <si>
    <t>Lexington Avenue Brewery - The LAB</t>
  </si>
  <si>
    <t>Lexington Brewing Co</t>
  </si>
  <si>
    <t>Liberal Cup Public House and Brewery</t>
  </si>
  <si>
    <t>Liberty Steakhouse and Brewery</t>
  </si>
  <si>
    <t>Liberty Street Brewing Co</t>
  </si>
  <si>
    <t>Library Restaurant, Bar and Brewpub</t>
  </si>
  <si>
    <t>Lickinghole Creek Craft Brewery</t>
  </si>
  <si>
    <t>Lift Bridge Brewery</t>
  </si>
  <si>
    <t>Light the Lamp Brewery</t>
  </si>
  <si>
    <t>Lightning Brewery</t>
  </si>
  <si>
    <t>Lil' Charlie's Restaurant &amp; Brewery</t>
  </si>
  <si>
    <t>Lilys Seafood Restaurant and Brewery</t>
  </si>
  <si>
    <t>Lincoln Court Brewery</t>
  </si>
  <si>
    <t>Linden Street Brewery</t>
  </si>
  <si>
    <t>Lion Brewery Inc, The</t>
  </si>
  <si>
    <t>Lion Bridge Brewing Company</t>
  </si>
  <si>
    <t>Liquid Hero Brewery</t>
  </si>
  <si>
    <t>Liquid Mechanics Brewing Company</t>
  </si>
  <si>
    <t>Little Apple Brewing Co</t>
  </si>
  <si>
    <t>Little Harpeth Brewing Co</t>
  </si>
  <si>
    <t>Little Mountain Brewing Company</t>
  </si>
  <si>
    <t>Little Toad Creek Brewery &amp; Distillery</t>
  </si>
  <si>
    <t>Live Oak Brewing Co</t>
  </si>
  <si>
    <t>Lively Brewing Co / Ebenezer's Brewpub</t>
  </si>
  <si>
    <t>Livingood's Restaurant</t>
  </si>
  <si>
    <t>Local Option</t>
  </si>
  <si>
    <t>Locavore Beer Works</t>
  </si>
  <si>
    <t>Lock 27 Brewing</t>
  </si>
  <si>
    <t>Lockdown Brewing Co</t>
  </si>
  <si>
    <t>Lodi Beer Company</t>
  </si>
  <si>
    <t>Logboat Brewing Co</t>
  </si>
  <si>
    <t>Lompoc Brewing, LLC/ The 5th Quadrant</t>
  </si>
  <si>
    <t>Lone Peak Brewery</t>
  </si>
  <si>
    <t>Lone Pint Brewery</t>
  </si>
  <si>
    <t>Lone Tree Brewing Co</t>
  </si>
  <si>
    <t>Long Brewing LLC</t>
  </si>
  <si>
    <t>Long Ireland Brewing Co</t>
  </si>
  <si>
    <t>Long Trail Brewing Co</t>
  </si>
  <si>
    <t>Long Valley Pub and Brewery</t>
  </si>
  <si>
    <t>Longneck Brew House</t>
  </si>
  <si>
    <t>Lookout Brewing Company</t>
  </si>
  <si>
    <t>Loomis Basin Brewing Co</t>
  </si>
  <si>
    <t>Loop Brewing Co</t>
  </si>
  <si>
    <t>Loowit Brewing</t>
  </si>
  <si>
    <t>Los Angeles Ale Works</t>
  </si>
  <si>
    <t>Lost Falls Brewery</t>
  </si>
  <si>
    <t>Lost Forty Brewing</t>
  </si>
  <si>
    <t>Lost Highway Brewing</t>
  </si>
  <si>
    <t>Lost Nation Brewing</t>
  </si>
  <si>
    <t>Lost Province Brewing Company, LLC</t>
  </si>
  <si>
    <t>Lost Rhino Brewing Co</t>
  </si>
  <si>
    <t>Lost River Brewing Co</t>
  </si>
  <si>
    <t>Lowdown Brewery + Kitchen</t>
  </si>
  <si>
    <t>Lowercase Brewing</t>
  </si>
  <si>
    <t>LTD Brewery</t>
  </si>
  <si>
    <t>Lucette Brewing Co</t>
  </si>
  <si>
    <t>Lucky Bucket Brewing Co</t>
  </si>
  <si>
    <t>Lucky Devil Brewing</t>
  </si>
  <si>
    <t>Lucky Labrador Brewpub</t>
  </si>
  <si>
    <t>Lucky Monk Burger, Pizza &amp; Beer Co</t>
  </si>
  <si>
    <t>Lucky Town Brewing Co</t>
  </si>
  <si>
    <t>Lumber Barons Brewery</t>
  </si>
  <si>
    <t>Lumberyard Brewing Co Taproom and Grille</t>
  </si>
  <si>
    <t>Luminous Brewhouse</t>
  </si>
  <si>
    <t>Lunar Brewing Co</t>
  </si>
  <si>
    <t>LynLake Brewery</t>
  </si>
  <si>
    <t>Lynnwood Brewing Concern</t>
  </si>
  <si>
    <t>Lyonsmith Brewing Company</t>
  </si>
  <si>
    <t>Mac and Jacks Brewery Inc</t>
  </si>
  <si>
    <t>Machine House Brewery</t>
  </si>
  <si>
    <t>Mackinaw Brewing Co</t>
  </si>
  <si>
    <t>Macon Beer Company</t>
  </si>
  <si>
    <t>Mad Anthony Brewing Co</t>
  </si>
  <si>
    <t>Mad Bomber Brewing Company</t>
  </si>
  <si>
    <t>Mad Fox Brewing Co</t>
  </si>
  <si>
    <t>Mad Fritz</t>
  </si>
  <si>
    <t>Mad Horse Brewpub</t>
  </si>
  <si>
    <t>Mad Jack Brewing Co / Van Dyck Restaurant &amp; Lounge</t>
  </si>
  <si>
    <t>Mad Mouse Brewery @ Moxee American Kitchen</t>
  </si>
  <si>
    <t>Mad River Brewing Co</t>
  </si>
  <si>
    <t>Madhouse Brewing Co</t>
  </si>
  <si>
    <t>Madison Brewing Co, Pub and Restaurant</t>
  </si>
  <si>
    <t>Madison River Brewing Co</t>
  </si>
  <si>
    <t>MadTree Brewing</t>
  </si>
  <si>
    <t>Mahogany Ridge Brewery &amp; Grill</t>
  </si>
  <si>
    <t>Main Street Brewery/Four Corners</t>
  </si>
  <si>
    <t>Main Street Brewing Inc/Turonis Pizza</t>
  </si>
  <si>
    <t>Main Street Grille and Brewing Co</t>
  </si>
  <si>
    <t>Maine Beer Co</t>
  </si>
  <si>
    <t>Manayunk Brewing Co &amp; Restaurant</t>
  </si>
  <si>
    <t>Manitou Brewing Company</t>
  </si>
  <si>
    <t>Mankato Brewery</t>
  </si>
  <si>
    <t>ManRock Brewing</t>
  </si>
  <si>
    <t>Marble Brewery</t>
  </si>
  <si>
    <t>Marco Island Brewery</t>
  </si>
  <si>
    <t>Marietta Brewing Co</t>
  </si>
  <si>
    <t>Maritime Pacific Brewing Co</t>
  </si>
  <si>
    <t>Market Cross Pub &amp; Brewery</t>
  </si>
  <si>
    <t>Market Garden Brewery</t>
  </si>
  <si>
    <t>Market Street Brewing Co</t>
  </si>
  <si>
    <t>Marley's Brewery &amp; Grille</t>
  </si>
  <si>
    <t>Marshall Brewing Co, LLC</t>
  </si>
  <si>
    <t>Marshall Wharf Brewing Co</t>
  </si>
  <si>
    <t>Martha's Exchange Restaurant and Brewery</t>
  </si>
  <si>
    <t>Martin House Brewing Company</t>
  </si>
  <si>
    <t>Marzoni's Brick Oven and Brewery</t>
  </si>
  <si>
    <t>Mash House Restaurant &amp; Brewery</t>
  </si>
  <si>
    <t>Mashcraft Brewing</t>
  </si>
  <si>
    <t>Mason City Brewing</t>
  </si>
  <si>
    <t>Matt Brewing Co</t>
  </si>
  <si>
    <t>Maumee Bay Brewing Co</t>
  </si>
  <si>
    <t>Max Lager's Wood Fired Grill &amp; Brewery</t>
  </si>
  <si>
    <t>Max's Fanno Creek Brew Pub</t>
  </si>
  <si>
    <t>Mayday Brewery</t>
  </si>
  <si>
    <t>Mayflower Brewing Co</t>
  </si>
  <si>
    <t>Mazama Brewing Co</t>
  </si>
  <si>
    <t>McCall Brewing Co</t>
  </si>
  <si>
    <t>McCoy's Public House</t>
  </si>
  <si>
    <t>McHale's Brewhouse</t>
  </si>
  <si>
    <t>McKenzie Brew House</t>
  </si>
  <si>
    <t>McMenamins Breweries</t>
  </si>
  <si>
    <t>McNeills Brewery</t>
  </si>
  <si>
    <t>Meadowlark Brewing</t>
  </si>
  <si>
    <t>Mean Max Brew Works</t>
  </si>
  <si>
    <t>Methow Valley Brewing Co / Twisp River Pub</t>
  </si>
  <si>
    <t>Metropolitan Brewing</t>
  </si>
  <si>
    <t>Mia and Pias Pizzeria/Brewhouse</t>
  </si>
  <si>
    <t>MickDuff's Brewing Co</t>
  </si>
  <si>
    <t>Mickey Finns Brewery</t>
  </si>
  <si>
    <t>Middle Ages Brewing Co Ltd</t>
  </si>
  <si>
    <t>Middle Brow Beer Company</t>
  </si>
  <si>
    <t>Middleton Brewing  Co</t>
  </si>
  <si>
    <t>Middleton Brewing Co</t>
  </si>
  <si>
    <t>Midland Brewing Co</t>
  </si>
  <si>
    <t>Midnight Brewery</t>
  </si>
  <si>
    <t>Midnight Sun Brewing Co</t>
  </si>
  <si>
    <t>Midtown Brewing Co</t>
  </si>
  <si>
    <t>Migration Brewing Co</t>
  </si>
  <si>
    <t>Mile Post 111 Brewing</t>
  </si>
  <si>
    <t>Miles Craft Ales @ Miles Wine Cellars</t>
  </si>
  <si>
    <t>Milkhouse Brewery at Stillpoint Farm</t>
  </si>
  <si>
    <t>Mill City Brew Werks</t>
  </si>
  <si>
    <t>Mill Creek Brewpub</t>
  </si>
  <si>
    <t>Millersburg Brewing</t>
  </si>
  <si>
    <t>Millgrove Brewing Co</t>
  </si>
  <si>
    <t>Millstream Brewing Co</t>
  </si>
  <si>
    <t>Milwaukee Brewing Company</t>
  </si>
  <si>
    <t>Minhas Craft Brewery</t>
  </si>
  <si>
    <t>Minneapolis Town Hall Brewery</t>
  </si>
  <si>
    <t>Minocqua Brewing Co</t>
  </si>
  <si>
    <t>Mispillion River Brewing</t>
  </si>
  <si>
    <t>Mission Brewery</t>
  </si>
  <si>
    <t>Mississippi Brewing Company</t>
  </si>
  <si>
    <t>Missouri Breaks Brewing</t>
  </si>
  <si>
    <t>Mistys Steakhouse &amp; Brewery / Modern Monk Brewery</t>
  </si>
  <si>
    <t>Mitten Brewing Co</t>
  </si>
  <si>
    <t>MJ Barleyhoppers Brewery &amp; Sports Pub</t>
  </si>
  <si>
    <t>Moab Brewery</t>
  </si>
  <si>
    <t>Moat Mountain Smoke House and Brewing Co</t>
  </si>
  <si>
    <t>Moccasin Bend Brewing Co</t>
  </si>
  <si>
    <t>Mockery Brewing</t>
  </si>
  <si>
    <t>Modern Times Beer</t>
  </si>
  <si>
    <t>Moffat Station</t>
  </si>
  <si>
    <t>Mohegan Cafe and Brewery</t>
  </si>
  <si>
    <t>Moksha Beer</t>
  </si>
  <si>
    <t>Momentum Brewhouse</t>
  </si>
  <si>
    <t>Momo's Pizza &amp; Brewpub</t>
  </si>
  <si>
    <t>Monday Night Brewing</t>
  </si>
  <si>
    <t>Monkey Paw Brewing</t>
  </si>
  <si>
    <t>Monkish Brewing Co</t>
  </si>
  <si>
    <t>Monk's Cellar</t>
  </si>
  <si>
    <t>Montana Brewing Co</t>
  </si>
  <si>
    <t>Montauk Brewing Co</t>
  </si>
  <si>
    <t>Monterey Coast Brewing</t>
  </si>
  <si>
    <t>Moody Tongue Brewing Company</t>
  </si>
  <si>
    <t>Moon River Brewing Co</t>
  </si>
  <si>
    <t>Moon Tower Sudworks</t>
  </si>
  <si>
    <t>Moonlight Brewing Co</t>
  </si>
  <si>
    <t>Moonlight Pizza</t>
  </si>
  <si>
    <t>Morgan Street Brewery</t>
  </si>
  <si>
    <t>Morgantown Brewing Co</t>
  </si>
  <si>
    <t>Moscow Brewing Co, The</t>
  </si>
  <si>
    <t>Mother Earth Brew Co LLC</t>
  </si>
  <si>
    <t>Mother Earth Brewing</t>
  </si>
  <si>
    <t>Mother Road Brewing Co</t>
  </si>
  <si>
    <t>Mother's Brewing Co</t>
  </si>
  <si>
    <t>Motor City Brewing Works</t>
  </si>
  <si>
    <t>Motorworks Brewing</t>
  </si>
  <si>
    <t>Mount Dora Brewing Co</t>
  </si>
  <si>
    <t>Mount Hood Brewing Co</t>
  </si>
  <si>
    <t>Mount Shasta Brewing Co</t>
  </si>
  <si>
    <t>Mountain State Brewing Co</t>
  </si>
  <si>
    <t>Mountain Toad Brewing</t>
  </si>
  <si>
    <t>Moustache Brewing Co</t>
  </si>
  <si>
    <t>Moylan's Brewery &amp; Restaurant</t>
  </si>
  <si>
    <t>Mraz Brewing Company</t>
  </si>
  <si>
    <t>MT Head Brewing Co</t>
  </si>
  <si>
    <t>Mt. Carmel Brewing Co</t>
  </si>
  <si>
    <t>Mu Brewery</t>
  </si>
  <si>
    <t>Mudhook Brewing Co</t>
  </si>
  <si>
    <t>Mudshark Brewing Co</t>
  </si>
  <si>
    <t>Mully's Brewery</t>
  </si>
  <si>
    <t>Mustang Brewing Co</t>
  </si>
  <si>
    <t>Mystery Brewing Co</t>
  </si>
  <si>
    <t>Mystic Brewery</t>
  </si>
  <si>
    <t>Nail Creek Pub &amp; Brewery</t>
  </si>
  <si>
    <t>Naked Brewing Co</t>
  </si>
  <si>
    <t>Naked City Brewing Co</t>
  </si>
  <si>
    <t>Naked Dove Brewing Company</t>
  </si>
  <si>
    <t>Nano 108 Brewing Co</t>
  </si>
  <si>
    <t>Nantahala Brewing Co</t>
  </si>
  <si>
    <t>Napa Smith Brewery &amp; Winery</t>
  </si>
  <si>
    <t>Napa Valley Brewing Co/ Calistoga Inn</t>
  </si>
  <si>
    <t>Naples Beach Brewery</t>
  </si>
  <si>
    <t>Narragansett Brewing Co</t>
  </si>
  <si>
    <t>Narrows Brewing Company</t>
  </si>
  <si>
    <t>Nashoba Valley Winery and Brewery</t>
  </si>
  <si>
    <t>Natian Brewery</t>
  </si>
  <si>
    <t>Native Brewing Co</t>
  </si>
  <si>
    <t>Natty Greene's Brewing Co</t>
  </si>
  <si>
    <t>Naukabout Beer Co</t>
  </si>
  <si>
    <t>Nebraska Brewing Co</t>
  </si>
  <si>
    <t>Nedloh Brewing Company</t>
  </si>
  <si>
    <t>Neshaminy Creek Brewing Co</t>
  </si>
  <si>
    <t>Nevin's Brewing Company</t>
  </si>
  <si>
    <t>New Albanian Brewing Co</t>
  </si>
  <si>
    <t>New American Brewing Company</t>
  </si>
  <si>
    <t>New Belgium Brewing Co</t>
  </si>
  <si>
    <t>New Boswell Brewing Co</t>
  </si>
  <si>
    <t>New Braunfels Brewing</t>
  </si>
  <si>
    <t>New England Brewing Co</t>
  </si>
  <si>
    <t>New English Brewing Co Inc</t>
  </si>
  <si>
    <t>New Glory Craft Brewery</t>
  </si>
  <si>
    <t>New Helvetia Brewing Company</t>
  </si>
  <si>
    <t>New Jersey Beer Co</t>
  </si>
  <si>
    <t>New Orleans Lager and Ale Brewing (NOLA Brewing)</t>
  </si>
  <si>
    <t>New Planet Beer Co</t>
  </si>
  <si>
    <t>New Republic Brewing</t>
  </si>
  <si>
    <t>New Smyrna Beach Brewing Co</t>
  </si>
  <si>
    <t>New South Brewing Co</t>
  </si>
  <si>
    <t>Newburgh Brewing Company</t>
  </si>
  <si>
    <t>Newburyport Brewing Co</t>
  </si>
  <si>
    <t>Newport Beach Brewing Co</t>
  </si>
  <si>
    <t>Next Door Brewing Company</t>
  </si>
  <si>
    <t>Nexus Brewery</t>
  </si>
  <si>
    <t>Night Shift Brewing, Inc</t>
  </si>
  <si>
    <t>Nimble Hill Brewing Co</t>
  </si>
  <si>
    <t>Nimbus Brewing Co</t>
  </si>
  <si>
    <t>Ninkasi Brewing Co</t>
  </si>
  <si>
    <t>No Label Brewing Co</t>
  </si>
  <si>
    <t>Noble Ale Works</t>
  </si>
  <si>
    <t>NoDa Brewing Co</t>
  </si>
  <si>
    <t>No-Li Brewhouse</t>
  </si>
  <si>
    <t>North Brewery</t>
  </si>
  <si>
    <t>North By Northwest Restaurant and Brewery</t>
  </si>
  <si>
    <t>North End Brewing Co</t>
  </si>
  <si>
    <t>North Fork Brewing Co</t>
  </si>
  <si>
    <t>North High Brewing</t>
  </si>
  <si>
    <t>North Idaho Mountain Brew / City Limits Pub</t>
  </si>
  <si>
    <t>North Jetty Brewing</t>
  </si>
  <si>
    <t>North Mountain Brewing Co</t>
  </si>
  <si>
    <t>North River Hops and Brewing</t>
  </si>
  <si>
    <t>Northampton Brewery</t>
  </si>
  <si>
    <t>Northbound Smokehouse Brewpub</t>
  </si>
  <si>
    <t>Northern Ales</t>
  </si>
  <si>
    <t>Northern United Brewing Co</t>
  </si>
  <si>
    <t>Northshire Brewery, Inc</t>
  </si>
  <si>
    <t>Northwest Brewing Company</t>
  </si>
  <si>
    <t>Northwest Peaks Brewery</t>
  </si>
  <si>
    <t>Northwoods Brewpub and Grill</t>
  </si>
  <si>
    <t>Notch Brewing</t>
  </si>
  <si>
    <t>O.H.S.O. Eatery + NanoBrewery</t>
  </si>
  <si>
    <t>Oak Creek Brewing Co</t>
  </si>
  <si>
    <t>Oak Hills Brewing</t>
  </si>
  <si>
    <t>Oak Park Brewing Co</t>
  </si>
  <si>
    <t>Oak Pond Brewing Co</t>
  </si>
  <si>
    <t>Oaken Barrel Brewing Co</t>
  </si>
  <si>
    <t>Oakshire Brewing</t>
  </si>
  <si>
    <t>Oasis Texas Brewing Company</t>
  </si>
  <si>
    <t>Obed &amp; Isaac's American Ale House / Land of Lincoln</t>
  </si>
  <si>
    <t>Oblivion Brewing Co</t>
  </si>
  <si>
    <t>Occidental Brewing</t>
  </si>
  <si>
    <t>Ocean Avenue Restaurant and Brewing Co</t>
  </si>
  <si>
    <t>Ocean City Brewing Company</t>
  </si>
  <si>
    <t>Oceanside Ale Works</t>
  </si>
  <si>
    <t>O'Connor Brewing Co</t>
  </si>
  <si>
    <t>Odd Otter Brewing Company</t>
  </si>
  <si>
    <t>Odd Side Ales</t>
  </si>
  <si>
    <t>Odd13 Brewing Inc</t>
  </si>
  <si>
    <t>Odell Brewing Co</t>
  </si>
  <si>
    <t>O'Dempsey's Brewing Co</t>
  </si>
  <si>
    <t>Odin Brewing Co</t>
  </si>
  <si>
    <t>Odyssey Beerwerks</t>
  </si>
  <si>
    <t>OEC Brewing</t>
  </si>
  <si>
    <t>O'Fallon Brewery</t>
  </si>
  <si>
    <t>Off Color Brewing</t>
  </si>
  <si>
    <t>Off the Grid Brewing Co</t>
  </si>
  <si>
    <t>Offbeat Brewing Co</t>
  </si>
  <si>
    <t>Offshore Ale Co</t>
  </si>
  <si>
    <t>O'Griffs Grill &amp; Brewhouse</t>
  </si>
  <si>
    <t>Ohana Brewing Co</t>
  </si>
  <si>
    <t>Okoboji Brewing Co</t>
  </si>
  <si>
    <t>Ol' Republic Brewery</t>
  </si>
  <si>
    <t>Old 690 Brewing Co</t>
  </si>
  <si>
    <t>Old 99 Brewing Co</t>
  </si>
  <si>
    <t>Old Bavarian Brewing Co</t>
  </si>
  <si>
    <t>Old Bisbee Brewing</t>
  </si>
  <si>
    <t>Old Black Bear Brewing</t>
  </si>
  <si>
    <t>Old Boys Brewhouse</t>
  </si>
  <si>
    <t>Old Colony Brewing</t>
  </si>
  <si>
    <t>Old Firehouse Brewery</t>
  </si>
  <si>
    <t>Old Forge Brewing Co</t>
  </si>
  <si>
    <t>Old Hangtown Beer Works</t>
  </si>
  <si>
    <t>Old Ivy Brewery and Taproom</t>
  </si>
  <si>
    <t>Old Market Pub and Brewery</t>
  </si>
  <si>
    <t>Old Mill Brewpub and Grill</t>
  </si>
  <si>
    <t>Old Mill Craft Beer</t>
  </si>
  <si>
    <t>Old Orange Brewing Co</t>
  </si>
  <si>
    <t>Old Ox Brewery LLC</t>
  </si>
  <si>
    <t>Old Rail Brewing Co</t>
  </si>
  <si>
    <t>Old Rock Brewing Co</t>
  </si>
  <si>
    <t>Old Schoolhouse Brewery</t>
  </si>
  <si>
    <t>Old Soul Brewing</t>
  </si>
  <si>
    <t>Old Town Brewing</t>
  </si>
  <si>
    <t>Olde Main Brewing Co &amp; Restaurant</t>
  </si>
  <si>
    <t>Olde Mecklenburg Brewery, The</t>
  </si>
  <si>
    <t>Olde Peninsula Brewpub and Restaurant</t>
  </si>
  <si>
    <t>Ole Shed Brewing Company</t>
  </si>
  <si>
    <t>Oliphant Brewing</t>
  </si>
  <si>
    <t>Olvalde Farm &amp; Brewing</t>
  </si>
  <si>
    <t>Omaha Brewing Company</t>
  </si>
  <si>
    <t>On The Tracks Brewing</t>
  </si>
  <si>
    <t>One Trick Pony Brewery</t>
  </si>
  <si>
    <t>One Well Brewing</t>
  </si>
  <si>
    <t>Opposition Brewing Company</t>
  </si>
  <si>
    <t>Orange Blossom Pilsner, LLC</t>
  </si>
  <si>
    <t>Orchid Island Brewery</t>
  </si>
  <si>
    <t>Ore Dock Brewing Co</t>
  </si>
  <si>
    <t>Oregon Trail Brewery</t>
  </si>
  <si>
    <t>Original Gravity Brewing Co</t>
  </si>
  <si>
    <t>Orlison Brewing Company</t>
  </si>
  <si>
    <t>Ormond Brewing</t>
  </si>
  <si>
    <t>Orpheus Brewing</t>
  </si>
  <si>
    <t>Osgood Brewing</t>
  </si>
  <si>
    <t>O'so Brewing</t>
  </si>
  <si>
    <t>Other Half Brewing Company</t>
  </si>
  <si>
    <t>Ottos Pub &amp; Brewery</t>
  </si>
  <si>
    <t>Our Brewing Co</t>
  </si>
  <si>
    <t>Ouray Brewery</t>
  </si>
  <si>
    <t>Ourayle House Brewery</t>
  </si>
  <si>
    <t>Out of Bounds Brewing Company</t>
  </si>
  <si>
    <t>Out.Haus Ales</t>
  </si>
  <si>
    <t>Outer Banks Brewing Station</t>
  </si>
  <si>
    <t>Outlander Brewery &amp; Pub</t>
  </si>
  <si>
    <t>Outlaw Brewing Co</t>
  </si>
  <si>
    <t>Overshores Brewing Co</t>
  </si>
  <si>
    <t>Oxbow Brewing Co</t>
  </si>
  <si>
    <t>Oxford Brewing</t>
  </si>
  <si>
    <t>Oyster City Brewing Company</t>
  </si>
  <si>
    <t>Ozark Beer Company</t>
  </si>
  <si>
    <t>Pacific Beach Ale House</t>
  </si>
  <si>
    <t>Pacific Brewing and Malting</t>
  </si>
  <si>
    <t>Pacific Brewing Company</t>
  </si>
  <si>
    <t>Pacific Coast Brewing Co</t>
  </si>
  <si>
    <t>Pacific Plate Brewing Co</t>
  </si>
  <si>
    <t>Packinghouse Brewing Co, The</t>
  </si>
  <si>
    <t>Padre Island Brewing Co</t>
  </si>
  <si>
    <t>Pagosa Brewing &amp; Grill</t>
  </si>
  <si>
    <t>Pair O' Dice Brewing Company</t>
  </si>
  <si>
    <t>Palisade Brewing Company</t>
  </si>
  <si>
    <t>Palmetto Brewing Co</t>
  </si>
  <si>
    <t>Palo Alto Brewing Co</t>
  </si>
  <si>
    <t>Paper City Brewery Co Inc</t>
  </si>
  <si>
    <t>Paradise Creek Brewery</t>
  </si>
  <si>
    <t>Paradox Beer Co</t>
  </si>
  <si>
    <t>Paradox Brewery</t>
  </si>
  <si>
    <t>Parish Brewing Company</t>
  </si>
  <si>
    <t>Park Tavern Brewery</t>
  </si>
  <si>
    <t>Parker's Steakhouse and Brewery</t>
  </si>
  <si>
    <t>Pat O'Hara Brewing Company</t>
  </si>
  <si>
    <t>Pateros Creek Brewing</t>
  </si>
  <si>
    <t>Paulaner Brauhaus &amp; Restaurant</t>
  </si>
  <si>
    <t>Payette Brewing Co</t>
  </si>
  <si>
    <t>Peace Tree Brewing Company</t>
  </si>
  <si>
    <t>Peak Organic Brewing Co</t>
  </si>
  <si>
    <t>Pearl Street Brewery</t>
  </si>
  <si>
    <t>Pearl Street Grill and Brewery</t>
  </si>
  <si>
    <t>Pecan Street Brewing Co</t>
  </si>
  <si>
    <t>Peddler Brewing</t>
  </si>
  <si>
    <t>Pedernales Brewing Co</t>
  </si>
  <si>
    <t>Peekskill Brewing Co</t>
  </si>
  <si>
    <t>Pennesseewassee Brewing</t>
  </si>
  <si>
    <t>Pennsylvania Brewing Co</t>
  </si>
  <si>
    <t>Penobscot Bay Brewery</t>
  </si>
  <si>
    <t>Penrose Brewing Company</t>
  </si>
  <si>
    <t>Pensacola Bay Brewery</t>
  </si>
  <si>
    <t>Peoples Brewing Co</t>
  </si>
  <si>
    <t>People's Pint / Franklin County Brewing Co</t>
  </si>
  <si>
    <t>Peoria Artisan Brewery</t>
  </si>
  <si>
    <t>Percival Beer Company</t>
  </si>
  <si>
    <t>Persimmon Hollow Brewing</t>
  </si>
  <si>
    <t>Petaluma Hills Brewing Co</t>
  </si>
  <si>
    <t>Peticolas Brewing Co</t>
  </si>
  <si>
    <t>Petoskey Brewing</t>
  </si>
  <si>
    <t>Phantom Ales</t>
  </si>
  <si>
    <t>Phantom Carriage Brewery</t>
  </si>
  <si>
    <t>Philadelphia Brewing Co</t>
  </si>
  <si>
    <t>Philipsburg Brewing Co</t>
  </si>
  <si>
    <t>Pie &amp; Pints Restaurant &amp; Brewery</t>
  </si>
  <si>
    <t>Piece Brewery</t>
  </si>
  <si>
    <t>Pig Minds Brewing Co</t>
  </si>
  <si>
    <t>Pig Pounder Brewery</t>
  </si>
  <si>
    <t>Pigeon Head Brewery</t>
  </si>
  <si>
    <t>Pigeon Hill Brewing Co</t>
  </si>
  <si>
    <t>Pigeon River Brewing</t>
  </si>
  <si>
    <t>Pigs Eye Brewing Co, LLC</t>
  </si>
  <si>
    <t>Pike 51 Brewing</t>
  </si>
  <si>
    <t>Pike Brewing Co</t>
  </si>
  <si>
    <t>Pikes Peak Brewing</t>
  </si>
  <si>
    <t>Pine Street Brewery</t>
  </si>
  <si>
    <t>Pinelands Brewing</t>
  </si>
  <si>
    <t>Piney River Brewing Company</t>
  </si>
  <si>
    <t>Pinglehead Brewery / Brewer's Pizza</t>
  </si>
  <si>
    <t>Pinnacle Brewing Co/Groggs</t>
  </si>
  <si>
    <t>Pints Brewery and Sports Bar</t>
  </si>
  <si>
    <t>Pints Pub Brewery and Freehouse</t>
  </si>
  <si>
    <t>Pipeworks Brewing Co</t>
  </si>
  <si>
    <t>Pisgah Brewing Co</t>
  </si>
  <si>
    <t>Pismo Brewing Co</t>
  </si>
  <si>
    <t>Pitchfork Brewing</t>
  </si>
  <si>
    <t>Pizza Beer Company</t>
  </si>
  <si>
    <t>Pizza Boy Brewing Co</t>
  </si>
  <si>
    <t>Pizza Orgasmica and Brewing Co</t>
  </si>
  <si>
    <t>Pizzeria Uno Chicago Grill and Brewery</t>
  </si>
  <si>
    <t>Placerville Brewing Co</t>
  </si>
  <si>
    <t>Plan 9 Alehouse</t>
  </si>
  <si>
    <t>Plan Bee Farm Brewery</t>
  </si>
  <si>
    <t>Planetary Brewing Company</t>
  </si>
  <si>
    <t>Plank Town Brewing</t>
  </si>
  <si>
    <t>Platform Beer Co</t>
  </si>
  <si>
    <t>Pleasanton Main St Brewery</t>
  </si>
  <si>
    <t>Pleasure House Brewing</t>
  </si>
  <si>
    <t>Ploughshare Brewing Co</t>
  </si>
  <si>
    <t>Po'Boy Brewing</t>
  </si>
  <si>
    <t>Point Ybel Brewing Company</t>
  </si>
  <si>
    <t>Pollyanna Brewing Company</t>
  </si>
  <si>
    <t>Poor House Brewing</t>
  </si>
  <si>
    <t>Populuxe Brewing</t>
  </si>
  <si>
    <t>Port Brewing Co / The Lost Abbey</t>
  </si>
  <si>
    <t>Port Huron Brewing Co</t>
  </si>
  <si>
    <t>Port Jeff Brewing Co</t>
  </si>
  <si>
    <t>Port Townsend Brewing Co</t>
  </si>
  <si>
    <t>Portal Brewing Co</t>
  </si>
  <si>
    <t>Portico Brewing Co</t>
  </si>
  <si>
    <t>Portland U-Brew &amp; Pub</t>
  </si>
  <si>
    <t>Portneuf Valley Brewing Co</t>
  </si>
  <si>
    <t>Portside Distillery &amp; Microbrewery</t>
  </si>
  <si>
    <t>Portsmouth Brewing Co/Maults</t>
  </si>
  <si>
    <t>Poseidon Brewing Company</t>
  </si>
  <si>
    <t>Postdoc Brewing Company</t>
  </si>
  <si>
    <t>Potosi Brewing Co</t>
  </si>
  <si>
    <t>Powder Keg Brewing Co</t>
  </si>
  <si>
    <t>Power House Brewing Co's Columbus Bar</t>
  </si>
  <si>
    <t>Powerhouse Restaurant and Brewery</t>
  </si>
  <si>
    <t>Prescott Brewing Co</t>
  </si>
  <si>
    <t>Prism Brewing Company</t>
  </si>
  <si>
    <t>Prison Brews</t>
  </si>
  <si>
    <t>Proclamation Ale Company</t>
  </si>
  <si>
    <t>Prodigal Brewing Co</t>
  </si>
  <si>
    <t>Prodigal Son Brewery and Pub, The</t>
  </si>
  <si>
    <t>Progress Brewing</t>
  </si>
  <si>
    <t>Prohibition Brewing</t>
  </si>
  <si>
    <t>Prohibition Pig</t>
  </si>
  <si>
    <t>Proof Brewing Co</t>
  </si>
  <si>
    <t>Propolis Brewing LLC</t>
  </si>
  <si>
    <t>Props Craft Brewery</t>
  </si>
  <si>
    <t>Prospectors Brewing Company</t>
  </si>
  <si>
    <t>Prost Brewing</t>
  </si>
  <si>
    <t>Public Craft Brewing Co</t>
  </si>
  <si>
    <t>Pumphouse Brewery and Restaurant</t>
  </si>
  <si>
    <t>Pure Order Brewing Co</t>
  </si>
  <si>
    <t>Puritan Brew Company</t>
  </si>
  <si>
    <t>Puyallup River Brewing Co</t>
  </si>
  <si>
    <t>Quaff On Brewing</t>
  </si>
  <si>
    <t>Quantum Brewing Co</t>
  </si>
  <si>
    <t>Quarry Brewing</t>
  </si>
  <si>
    <t>Queen City Brewery, LLC</t>
  </si>
  <si>
    <t>Quest Brewing Company</t>
  </si>
  <si>
    <t>Quigley's Pint and Plate</t>
  </si>
  <si>
    <t>Rabbit Hole Brewing</t>
  </si>
  <si>
    <t>Radiant Pig Beer</t>
  </si>
  <si>
    <t>Radius Brewing Company</t>
  </si>
  <si>
    <t>Rahr and Sons Brewing Co</t>
  </si>
  <si>
    <t>Railhead Brewing Company</t>
  </si>
  <si>
    <t>Railhouse Brewery</t>
  </si>
  <si>
    <t>Railhouse Restaurant and Brewery</t>
  </si>
  <si>
    <t>Rainy Daze Brewing</t>
  </si>
  <si>
    <t>Raleigh Brewing Company</t>
  </si>
  <si>
    <t>Ranger Creek Brewery</t>
  </si>
  <si>
    <t>Rapp Brewing Company</t>
  </si>
  <si>
    <t>Rapscallion Ales</t>
  </si>
  <si>
    <t>Raquette River Brewing</t>
  </si>
  <si>
    <t>Rare Bird Brewpub</t>
  </si>
  <si>
    <t>Rare Form Brewing</t>
  </si>
  <si>
    <t>Rat Hole Brewing</t>
  </si>
  <si>
    <t>Rattlesnake Mountain Brewery / Kimo's Restaurant</t>
  </si>
  <si>
    <t>Ravenous Brewing Company</t>
  </si>
  <si>
    <t>Reads Landing Brewing Co</t>
  </si>
  <si>
    <t>Real Ale Brewing Co</t>
  </si>
  <si>
    <t>Red Brick Brewing Co / Atlanta Brewing Co</t>
  </si>
  <si>
    <t>Red Car Brewery and Restaurant</t>
  </si>
  <si>
    <t>Red Eye Brewing Co</t>
  </si>
  <si>
    <t>Red Hare Brewing Co</t>
  </si>
  <si>
    <t>Red Jacket Brewing at Michigan House Cafe</t>
  </si>
  <si>
    <t>Red Leg Brewing Company</t>
  </si>
  <si>
    <t>Red Lodge Ales Brewing</t>
  </si>
  <si>
    <t>Red Oak Brewing Co</t>
  </si>
  <si>
    <t>Red River Brewing Co</t>
  </si>
  <si>
    <t>Red Rock Brewing Co</t>
  </si>
  <si>
    <t>Red Wing Brewing Company</t>
  </si>
  <si>
    <t>Redbeard Brewing Co</t>
  </si>
  <si>
    <t>Redwood Brewing Co</t>
  </si>
  <si>
    <t>Redwood Curtain Brewing Co</t>
  </si>
  <si>
    <t>Refined Ale Brewery</t>
  </si>
  <si>
    <t>Reformation Brewery</t>
  </si>
  <si>
    <t>Relic Brewing</t>
  </si>
  <si>
    <t>Renegade Brewing Company</t>
  </si>
  <si>
    <t>Republic Brewing Co</t>
  </si>
  <si>
    <t>Resurgence Brewing Company</t>
  </si>
  <si>
    <t>Reuben's Brews</t>
  </si>
  <si>
    <t>Revival Brewing</t>
  </si>
  <si>
    <t>Revolution Brewing Co - Colorado</t>
  </si>
  <si>
    <t>Rhinegeist Brewing</t>
  </si>
  <si>
    <t>Rick Tanner's Grille &amp; Bar/Cherry Street Brewing Cooperative</t>
  </si>
  <si>
    <t>Ridgebrook Brewing</t>
  </si>
  <si>
    <t>Riff Raff Brewing</t>
  </si>
  <si>
    <t>Right Brain Brewery</t>
  </si>
  <si>
    <t>Right Eye Brewing Co</t>
  </si>
  <si>
    <t>Right Proper Brewing Company</t>
  </si>
  <si>
    <t>Riley's Brewing Co</t>
  </si>
  <si>
    <t>Rincon Brewery</t>
  </si>
  <si>
    <t>Rinn Duin Brewing</t>
  </si>
  <si>
    <t>Rip Current Brewery</t>
  </si>
  <si>
    <t>Rising Tide Brewing Co</t>
  </si>
  <si>
    <t>Ritual Brewing Co</t>
  </si>
  <si>
    <t>River Bend Brewing</t>
  </si>
  <si>
    <t>River City Brewing</t>
  </si>
  <si>
    <t>River City Brewing Co</t>
  </si>
  <si>
    <t>River Company Restaurant &amp; Brewery Inc, The</t>
  </si>
  <si>
    <t>River Dog Brewing Co</t>
  </si>
  <si>
    <t>River North Brewery</t>
  </si>
  <si>
    <t>River Rat Brewery</t>
  </si>
  <si>
    <t>River Time Brewing</t>
  </si>
  <si>
    <t>Riverport Brewing Co</t>
  </si>
  <si>
    <t>Riverside Brewery &amp;  Restaurant</t>
  </si>
  <si>
    <t>Rivertown Brewing Co</t>
  </si>
  <si>
    <t>RJ Rockers Brewing Co</t>
  </si>
  <si>
    <t>Roanoke Railhouse Brewing Co</t>
  </si>
  <si>
    <t>Roaring Fork Beer Company</t>
  </si>
  <si>
    <t>Robin Hood Brewing Co</t>
  </si>
  <si>
    <t>Roc Brewing Co</t>
  </si>
  <si>
    <t>Rock &amp; Run Brewery</t>
  </si>
  <si>
    <t>Rock Art Brewery</t>
  </si>
  <si>
    <t>Rock Bridge Brewing Co</t>
  </si>
  <si>
    <t>Rock Harbor Pub &amp; Brewing</t>
  </si>
  <si>
    <t>Rock Wood Fired Pizza / Keep Rockin' LLC</t>
  </si>
  <si>
    <t>Rockaway Brewing Company</t>
  </si>
  <si>
    <t>Rocket Republic Brewing Company</t>
  </si>
  <si>
    <t>Rockford Brewing Company</t>
  </si>
  <si>
    <t>Rockmill Brewing Co</t>
  </si>
  <si>
    <t>Rockslide Brewing Co</t>
  </si>
  <si>
    <t>Rocky Coulee Brewing</t>
  </si>
  <si>
    <t>Rocky Mountain Brewery</t>
  </si>
  <si>
    <t>Rocky Point Artisan Ales</t>
  </si>
  <si>
    <t>Rocky River Brewing Co</t>
  </si>
  <si>
    <t>Rockyard American Grill &amp; Brewing Company</t>
  </si>
  <si>
    <t>Rocland Beverage Co</t>
  </si>
  <si>
    <t>Rogers Beer</t>
  </si>
  <si>
    <t>Rolling Meadows Microbrewery</t>
  </si>
  <si>
    <t>Roobrew</t>
  </si>
  <si>
    <t>Rooftop Brewing Co</t>
  </si>
  <si>
    <t>Rooney's Beer Company</t>
  </si>
  <si>
    <t>Roosters Brewing Co  (#1)</t>
  </si>
  <si>
    <t>Roots Brewing Company</t>
  </si>
  <si>
    <t>Roscoe Brewing Company</t>
  </si>
  <si>
    <t>Roseville Brewing Co</t>
  </si>
  <si>
    <t>Roslyn Brewing Co</t>
  </si>
  <si>
    <t>Rough Draft Brewing</t>
  </si>
  <si>
    <t>Roughtail Brewing</t>
  </si>
  <si>
    <t>Round Barn Brewery / Round Barn Winery</t>
  </si>
  <si>
    <t>Round Guys Brewing Co</t>
  </si>
  <si>
    <t>Roundabout Brewery</t>
  </si>
  <si>
    <t>Rowlands Calumet Brewery Co</t>
  </si>
  <si>
    <t>Roy Pitz Brewing Co</t>
  </si>
  <si>
    <t>Royal Bavaria Brewhouse, Restaurant and Biergarten</t>
  </si>
  <si>
    <t>Royal Gorge Brewing Co</t>
  </si>
  <si>
    <t>RT 6 Bistrant</t>
  </si>
  <si>
    <t>Rubicon Brewing Co</t>
  </si>
  <si>
    <t>Ruby Mountain Brewing Co</t>
  </si>
  <si>
    <t>Ruckus Brewing Co</t>
  </si>
  <si>
    <t>Ruddy Duck Brewery and Grill</t>
  </si>
  <si>
    <t>Ruhlman Brewery/Our Ales</t>
  </si>
  <si>
    <t>Ruhstaller Beer</t>
  </si>
  <si>
    <t>Rupert's Brew House</t>
  </si>
  <si>
    <t>Rush River Brewing Co</t>
  </si>
  <si>
    <t>Rushing Duck Brewing Co</t>
  </si>
  <si>
    <t>Russian River Brewing Co</t>
  </si>
  <si>
    <t>Rust Belt Brewing Co</t>
  </si>
  <si>
    <t>Rustic Road Brewing Co</t>
  </si>
  <si>
    <t>Rusty Beaver Brewery</t>
  </si>
  <si>
    <t>Rusty Truck Brewing Company</t>
  </si>
  <si>
    <t>S &amp; S Farm Brewery</t>
  </si>
  <si>
    <t>Sackets Harbor Brewing Co</t>
  </si>
  <si>
    <t>Saddle Mountain Brewing Company</t>
  </si>
  <si>
    <t>Saddle Rock Pub &amp; Brewery</t>
  </si>
  <si>
    <t>Saddlebock Brewery</t>
  </si>
  <si>
    <t>Sailfish Brewing Company</t>
  </si>
  <si>
    <t>Saint Archer Brewing Company</t>
  </si>
  <si>
    <t>Saint Arnold Brewing Co</t>
  </si>
  <si>
    <t>Saint Benjamin Brewing Co</t>
  </si>
  <si>
    <t>Saint Boniface Craft Brewing Co</t>
  </si>
  <si>
    <t>Saint Hazards Brewery</t>
  </si>
  <si>
    <t>Saint James Brewery</t>
  </si>
  <si>
    <t>Saint Patrick's Brewing Company</t>
  </si>
  <si>
    <t>Saint Somewhere Brewing Co</t>
  </si>
  <si>
    <t>Salem Ale Works</t>
  </si>
  <si>
    <t>Salish Sea Brewing Company</t>
  </si>
  <si>
    <t>Salmon River Brewery</t>
  </si>
  <si>
    <t>Salt Creek Brewery</t>
  </si>
  <si>
    <t>Saltwater Brewery</t>
  </si>
  <si>
    <t>Sam Bond's Brewing Co</t>
  </si>
  <si>
    <t>San Diego Brewing Co</t>
  </si>
  <si>
    <t>San Francisco Brewing Co</t>
  </si>
  <si>
    <t>San Luis Valley Brewing Co</t>
  </si>
  <si>
    <t>San Marcos Brewery and Grill</t>
  </si>
  <si>
    <t>San Pedro Brewing Co</t>
  </si>
  <si>
    <t>Sanctum Brewing Co</t>
  </si>
  <si>
    <t>Sand Creek Brewing Co</t>
  </si>
  <si>
    <t>Sandude Brewing Co</t>
  </si>
  <si>
    <t>Sanitas Brewing Co</t>
  </si>
  <si>
    <t>Santa Barbara Brewing Co</t>
  </si>
  <si>
    <t>Santa Clara Valley Brewing</t>
  </si>
  <si>
    <t>Santa Cruz Aleworks</t>
  </si>
  <si>
    <t>Santa Cruz Mountain Brewing</t>
  </si>
  <si>
    <t>Santa Fe Brewing Co</t>
  </si>
  <si>
    <t>Santa Maria Brewing Co</t>
  </si>
  <si>
    <t>SanTan Brewing Co</t>
  </si>
  <si>
    <t>Sante Adairius Rustic Ales</t>
  </si>
  <si>
    <t>Santiam Brewing Co</t>
  </si>
  <si>
    <t>Sapphire Mountain Brewing Co</t>
  </si>
  <si>
    <t>Sarasota Brewing Co</t>
  </si>
  <si>
    <t>Sasquatch Brewery</t>
  </si>
  <si>
    <t>Saucony Creek Brewing Company</t>
  </si>
  <si>
    <t>Saugatuck Brewing Co</t>
  </si>
  <si>
    <t>Saw Works Brewing Co</t>
  </si>
  <si>
    <t>Sawtooth Brewery</t>
  </si>
  <si>
    <t>Scale House Brewery &amp; Pub</t>
  </si>
  <si>
    <t>SchillingBridge Winery &amp; Microbrewery</t>
  </si>
  <si>
    <t>Schmohz Brewery</t>
  </si>
  <si>
    <t>Schooner Exact Brewing Co</t>
  </si>
  <si>
    <t>Schubros Brewery</t>
  </si>
  <si>
    <t>Sconnie Beverage</t>
  </si>
  <si>
    <t>Scorpion Brewing</t>
  </si>
  <si>
    <t>Scratch Brewing Company</t>
  </si>
  <si>
    <t>Scratchtown Brewing Company</t>
  </si>
  <si>
    <t>Scriptown Brewing Company</t>
  </si>
  <si>
    <t>Scuttlebutt Brewing Co</t>
  </si>
  <si>
    <t>Seabright Brewery</t>
  </si>
  <si>
    <t>Seapine Brewing Company</t>
  </si>
  <si>
    <t>Second Self Brewing</t>
  </si>
  <si>
    <t>Second Street Brewery</t>
  </si>
  <si>
    <t>Seguin Brewing Company</t>
  </si>
  <si>
    <t>Selins Grove Brewing Co</t>
  </si>
  <si>
    <t>Selkirk Abbey Brewing</t>
  </si>
  <si>
    <t>Seneca Lodge Craft Brewing At Seneca Lodge</t>
  </si>
  <si>
    <t>Service Brewing Company</t>
  </si>
  <si>
    <t>Seven Barrel Brewery</t>
  </si>
  <si>
    <t>Seven Brides Brewery</t>
  </si>
  <si>
    <t>Sevens Brew Pub</t>
  </si>
  <si>
    <t>Seventh Son Brewery</t>
  </si>
  <si>
    <t>Seward Brewing</t>
  </si>
  <si>
    <t>Shades of Pale Brewery</t>
  </si>
  <si>
    <t>Shamrock Brewing Company</t>
  </si>
  <si>
    <t>Shannon Brewing Company, LLC</t>
  </si>
  <si>
    <t>Shawnee Craft Brewery</t>
  </si>
  <si>
    <t>Shebeen Brewing Company</t>
  </si>
  <si>
    <t>Sheepscot Valley Brewing Co</t>
  </si>
  <si>
    <t>Sherwood Brewing Co</t>
  </si>
  <si>
    <t>Ship Bottom Brewery</t>
  </si>
  <si>
    <t>Ship Inn, The</t>
  </si>
  <si>
    <t>Shipwrecked Restaurant and Brewery</t>
  </si>
  <si>
    <t>Shipyard Brewing Co</t>
  </si>
  <si>
    <t>Shmaltz Brewing Co</t>
  </si>
  <si>
    <t>Shoes &amp; Brews</t>
  </si>
  <si>
    <t>Shoreline Brewery</t>
  </si>
  <si>
    <t>ShuBrew, LLC</t>
  </si>
  <si>
    <t>Sick N Twisted Brewing Co</t>
  </si>
  <si>
    <t>Sideswipe Brewing</t>
  </si>
  <si>
    <t>Sierra Blanca Brewing Co</t>
  </si>
  <si>
    <t>Sierra Nevada Brewing Co</t>
  </si>
  <si>
    <t>Silver City Brewery</t>
  </si>
  <si>
    <t>Silver Creek Brewing Co</t>
  </si>
  <si>
    <t>Silver Gulch Brewing Co</t>
  </si>
  <si>
    <t>Silver Moon Brewing &amp; Taproom</t>
  </si>
  <si>
    <t>Silver Peak Restaurant and Brewery</t>
  </si>
  <si>
    <t>Sin City Beer Co</t>
  </si>
  <si>
    <t>Singin' River Brewing Company, LLC</t>
  </si>
  <si>
    <t>Single Speed Brewing Co</t>
  </si>
  <si>
    <t>Singlecut Beersmiths</t>
  </si>
  <si>
    <t>Sisyphus Brewing</t>
  </si>
  <si>
    <t>Six Rivers Brewery</t>
  </si>
  <si>
    <t>Six Row Brewing Co</t>
  </si>
  <si>
    <t>Six Ten Brewing</t>
  </si>
  <si>
    <t>Sixpoint Brewery</t>
  </si>
  <si>
    <t>SKA Brewing</t>
  </si>
  <si>
    <t>Skagit River Brewing Co</t>
  </si>
  <si>
    <t>Skagway Brewing Co</t>
  </si>
  <si>
    <t>Skookum Brewery</t>
  </si>
  <si>
    <t>Skull Camp Brewing</t>
  </si>
  <si>
    <t>Sky High Brewing</t>
  </si>
  <si>
    <t>Skyland Ale Works</t>
  </si>
  <si>
    <t>Slanted Rock Brewing Co</t>
  </si>
  <si>
    <t>Slapshot Brewing</t>
  </si>
  <si>
    <t>Slate Creek Brewing Co</t>
  </si>
  <si>
    <t>Slaughter County Brewing</t>
  </si>
  <si>
    <t>Sleepy Dog Brewing Co</t>
  </si>
  <si>
    <t>Slesar Bros Brewing Co</t>
  </si>
  <si>
    <t>Slippery Pig Brewery</t>
  </si>
  <si>
    <t>Sloop Brewing</t>
  </si>
  <si>
    <t>Sly Fox Brewing Co</t>
  </si>
  <si>
    <t>Smartmouth Brewing Co</t>
  </si>
  <si>
    <t>Smiling Toad Brewery</t>
  </si>
  <si>
    <t>Smith Rock Brewing</t>
  </si>
  <si>
    <t>Smog City Brewing</t>
  </si>
  <si>
    <t>Smokehouse Brewing</t>
  </si>
  <si>
    <t>Smoky Mountain Brewery</t>
  </si>
  <si>
    <t>Smuggler's Brewpub</t>
  </si>
  <si>
    <t>Smuttynose Brewing Co</t>
  </si>
  <si>
    <t>Smylie Brothers Brewing Co</t>
  </si>
  <si>
    <t>Snake River Brewing Co</t>
  </si>
  <si>
    <t>Snipes Mountain Brewing Co</t>
  </si>
  <si>
    <t>Snitz Creek Brewery</t>
  </si>
  <si>
    <t>Snoqualmie Falls Brewing Co</t>
  </si>
  <si>
    <t>Snow Eagle Brewing</t>
  </si>
  <si>
    <t>Snowbank Brewing</t>
  </si>
  <si>
    <t>Snowshoe Brewing Co</t>
  </si>
  <si>
    <t>Snowy Mountain Brewery</t>
  </si>
  <si>
    <t>Soaring Ridge Craft Brewers</t>
  </si>
  <si>
    <t>Soaring Wings Brewing</t>
  </si>
  <si>
    <t>Social Kitchen &amp; Brewery</t>
  </si>
  <si>
    <t>Societe Brewing Company</t>
  </si>
  <si>
    <t>Sockeye Brewing Co</t>
  </si>
  <si>
    <t>Solemn Oath Brewery</t>
  </si>
  <si>
    <t>Solera Brewery</t>
  </si>
  <si>
    <t>Solid Rock Brewing</t>
  </si>
  <si>
    <t>Solvang Brewing Co</t>
  </si>
  <si>
    <t>SoMe Brewing Co</t>
  </si>
  <si>
    <t>Somerville Brewing Company</t>
  </si>
  <si>
    <t>Sonoma Springs Brewing Co</t>
  </si>
  <si>
    <t>Sons of Liberty Aleworks</t>
  </si>
  <si>
    <t>Soo Brewing Company</t>
  </si>
  <si>
    <t>Sound Brewery</t>
  </si>
  <si>
    <t>South Austin Brewery</t>
  </si>
  <si>
    <t>South Bend Brew Werks</t>
  </si>
  <si>
    <t>South County Brewing Co</t>
  </si>
  <si>
    <t>South Gate Brewing Co</t>
  </si>
  <si>
    <t>South Park Brewing</t>
  </si>
  <si>
    <t>South Shore Brewery</t>
  </si>
  <si>
    <t>Southampton Publick House</t>
  </si>
  <si>
    <t>Southbound Brewing Co</t>
  </si>
  <si>
    <t>Southern Appalachian Brewery</t>
  </si>
  <si>
    <t>Southern Brewing &amp; Winemaking Brewery</t>
  </si>
  <si>
    <t>Southern Oregon Brewing Co</t>
  </si>
  <si>
    <t>Southern Pacific Brewing</t>
  </si>
  <si>
    <t>Southern Pines Brewing Company</t>
  </si>
  <si>
    <t>Southern Star Brewing</t>
  </si>
  <si>
    <t>Southpaw BBQ &amp; Southern Cooking</t>
  </si>
  <si>
    <t>Southport Brewing Co</t>
  </si>
  <si>
    <t>Speakeasy Ales and Lagers</t>
  </si>
  <si>
    <t>Spellbound Brewing</t>
  </si>
  <si>
    <t>Spencer Brewery</t>
  </si>
  <si>
    <t>Spider Bite Brewing Co</t>
  </si>
  <si>
    <t>Spilker Ales</t>
  </si>
  <si>
    <t>Spinnaker Bay Brewing</t>
  </si>
  <si>
    <t>Sports Brewpub</t>
  </si>
  <si>
    <t>Spotted Dog Brewery</t>
  </si>
  <si>
    <t>Sprague Farm and Brew Works</t>
  </si>
  <si>
    <t>Spring House Brewery</t>
  </si>
  <si>
    <t>Springfield Brewing Co</t>
  </si>
  <si>
    <t>Squam Brewing Co</t>
  </si>
  <si>
    <t>Square One Brewery and Distillery</t>
  </si>
  <si>
    <t>St Brigid's Brewery</t>
  </si>
  <si>
    <t>St Elias Brewing Co</t>
  </si>
  <si>
    <t>St Lawrence Brewing</t>
  </si>
  <si>
    <t>St. Florian's Brewery</t>
  </si>
  <si>
    <t>St. Francis Brewing Company</t>
  </si>
  <si>
    <t>Staas Brewing Company</t>
  </si>
  <si>
    <t>Stadium Brewing Co</t>
  </si>
  <si>
    <t>Standard Brewing</t>
  </si>
  <si>
    <t>Standing Stone Brewing Co</t>
  </si>
  <si>
    <t>Star City Brewing Company</t>
  </si>
  <si>
    <t>Starpoint Brewing, LLC</t>
  </si>
  <si>
    <t>Starr Hill Brewery LLC</t>
  </si>
  <si>
    <t>Station 26 Brewing Co</t>
  </si>
  <si>
    <t>Steadfast Beer Co</t>
  </si>
  <si>
    <t>Steam Plant Grill</t>
  </si>
  <si>
    <t>Steamworks Brewing Co</t>
  </si>
  <si>
    <t>Steel String Craft Brewery</t>
  </si>
  <si>
    <t>Stewart's Brewing Co</t>
  </si>
  <si>
    <t>Stillmank Brewing Company</t>
  </si>
  <si>
    <t>Stillwater Artisanal Ales</t>
  </si>
  <si>
    <t>Stilt House Brewery</t>
  </si>
  <si>
    <t>Stockholms Vardshus</t>
  </si>
  <si>
    <t>Stone Brewing Co</t>
  </si>
  <si>
    <t>Stoneface Brewing Co</t>
  </si>
  <si>
    <t>Stone's Throw Brewing</t>
  </si>
  <si>
    <t>Stoneyard Brewing Company</t>
  </si>
  <si>
    <t>Storm Peak Brewing Company</t>
  </si>
  <si>
    <t>StormBreaker Brewing</t>
  </si>
  <si>
    <t>Stoudts Brewing Co</t>
  </si>
  <si>
    <t>Stoup Brewing</t>
  </si>
  <si>
    <t>Stouthearted Brewing</t>
  </si>
  <si>
    <t>Straight to Ale</t>
  </si>
  <si>
    <t>Strand Brewing Co</t>
  </si>
  <si>
    <t>Strange Craft Beer Co</t>
  </si>
  <si>
    <t>Strangeways Brewing</t>
  </si>
  <si>
    <t>Straub Brewery</t>
  </si>
  <si>
    <t>Strawn Brewing Co</t>
  </si>
  <si>
    <t>Strike Brewing Co</t>
  </si>
  <si>
    <t>Strong Arm Brewing Co</t>
  </si>
  <si>
    <t>Strong Brewing</t>
  </si>
  <si>
    <t>Studio Brew</t>
  </si>
  <si>
    <t>Stumblefoot Brewing</t>
  </si>
  <si>
    <t>Stumptown Brewery</t>
  </si>
  <si>
    <t>Sub Noir Brewing Company</t>
  </si>
  <si>
    <t>Suds Brothers Brewing Co</t>
  </si>
  <si>
    <t>Sudwerk Brewing Co</t>
  </si>
  <si>
    <t>Sugar Ridge Brewery</t>
  </si>
  <si>
    <t>Summit Brewing Co</t>
  </si>
  <si>
    <t>Sun King Brewing Co</t>
  </si>
  <si>
    <t>Sun Valley Brewing Co</t>
  </si>
  <si>
    <t>Sunken City Brewing Co</t>
  </si>
  <si>
    <t>Sunriver Brewing</t>
  </si>
  <si>
    <t>Surly Brewing Company</t>
  </si>
  <si>
    <t>Susquehanna Brewing Co</t>
  </si>
  <si>
    <t>Sutter Buttes Brewing</t>
  </si>
  <si>
    <t>Swamp Cabbage Brewing Company</t>
  </si>
  <si>
    <t>Swamp Head Brewery</t>
  </si>
  <si>
    <t>Swamp Rabbit Brewery and Taproom</t>
  </si>
  <si>
    <t>Swashbuckler Brewing Co</t>
  </si>
  <si>
    <t>Sweet Mullets Brewing Co</t>
  </si>
  <si>
    <t>SweetWater Brewing Co</t>
  </si>
  <si>
    <t>Swing Tree Brewing Company</t>
  </si>
  <si>
    <t>Switchback Brewing Co</t>
  </si>
  <si>
    <t>Syracuse Suds Factory</t>
  </si>
  <si>
    <t>Tahoe Mountain Brewing Company</t>
  </si>
  <si>
    <t>Tahquamenon Falls Brewery and Pub</t>
  </si>
  <si>
    <t>Tailgate Beer, LLC</t>
  </si>
  <si>
    <t>Tallgrass Brewing Co</t>
  </si>
  <si>
    <t>Tamarack Brewing Co</t>
  </si>
  <si>
    <t>Tampa Bay Brewing Co</t>
  </si>
  <si>
    <t>Tandem Brewing Co</t>
  </si>
  <si>
    <t>Tanner Jacks</t>
  </si>
  <si>
    <t>Taos Ale House</t>
  </si>
  <si>
    <t>Taos Mesa Brewing Co</t>
  </si>
  <si>
    <t>Tap It Brewing Co</t>
  </si>
  <si>
    <t>Tapistry Brewing Company</t>
  </si>
  <si>
    <t>Taxman Brewing Co</t>
  </si>
  <si>
    <t>Telegraph Brewing Co</t>
  </si>
  <si>
    <t>Telluride Brewing Co</t>
  </si>
  <si>
    <t>Temperance Beer Company, LLC</t>
  </si>
  <si>
    <t>Ten Fifty Five Brewing</t>
  </si>
  <si>
    <t>Ten Ninety Brewing Co</t>
  </si>
  <si>
    <t>Ten Sleep Brewing Company</t>
  </si>
  <si>
    <t>Tenaya Creek Brewery</t>
  </si>
  <si>
    <t>Tennessee Brew Works</t>
  </si>
  <si>
    <t>Tequesta Brewing Co</t>
  </si>
  <si>
    <t>Terminal Brewhouse, The</t>
  </si>
  <si>
    <t>Terminal Gravity Brewing Co</t>
  </si>
  <si>
    <t>Territorial Brewing Company</t>
  </si>
  <si>
    <t>Texas Ale Project</t>
  </si>
  <si>
    <t>Texas Beer Refinery</t>
  </si>
  <si>
    <t>Texas Big Beer Brewery</t>
  </si>
  <si>
    <t>Texian Brewing Co</t>
  </si>
  <si>
    <t>The Address Brewing / 1702 Beer &amp; Pizza</t>
  </si>
  <si>
    <t>The Ale Apothecary</t>
  </si>
  <si>
    <t>The Answer Brewpub</t>
  </si>
  <si>
    <t>The Austin Beer Garden Brewing Co</t>
  </si>
  <si>
    <t>The Barber Shop</t>
  </si>
  <si>
    <t>The Beer Diviner</t>
  </si>
  <si>
    <t>The Brew Mentor</t>
  </si>
  <si>
    <t>The Brew On Broadway (The BoB)</t>
  </si>
  <si>
    <t>The Brewer's Cabinet</t>
  </si>
  <si>
    <t>The Brewery of Broken Dreams</t>
  </si>
  <si>
    <t>The Brewhouse</t>
  </si>
  <si>
    <t>The Brewing Lair</t>
  </si>
  <si>
    <t>The Bucket Brewery</t>
  </si>
  <si>
    <t>The Collective Brewing Project</t>
  </si>
  <si>
    <t>The FarmHouse Brewery</t>
  </si>
  <si>
    <t>The Fat Cat Beer Co</t>
  </si>
  <si>
    <t>The Filling Station Microbrewery</t>
  </si>
  <si>
    <t>The Freehouse</t>
  </si>
  <si>
    <t>The Front Brewing Company</t>
  </si>
  <si>
    <t>The Good Shepherds Brewing Co</t>
  </si>
  <si>
    <t>The Hop Garden</t>
  </si>
  <si>
    <t>The Hourglass Brewery</t>
  </si>
  <si>
    <t>The Knuckle Brewing Company</t>
  </si>
  <si>
    <t>The Livery</t>
  </si>
  <si>
    <t>The Lost Borough Brewing Company</t>
  </si>
  <si>
    <t>The Mack House - Holy Mackerel Nano Brewery</t>
  </si>
  <si>
    <t>The Malai Kitchen</t>
  </si>
  <si>
    <t>The Maple Grille LLC</t>
  </si>
  <si>
    <t>The Perch Pub &amp; Brewery</t>
  </si>
  <si>
    <t>The Phoenix Ale Brewery</t>
  </si>
  <si>
    <t>The Phoenix Brewing Company</t>
  </si>
  <si>
    <t>The Post Brewing Co</t>
  </si>
  <si>
    <t>The Railyard Brewing Co</t>
  </si>
  <si>
    <t>The Root Cellar</t>
  </si>
  <si>
    <t>The Tap Brewing Company</t>
  </si>
  <si>
    <t>The VB Brewery</t>
  </si>
  <si>
    <t>The Wild Rover Brewery</t>
  </si>
  <si>
    <t>The Wrecking Bar Brewpub</t>
  </si>
  <si>
    <t>Thimble Island Brewery</t>
  </si>
  <si>
    <t>Third Base Brewery</t>
  </si>
  <si>
    <t>Third Street Brewhouse</t>
  </si>
  <si>
    <t>Thirsty Dog Brewing Company</t>
  </si>
  <si>
    <t>Thirsty Monk Pub &amp; Brewery</t>
  </si>
  <si>
    <t>Thirsty Pagan Brewing Co</t>
  </si>
  <si>
    <t>Thirsty Planet Brewing Co</t>
  </si>
  <si>
    <t>Thomas Creek Brewery</t>
  </si>
  <si>
    <t>Thomas Hooker Brewing Co LLC</t>
  </si>
  <si>
    <t>Thorn Street Brewery</t>
  </si>
  <si>
    <t>Thr3e Wise Men Brewing Co</t>
  </si>
  <si>
    <t>Three Angels Brewing</t>
  </si>
  <si>
    <t>Three Barrel Brewing Co</t>
  </si>
  <si>
    <t>Three Creeks Brewing Co</t>
  </si>
  <si>
    <t>Three Floyds Brewing Co</t>
  </si>
  <si>
    <t>Three Forks Bakery &amp; Brewing Company</t>
  </si>
  <si>
    <t>Three Heads Brewing</t>
  </si>
  <si>
    <t>Three Magnets Brewing</t>
  </si>
  <si>
    <t>Three Notch'd Brewing Company</t>
  </si>
  <si>
    <t>Three Rivers Eatery and Brewery</t>
  </si>
  <si>
    <t>Three Taverns Craft Brewery</t>
  </si>
  <si>
    <t>Throwback Brewery</t>
  </si>
  <si>
    <t>Thumb Coast Brewing Co</t>
  </si>
  <si>
    <t>Thunder Canyon Brewery</t>
  </si>
  <si>
    <t>Thunder Island Brewing</t>
  </si>
  <si>
    <t>Thunderhead Brewing Co</t>
  </si>
  <si>
    <t>Tibbs Brewing Co</t>
  </si>
  <si>
    <t>Tighthead Brewing Co</t>
  </si>
  <si>
    <t>Timber Creek Tap &amp; Table</t>
  </si>
  <si>
    <t>Timeless Pints Brewing Co</t>
  </si>
  <si>
    <t>Tin Cannon Brewing Company</t>
  </si>
  <si>
    <t>Tin Man Brewing Company</t>
  </si>
  <si>
    <t>Tin Mill Brewing Co</t>
  </si>
  <si>
    <t>Tin Roof Brewing Co</t>
  </si>
  <si>
    <t>Tin Whiskers Brewing</t>
  </si>
  <si>
    <t>Tiny Tim's Pizza /West Mountain Brewery</t>
  </si>
  <si>
    <t>Tioga-Sequoia Brewing Co</t>
  </si>
  <si>
    <t>Tipping Point Tavern</t>
  </si>
  <si>
    <t>Tired Hands Brewing Co</t>
  </si>
  <si>
    <t>Titanic Brewing Co</t>
  </si>
  <si>
    <t>Titletown Brewing Co</t>
  </si>
  <si>
    <t>Tivoli Brewing Company</t>
  </si>
  <si>
    <t>Tommyknocker Brewery &amp; Pub</t>
  </si>
  <si>
    <t>Top Of The Hill Restaurant and Brewery</t>
  </si>
  <si>
    <t>Top Rung Brewing Company</t>
  </si>
  <si>
    <t>Toppling Goliath Brewing Co</t>
  </si>
  <si>
    <t>Toro Creek Brewing Co</t>
  </si>
  <si>
    <t>Tow Yard Brewing Co</t>
  </si>
  <si>
    <t>Toxic Brew Company</t>
  </si>
  <si>
    <t>Track 7 Brewing Co</t>
  </si>
  <si>
    <t>Tractor Brewing Co</t>
  </si>
  <si>
    <t>Tradesman Brewing Company</t>
  </si>
  <si>
    <t>Traffic Jam and Snug</t>
  </si>
  <si>
    <t>Trailhead Brewing Co</t>
  </si>
  <si>
    <t>Transient Artisan Ales</t>
  </si>
  <si>
    <t>Tree House Brewery</t>
  </si>
  <si>
    <t>Tri City Brewing Co</t>
  </si>
  <si>
    <t>Triangle Brewing Co</t>
  </si>
  <si>
    <t>Tributary Brewing Company</t>
  </si>
  <si>
    <t>Tribute Brewing Co</t>
  </si>
  <si>
    <t>Trickster's Brewing Company</t>
  </si>
  <si>
    <t>Trim Tab Brewing</t>
  </si>
  <si>
    <t>Trinity Brewhouse</t>
  </si>
  <si>
    <t>Trinity Brewing</t>
  </si>
  <si>
    <t>Triple 7 Restaurant &amp; Brewery at Main St Station</t>
  </si>
  <si>
    <t>Triple C Brewing</t>
  </si>
  <si>
    <t>Triple Crossing Brewing Company</t>
  </si>
  <si>
    <t>Triple Digit Brewing Co &amp; Listermann Brewery</t>
  </si>
  <si>
    <t>Triple J Chophouse and Brew Co</t>
  </si>
  <si>
    <t>Triple Voodoo Brewing Co</t>
  </si>
  <si>
    <t>Triplehorn Brewing Co</t>
  </si>
  <si>
    <t>Triptych Brewing</t>
  </si>
  <si>
    <t>Triton Brewing Company</t>
  </si>
  <si>
    <t>Triumph Brewing Co of Princeton</t>
  </si>
  <si>
    <t>Troegs Brewing Co</t>
  </si>
  <si>
    <t>Trophy Brewing Company</t>
  </si>
  <si>
    <t>True Vine Brewing Company</t>
  </si>
  <si>
    <t>TRVE Brewing Co</t>
  </si>
  <si>
    <t>Tuckahoe Brewing Co</t>
  </si>
  <si>
    <t>Tuckerman Brewing Co</t>
  </si>
  <si>
    <t>Tun Tavern Brewery and Restaurant</t>
  </si>
  <si>
    <t>Tuppers Hop Pocket Ale</t>
  </si>
  <si>
    <t>Turtle Anarchy Brewing Co</t>
  </si>
  <si>
    <t>Turtle Mountain Brewing Co</t>
  </si>
  <si>
    <t>Tustin Brewing Co</t>
  </si>
  <si>
    <t>Twain's Billiards and Tap</t>
  </si>
  <si>
    <t>Twelve Bar Brews</t>
  </si>
  <si>
    <t>Twin Lakes Brewing Co</t>
  </si>
  <si>
    <t>Twin Leaf Brewery</t>
  </si>
  <si>
    <t>Twin Peaks Brewery</t>
  </si>
  <si>
    <t>Twisted Crew Brewing Co</t>
  </si>
  <si>
    <t>Twisted K-8 Brewing, LLC</t>
  </si>
  <si>
    <t>Twisted Pine Brewing Co</t>
  </si>
  <si>
    <t>Twisted Rail Brewing Company</t>
  </si>
  <si>
    <t>Twisted Snout Brewery and Public House</t>
  </si>
  <si>
    <t>Twisted Vine Brewery</t>
  </si>
  <si>
    <t>Twisted X Brewing Co</t>
  </si>
  <si>
    <t>Two Beers Brewing Co</t>
  </si>
  <si>
    <t>Two Brothers Brewing Co</t>
  </si>
  <si>
    <t>Two Fathers Beer Co</t>
  </si>
  <si>
    <t>Two Goats Brewing</t>
  </si>
  <si>
    <t>Two Henrys Brewing Company</t>
  </si>
  <si>
    <t>Two Kilts Brewing</t>
  </si>
  <si>
    <t>Two Rascals Brewing Co</t>
  </si>
  <si>
    <t>Two Roads Brewing Co</t>
  </si>
  <si>
    <t>Two22 Brew</t>
  </si>
  <si>
    <t>Two-Shy Brewing</t>
  </si>
  <si>
    <t>Tyranena Brewing Co</t>
  </si>
  <si>
    <t>Uberbrew</t>
  </si>
  <si>
    <t>Uinta Brewing Co</t>
  </si>
  <si>
    <t>Ulele Spring Brewery</t>
  </si>
  <si>
    <t>Uncle Billy's Brew &amp; Que</t>
  </si>
  <si>
    <t>Uncle Ernies Bayfront Grill &amp; Brew House</t>
  </si>
  <si>
    <t>Uncommon Brewers</t>
  </si>
  <si>
    <t>Under the Rose Brewing Company</t>
  </si>
  <si>
    <t>Une Annee Brewery</t>
  </si>
  <si>
    <t>Union Barrel Works</t>
  </si>
  <si>
    <t>Union Brewing</t>
  </si>
  <si>
    <t>Union Craft Brewing</t>
  </si>
  <si>
    <t>Unknown Brewing Company</t>
  </si>
  <si>
    <t>Unruly Brewing Company</t>
  </si>
  <si>
    <t>Upland Brewing Co</t>
  </si>
  <si>
    <t>Upright Brewing Co</t>
  </si>
  <si>
    <t>Upstate Brewing Co</t>
  </si>
  <si>
    <t>Urban Chestnut Brewing Co</t>
  </si>
  <si>
    <t>Urban Family Brewing</t>
  </si>
  <si>
    <t>Urban Growler Brewing Co</t>
  </si>
  <si>
    <t>Urban Legend Brewing Company</t>
  </si>
  <si>
    <t>Vagabond Brewing</t>
  </si>
  <si>
    <t>Valholl Brewing Company</t>
  </si>
  <si>
    <t>Valiant Brewing</t>
  </si>
  <si>
    <t>Van Houzen Brewing</t>
  </si>
  <si>
    <t>Vashon Brewing Co</t>
  </si>
  <si>
    <t>Vault Brewing Co</t>
  </si>
  <si>
    <t>Venice Ale House Brewing Co</t>
  </si>
  <si>
    <t>Venice Duck Brewery</t>
  </si>
  <si>
    <t>Verde Brewing Company</t>
  </si>
  <si>
    <t>Vermont Pub and Brewery</t>
  </si>
  <si>
    <t>Vertigo Brewing</t>
  </si>
  <si>
    <t>Very Nice Brewing Co</t>
  </si>
  <si>
    <t>Veteran Beer Co</t>
  </si>
  <si>
    <t>Veterans United Craft Brewery</t>
  </si>
  <si>
    <t>Vierling Restaurant &amp; Marquette Harbor Brewery</t>
  </si>
  <si>
    <t>Village Vintner Winery &amp; Brewery</t>
  </si>
  <si>
    <t>Vindication Brewing Co</t>
  </si>
  <si>
    <t>Vine Park Brewing Co</t>
  </si>
  <si>
    <t>Vinos Pizza Pub Brewery</t>
  </si>
  <si>
    <t>Vintage Brewing Co</t>
  </si>
  <si>
    <t>Von Scheidt Brewing Co</t>
  </si>
  <si>
    <t>Voodoo Brewing Co</t>
  </si>
  <si>
    <t>Wachusett Brewing Co</t>
  </si>
  <si>
    <t>Wacker Brewing Co</t>
  </si>
  <si>
    <t>Waconia Brewing Company</t>
  </si>
  <si>
    <t>Wagner Valley Brewing Co</t>
  </si>
  <si>
    <t>Walkabout Brewing Co</t>
  </si>
  <si>
    <t>Walking Man Brewing Co</t>
  </si>
  <si>
    <t>Wallace Brewing Co</t>
  </si>
  <si>
    <t>Walldorff Brewpub &amp; Bistro</t>
  </si>
  <si>
    <t>Walnut River Brewing Company</t>
  </si>
  <si>
    <t>Walter Brewing Company</t>
  </si>
  <si>
    <t>Wander Brewing</t>
  </si>
  <si>
    <t>Wandering Star Brewing Co</t>
  </si>
  <si>
    <t>Wanderlust Brewing Company</t>
  </si>
  <si>
    <t>War Flag Brewing Co</t>
  </si>
  <si>
    <t>Warped Wing Brewing Co</t>
  </si>
  <si>
    <t>Water Street Brewery</t>
  </si>
  <si>
    <t>Water Street Brewing Co</t>
  </si>
  <si>
    <t>Weasel Boy Brewing Co  LLC</t>
  </si>
  <si>
    <t>Wedge Brewing Co</t>
  </si>
  <si>
    <t>Weeping Radish Farm Brewery</t>
  </si>
  <si>
    <t>Wellhead Restaurant/Brewpub</t>
  </si>
  <si>
    <t>West Bend Lithia Beer Co</t>
  </si>
  <si>
    <t>West Flanders Brewing Co</t>
  </si>
  <si>
    <t>West O Beer</t>
  </si>
  <si>
    <t>West Sixth Brewing Co</t>
  </si>
  <si>
    <t>Westbrook Brewing Co</t>
  </si>
  <si>
    <t>Westfield River Brewing Co</t>
  </si>
  <si>
    <t>Westminster Brewing Co</t>
  </si>
  <si>
    <t>Weston Brewing Co / O'Malley's Pub</t>
  </si>
  <si>
    <t>Westtown Brew Works</t>
  </si>
  <si>
    <t>Wet Dog Cafe &amp; Brewery</t>
  </si>
  <si>
    <t>Wet Head Brewing Co</t>
  </si>
  <si>
    <t>Weyerbacher Brewing Co</t>
  </si>
  <si>
    <t>Whetstone Station Restaurant and Brewery</t>
  </si>
  <si>
    <t>White Birch Brewing</t>
  </si>
  <si>
    <t>White Bluffs Brewing</t>
  </si>
  <si>
    <t>White Flame Brewing Co</t>
  </si>
  <si>
    <t>White Labs Tasting Room</t>
  </si>
  <si>
    <t>White Marsh Brewing Co/Red Brick Station</t>
  </si>
  <si>
    <t>White Rabbit Brewing Company</t>
  </si>
  <si>
    <t>White River Brewing Co</t>
  </si>
  <si>
    <t>White Street Brewing Company</t>
  </si>
  <si>
    <t>Whitewall Brewing Company</t>
  </si>
  <si>
    <t>Whitstran Pub &amp; Brewing Co</t>
  </si>
  <si>
    <t>Wichita Brewing Co &amp; Pizzeria</t>
  </si>
  <si>
    <t>Wicked Weed Brewing</t>
  </si>
  <si>
    <t>Wicks Brewing Company LLC</t>
  </si>
  <si>
    <t>Wiens Brewing Co / Weins Family Cellars</t>
  </si>
  <si>
    <t>Wild Bunch Brewing Co, LLC</t>
  </si>
  <si>
    <t>Wild Donkey Brewing</t>
  </si>
  <si>
    <t>Y</t>
  </si>
  <si>
    <t>Wild Heaven Craft Beers</t>
  </si>
  <si>
    <t>Wild Ride Brewing</t>
  </si>
  <si>
    <t>Wild River Brewing and Pizza Co</t>
  </si>
  <si>
    <t>Wild Wolf Brewing Co</t>
  </si>
  <si>
    <t>Wild Woods Brewery</t>
  </si>
  <si>
    <t>Wildcard Brewing Company</t>
  </si>
  <si>
    <t>Wildlife Brewing</t>
  </si>
  <si>
    <t>Wildwood Brewing Co</t>
  </si>
  <si>
    <t>Wiley Roots Brewing Co</t>
  </si>
  <si>
    <t>Willimantic Brewing Co and Main Street Cafe</t>
  </si>
  <si>
    <t>Willoughby Brewing Co</t>
  </si>
  <si>
    <t>Wiltse's Brew Pub and Family Restaurant</t>
  </si>
  <si>
    <t>Wimberley Brewing Co &amp; Brewsters Pizza</t>
  </si>
  <si>
    <t>Wind River Brewing Co - WY</t>
  </si>
  <si>
    <t>Wingman Brewers</t>
  </si>
  <si>
    <t>Wisconsin Brewing Co</t>
  </si>
  <si>
    <t>Wiseacre Brewing Co</t>
  </si>
  <si>
    <t>Witch's Hat Brewing</t>
  </si>
  <si>
    <t>Wit's End Brewing Co</t>
  </si>
  <si>
    <t>Wolf Hills Brewing Co</t>
  </si>
  <si>
    <t>Wolf Hollow Brewing Company</t>
  </si>
  <si>
    <t>Wolf Tree Brewery</t>
  </si>
  <si>
    <t>Wolf's Ridge Brewing</t>
  </si>
  <si>
    <t>Wolverine State Brewing Co</t>
  </si>
  <si>
    <t>Wood Boat Brewery</t>
  </si>
  <si>
    <t>Woodcock Brothers Brewing</t>
  </si>
  <si>
    <t>Wooden Legs Brewing Co</t>
  </si>
  <si>
    <t>Woodfour Brewing Company</t>
  </si>
  <si>
    <t>Woodland Empire Ale Craft</t>
  </si>
  <si>
    <t>Woodstock Inn Brewery</t>
  </si>
  <si>
    <t>Woodward Avenue Brewers</t>
  </si>
  <si>
    <t>Working Man Brewing Co</t>
  </si>
  <si>
    <t>Worth Brewing Co</t>
  </si>
  <si>
    <t>Worthy Brewing Company</t>
  </si>
  <si>
    <t>WT Brews LLC</t>
  </si>
  <si>
    <t>Wynwood Brewing Company</t>
  </si>
  <si>
    <t>Wyoming State Brewing Co/ World Famous Wonder Bar</t>
  </si>
  <si>
    <t>Yak and Yeti</t>
  </si>
  <si>
    <t>Yakima Craft Brewing Co</t>
  </si>
  <si>
    <t>Yalobusha Brewing Company</t>
  </si>
  <si>
    <t>Yard Owl Craft Brewery</t>
  </si>
  <si>
    <t>Yards Brewing Co</t>
  </si>
  <si>
    <t>Yazoo Brewing Co</t>
  </si>
  <si>
    <t>Yellow Springs Brewery</t>
  </si>
  <si>
    <t>Yellowhammer Brewery</t>
  </si>
  <si>
    <t>Yes Face Beer</t>
  </si>
  <si>
    <t>Yolo Brewing Co</t>
  </si>
  <si>
    <t>Yonkers Brewing Co</t>
  </si>
  <si>
    <t>Yorkholo Brewing Co</t>
  </si>
  <si>
    <t>Zauber Brewing Co</t>
  </si>
  <si>
    <t>Zephyr Brewing Co</t>
  </si>
  <si>
    <t>Zeta Brewing Company</t>
  </si>
  <si>
    <t>Zion Canyon Brewing Co</t>
  </si>
  <si>
    <t>Zipline Brewing Co</t>
  </si>
  <si>
    <t>Zum Bier</t>
  </si>
  <si>
    <t>ZwanzigZ Brewing</t>
  </si>
  <si>
    <t>(405) Brewing Co</t>
  </si>
  <si>
    <t>10th District Brewing Company</t>
  </si>
  <si>
    <t>11 Below Brewing Company</t>
  </si>
  <si>
    <t>12 Gates Brewing Company</t>
  </si>
  <si>
    <t>1781 Brewing Company</t>
  </si>
  <si>
    <t>1912 Brewing</t>
  </si>
  <si>
    <t>1940's Brewing Company</t>
  </si>
  <si>
    <t>2 Witches Winery and Brewing Company</t>
  </si>
  <si>
    <t>212 Brewing Company</t>
  </si>
  <si>
    <t>21st Amendment Brewery</t>
  </si>
  <si>
    <t>26 Degree Brewing Company</t>
  </si>
  <si>
    <t>2nd Story Brewing Company</t>
  </si>
  <si>
    <t>2SP Brewing Company</t>
  </si>
  <si>
    <t>3 Nations Brewing</t>
  </si>
  <si>
    <t>3 Sheets Brewing Company</t>
  </si>
  <si>
    <t>350 Brewing Co</t>
  </si>
  <si>
    <t>42 North Brewing Company</t>
  </si>
  <si>
    <t>4th Tap Brewing Cooperative</t>
  </si>
  <si>
    <t>5 Rights Brewing Co</t>
  </si>
  <si>
    <t>51st Ward Beer Company</t>
  </si>
  <si>
    <t>54-40 Brewing Company</t>
  </si>
  <si>
    <t>56 Brewing</t>
  </si>
  <si>
    <t>7 Hills Brewing Co</t>
  </si>
  <si>
    <t>7 Locks Brewing</t>
  </si>
  <si>
    <t>841 Brewhouse</t>
  </si>
  <si>
    <t>8-Bit Aleworks</t>
  </si>
  <si>
    <t>902 Brewing Co</t>
  </si>
  <si>
    <t>Abandoned Building Brewery</t>
  </si>
  <si>
    <t>Abbey Ridge Brewery &amp; Tap Room</t>
  </si>
  <si>
    <t>Able Ebenezer Brewing Company</t>
  </si>
  <si>
    <t>Able Seedhouse and Brewery</t>
  </si>
  <si>
    <t>Abnormal Beer Company</t>
  </si>
  <si>
    <t>Agner &amp; Wolf Brewery</t>
  </si>
  <si>
    <t>Akasha Brewing Company</t>
  </si>
  <si>
    <t>Alameda Island Brewing Company</t>
  </si>
  <si>
    <t>Alaskan Brewing Co</t>
  </si>
  <si>
    <t>Aldus Brewing Company</t>
  </si>
  <si>
    <t>Ale House Brewing Co</t>
  </si>
  <si>
    <t>Alewerks Brewing Company</t>
  </si>
  <si>
    <t>Alibi Ale Works</t>
  </si>
  <si>
    <t>All Rise Brewing Co</t>
  </si>
  <si>
    <t>Alliance Brewing Company</t>
  </si>
  <si>
    <t>Alluvial Brewing Company</t>
  </si>
  <si>
    <t>Alpha Acid Brewing Co</t>
  </si>
  <si>
    <t>Alpha Brewing Co</t>
  </si>
  <si>
    <t>Alphabet City Beer Co</t>
  </si>
  <si>
    <t>Alter Brewing Company</t>
  </si>
  <si>
    <t>Amber Lantern Brewing Company</t>
  </si>
  <si>
    <t>American Badass Beer</t>
  </si>
  <si>
    <t>Amplified Ale Works</t>
  </si>
  <si>
    <t>Ancient City Brewing Co</t>
  </si>
  <si>
    <t>Another Road Brewing</t>
  </si>
  <si>
    <t>Aqueduct Brewing</t>
  </si>
  <si>
    <t>Arbor Brewing Co Microbrewery</t>
  </si>
  <si>
    <t>Arclight Brewing Company</t>
  </si>
  <si>
    <t>Arlington Club</t>
  </si>
  <si>
    <t>Around the Bend Beer Co</t>
  </si>
  <si>
    <t>Artifex Brewing Company</t>
  </si>
  <si>
    <t>Arts District Brewing Company</t>
  </si>
  <si>
    <t>Arundel Cellars &amp; Brewing Co</t>
  </si>
  <si>
    <t>Aslin Beer Company</t>
  </si>
  <si>
    <t>At Large Brewing</t>
  </si>
  <si>
    <t>Audacity Brew House</t>
  </si>
  <si>
    <t>Ausable Brewing Co</t>
  </si>
  <si>
    <t>Automatic Brewing Co / Blind Lady Alehouse</t>
  </si>
  <si>
    <t>Axle Brewing Company</t>
  </si>
  <si>
    <t>B-52 Brewing</t>
  </si>
  <si>
    <t>Babe's Bar-B-Que and Brewhouse</t>
  </si>
  <si>
    <t>Back Bay Brewing Company</t>
  </si>
  <si>
    <t>Back Pedal Brewing Company</t>
  </si>
  <si>
    <t>Backroom Brewery</t>
  </si>
  <si>
    <t>Backshore Brewing Co</t>
  </si>
  <si>
    <t>Backside Brewing Co</t>
  </si>
  <si>
    <t>Backward Flag Brewing</t>
  </si>
  <si>
    <t>Badass Backyard Brewing</t>
  </si>
  <si>
    <t>Baerlic Brewing Co</t>
  </si>
  <si>
    <t>Baffin Brewing Co</t>
  </si>
  <si>
    <t>Band of Brothers Brewing Company</t>
  </si>
  <si>
    <t>Bandit Brewing Co</t>
  </si>
  <si>
    <t>Bangin' Banjo Brewing Company</t>
  </si>
  <si>
    <t>Bank Brewing Co</t>
  </si>
  <si>
    <t>Barbarian Brewing</t>
  </si>
  <si>
    <t>Bare Bones Brewery</t>
  </si>
  <si>
    <t>Barn Brewers</t>
  </si>
  <si>
    <t>Barn Brewery</t>
  </si>
  <si>
    <t>Barnett and Son Brewing Company</t>
  </si>
  <si>
    <t>Barrel Harbor Brewing Co</t>
  </si>
  <si>
    <t>Barrel Head Brewhouse</t>
  </si>
  <si>
    <t>Barrel Mountain Brewing</t>
  </si>
  <si>
    <t>Barrel of Monks Brewing</t>
  </si>
  <si>
    <t>Barrington Brewery and Restaurant</t>
  </si>
  <si>
    <t>Bartlett Hall</t>
  </si>
  <si>
    <t>Bashakill Vineyards &amp; Farm Brewery</t>
  </si>
  <si>
    <t>Bastet Brewpub</t>
  </si>
  <si>
    <t>Batch Brewing Co</t>
  </si>
  <si>
    <t>Bathtub Row Brewing Co-op</t>
  </si>
  <si>
    <t>Bavaria Brewing Co</t>
  </si>
  <si>
    <t>Bayern Brewing Inc</t>
  </si>
  <si>
    <t>Beach Haus Brewery</t>
  </si>
  <si>
    <t>Bear Republic Brewing Co</t>
  </si>
  <si>
    <t>Bear Roots Brewing Company</t>
  </si>
  <si>
    <t>Beara Irish Brewing Company</t>
  </si>
  <si>
    <t>Bearded Iris Brewing</t>
  </si>
  <si>
    <t>BearPaw River Brewing Co</t>
  </si>
  <si>
    <t>Beast Brewing Co</t>
  </si>
  <si>
    <t>Beaver Island Brewing Company</t>
  </si>
  <si>
    <t>Beaverhead Brewing Co</t>
  </si>
  <si>
    <t>Beer Army</t>
  </si>
  <si>
    <t>Belford Brewing Company</t>
  </si>
  <si>
    <t>Bellwether Brewing Co</t>
  </si>
  <si>
    <t>Belly Love Brewing Company</t>
  </si>
  <si>
    <t>Benford Brewing Co</t>
  </si>
  <si>
    <t>Benoit-Casper Brewing</t>
  </si>
  <si>
    <t>Bent Kettle Brewing Company</t>
  </si>
  <si>
    <t>Bent Shovel Brewing</t>
  </si>
  <si>
    <t>Bentonville Brewing Co</t>
  </si>
  <si>
    <t>Big Axe Brewing Company</t>
  </si>
  <si>
    <t>Big Bear Lake Brewing Co</t>
  </si>
  <si>
    <t>Big Head Brewing Co</t>
  </si>
  <si>
    <t>Big Island Brewhaus</t>
  </si>
  <si>
    <t>Big Lick Brewing Company</t>
  </si>
  <si>
    <t>Big Rock Chop House &amp; Brewery</t>
  </si>
  <si>
    <t>Big Thicket Brewery</t>
  </si>
  <si>
    <t>Big Thompson Brewery</t>
  </si>
  <si>
    <t>Bike Rack Brewing Co</t>
  </si>
  <si>
    <t>Bilbo's Pizza and Brewery</t>
  </si>
  <si>
    <t>Biloxi Brewing Co</t>
  </si>
  <si>
    <t>Bindlestick Brewing Co</t>
  </si>
  <si>
    <t>Birch's On the Lake</t>
  </si>
  <si>
    <t>Bird Brain Brewing Brewing Company</t>
  </si>
  <si>
    <t>Birdboy Brewing Co</t>
  </si>
  <si>
    <t>BirdFish Brewing Co</t>
  </si>
  <si>
    <t>Birds Fly South Ale Project</t>
  </si>
  <si>
    <t>Birravino</t>
  </si>
  <si>
    <t>Bistronomy B2B Craft Brewery</t>
  </si>
  <si>
    <t>Bitter Sisters Brewing Company</t>
  </si>
  <si>
    <t>BJs Chicago Pizza &amp; Brewery, Inc</t>
  </si>
  <si>
    <t>Black Abbey Brewing Co, The</t>
  </si>
  <si>
    <t>Black Bridge Brewery</t>
  </si>
  <si>
    <t>Black Cap Brewing Company</t>
  </si>
  <si>
    <t>Black Cloister Brewing Co</t>
  </si>
  <si>
    <t>Black Forest Brewery</t>
  </si>
  <si>
    <t>Black Frog Brewing Co</t>
  </si>
  <si>
    <t>Black Hog Brewing Co</t>
  </si>
  <si>
    <t>Black Hole Beer Company</t>
  </si>
  <si>
    <t>Black Horse Brewery</t>
  </si>
  <si>
    <t>Black Label Brewing Company</t>
  </si>
  <si>
    <t>Black Pond Brews</t>
  </si>
  <si>
    <t>Black Warrior Brewing Co</t>
  </si>
  <si>
    <t>Blackbeard's Brewing Company</t>
  </si>
  <si>
    <t>Blacklist Brewing Co</t>
  </si>
  <si>
    <t>Blank Canvas Brewery</t>
  </si>
  <si>
    <t>Blasted Barley Beer Company</t>
  </si>
  <si>
    <t>Blind Owl Brewery</t>
  </si>
  <si>
    <t>Block Brewing Company</t>
  </si>
  <si>
    <t>Bloom Brew</t>
  </si>
  <si>
    <t>Bloomer Brewing Co</t>
  </si>
  <si>
    <t>Blowing Rock Brewing Company</t>
  </si>
  <si>
    <t>Blue Collar Brewery, Inc</t>
  </si>
  <si>
    <t>Blue Earl Brewing Company</t>
  </si>
  <si>
    <t>Blue Island Beer Co</t>
  </si>
  <si>
    <t>Blue Lightning Brew</t>
  </si>
  <si>
    <t>Blue Nose Brewery</t>
  </si>
  <si>
    <t>Blue Owl Brewing</t>
  </si>
  <si>
    <t>Bluegrass Brewing Co</t>
  </si>
  <si>
    <t>BNS Brewing &amp; Distilling Co</t>
  </si>
  <si>
    <t>Boese Brothers Brewing</t>
  </si>
  <si>
    <t>Bog Water Brewing Co</t>
  </si>
  <si>
    <t>Boggy Draw Brewery</t>
  </si>
  <si>
    <t>Bonsai Brewing Project</t>
  </si>
  <si>
    <t>Boojum Brewing Company</t>
  </si>
  <si>
    <t>Boondocks Brewing</t>
  </si>
  <si>
    <t>Booneshine Brewing Company</t>
  </si>
  <si>
    <t>Border Brewing Company</t>
  </si>
  <si>
    <t>Border Town Pub</t>
  </si>
  <si>
    <t>Border X Brewing</t>
  </si>
  <si>
    <t>Bottom Shelf Brewery</t>
  </si>
  <si>
    <t>Bowigens Beer Company</t>
  </si>
  <si>
    <t>Bowling Green Beer Works</t>
  </si>
  <si>
    <t>Braindead Brewing</t>
  </si>
  <si>
    <t>Brass Works Brewing Company LLC</t>
  </si>
  <si>
    <t>Brausch Brewery</t>
  </si>
  <si>
    <t>Braven Brewing Company</t>
  </si>
  <si>
    <t>Bravo Zulu Brewery</t>
  </si>
  <si>
    <t>Braxton Brewing Company</t>
  </si>
  <si>
    <t>Breakroom Brewery</t>
  </si>
  <si>
    <t>Breakside Brewery &amp; Taproom</t>
  </si>
  <si>
    <t>Brew Detroit</t>
  </si>
  <si>
    <t>Brew Hub, LLC</t>
  </si>
  <si>
    <t>BrewBakers Brewery</t>
  </si>
  <si>
    <t>Brewbakers Brewing Co</t>
  </si>
  <si>
    <t>Brewer's Alley Restaurant and Brewery</t>
  </si>
  <si>
    <t>Brewery At The Culinary Institute Of America</t>
  </si>
  <si>
    <t>Brewery Twenty Five</t>
  </si>
  <si>
    <t>Brick and Barrel</t>
  </si>
  <si>
    <t>Brier Brewing</t>
  </si>
  <si>
    <t>Bristol Brewery</t>
  </si>
  <si>
    <t>Brix City Brewing</t>
  </si>
  <si>
    <t>Brix Taphouse and Brewery</t>
  </si>
  <si>
    <t>Bron Yr Aur Brewing</t>
  </si>
  <si>
    <t>Brooksville Brewing Company</t>
  </si>
  <si>
    <t>Brothers Craft Brewing</t>
  </si>
  <si>
    <t>Bubba Brew's Brewing Company</t>
  </si>
  <si>
    <t>Buckhorn Brewers LLC</t>
  </si>
  <si>
    <t>Building 8 Brewing</t>
  </si>
  <si>
    <t>Bull &amp; Bush Brewery</t>
  </si>
  <si>
    <t>Bull City Burger And Brewery</t>
  </si>
  <si>
    <t>Bunsenbrewer</t>
  </si>
  <si>
    <t>Burn'Em Brewing</t>
  </si>
  <si>
    <t>Bushnell Craft Brewing Company</t>
  </si>
  <si>
    <t>Busted Knuckle Brewery</t>
  </si>
  <si>
    <t>Busted Still Brewery</t>
  </si>
  <si>
    <t>Cabinet Mountain Brewing Co</t>
  </si>
  <si>
    <t>Caboose Brewing Co</t>
  </si>
  <si>
    <t>Cademon Brewing Co</t>
  </si>
  <si>
    <t>Cajun Brewing</t>
  </si>
  <si>
    <t>Call To Arms Brewing Company</t>
  </si>
  <si>
    <t>Callaway Brewing Company</t>
  </si>
  <si>
    <t>Calvert Brewing Co</t>
  </si>
  <si>
    <t>Camino Brewing Co LLC</t>
  </si>
  <si>
    <t>Canteen Brewhouse</t>
  </si>
  <si>
    <t>Canton Brew Works, LLC</t>
  </si>
  <si>
    <t>Canton Brewing Company</t>
  </si>
  <si>
    <t>Captain Fatty's</t>
  </si>
  <si>
    <t>Carbondale Craft Beer - Makers of Little Egypt Beer</t>
  </si>
  <si>
    <t>Carillon Brewing Company</t>
  </si>
  <si>
    <t>Cash Brewing Company</t>
  </si>
  <si>
    <t>Castle Island Brewing Co</t>
  </si>
  <si>
    <t>Catalina Island Brew House</t>
  </si>
  <si>
    <t>Cedar Creek Winery &amp; Brew Co</t>
  </si>
  <si>
    <t>Cedar Springs Brewing Company</t>
  </si>
  <si>
    <t>Cellarmen's Meadery, Microbrewery and Cidery</t>
  </si>
  <si>
    <t>Central Standard Brewing</t>
  </si>
  <si>
    <t>Central State Brewing</t>
  </si>
  <si>
    <t>Chagrin Beer Company</t>
  </si>
  <si>
    <t>Chainline Brewing Company</t>
  </si>
  <si>
    <t>Chandeleur Brewing Company</t>
  </si>
  <si>
    <t>Chateau De Pique Winery &amp; Brewery</t>
  </si>
  <si>
    <t>Chatty Monks Brewing Company</t>
  </si>
  <si>
    <t>Check Six Brewing Co</t>
  </si>
  <si>
    <t>Chesapeake Brewing Co</t>
  </si>
  <si>
    <t>Chilly Water Brewing Company</t>
  </si>
  <si>
    <t>Chimera Brewing Company</t>
  </si>
  <si>
    <t>Choc Beer Co</t>
  </si>
  <si>
    <t>Chuckanut Brewery</t>
  </si>
  <si>
    <t>Church Brew Works/Lawrenceville Brewery Inc</t>
  </si>
  <si>
    <t>Citrus Park House of Beer</t>
  </si>
  <si>
    <t>City Acre Brewing Co</t>
  </si>
  <si>
    <t>Cleveland Brewing Company @ Butcher and The Brewer</t>
  </si>
  <si>
    <t>Cliffhangers Brewing Co</t>
  </si>
  <si>
    <t>Climate City Brewing Co</t>
  </si>
  <si>
    <t>Cloudburst Brewing</t>
  </si>
  <si>
    <t>Coal Creek TAP</t>
  </si>
  <si>
    <t>CO-Brew</t>
  </si>
  <si>
    <t>Coelacanth Brewing</t>
  </si>
  <si>
    <t>Cognition Brewing Company</t>
  </si>
  <si>
    <t>Cold Creek Brewery</t>
  </si>
  <si>
    <t>Cold Snacks Brewing</t>
  </si>
  <si>
    <t>Cold Water Brewery and Grill</t>
  </si>
  <si>
    <t>Columbus House Brewery</t>
  </si>
  <si>
    <t>Company Brewing Co</t>
  </si>
  <si>
    <t>Conclave Brewing</t>
  </si>
  <si>
    <t>Conquest Brewing Co</t>
  </si>
  <si>
    <t>Conshohocken Brewing Co</t>
  </si>
  <si>
    <t>Constantine Brewing Co</t>
  </si>
  <si>
    <t>Conversion Brewing</t>
  </si>
  <si>
    <t>Cool Beerwerks</t>
  </si>
  <si>
    <t>Cooperstown Brewing Co</t>
  </si>
  <si>
    <t>Copperhead Brewery</t>
  </si>
  <si>
    <t>Copperpoint Brewing Company</t>
  </si>
  <si>
    <t>Corralitos Brewing Co</t>
  </si>
  <si>
    <t>Costa Ventosa Winery &amp; Vineyard</t>
  </si>
  <si>
    <t>CoStar Brewing Inc</t>
  </si>
  <si>
    <t>Counterbalance Brewing Company</t>
  </si>
  <si>
    <t>County Line Brewing</t>
  </si>
  <si>
    <t>Craft Kitchen and Brewery</t>
  </si>
  <si>
    <t>Crane Brewing Company</t>
  </si>
  <si>
    <t>Creature Comforts Brewing Co</t>
  </si>
  <si>
    <t>Creede Brewing Company</t>
  </si>
  <si>
    <t>Creek Bottom Brewing</t>
  </si>
  <si>
    <t>Crime &amp; Punishment Brewing Company</t>
  </si>
  <si>
    <t>Crooked Can Brewing Co</t>
  </si>
  <si>
    <t>Crooked Current Brewery</t>
  </si>
  <si>
    <t>Crooked Ewe Brewery &amp; Ale House</t>
  </si>
  <si>
    <t>Crooked Hammock Brewery</t>
  </si>
  <si>
    <t>Crooked Handle Brewing Co</t>
  </si>
  <si>
    <t>Crooked Thumb Brewery</t>
  </si>
  <si>
    <t>Crooked Tongue Brewing</t>
  </si>
  <si>
    <t>Crow Hop Brewing Co Ltd.</t>
  </si>
  <si>
    <t>Crucible Brewing Company</t>
  </si>
  <si>
    <t>Crystal Ball Brewing</t>
  </si>
  <si>
    <t>Crystal Lake Brewing Co</t>
  </si>
  <si>
    <t>Culmination Brewing Co</t>
  </si>
  <si>
    <t>Culture Brewing Co</t>
  </si>
  <si>
    <t>C'Ville-Ian Brewing</t>
  </si>
  <si>
    <t>D.L. Geary Brewing Co Inc</t>
  </si>
  <si>
    <t>Daft Badger Brewing</t>
  </si>
  <si>
    <t>Dakota Shivers Brewing</t>
  </si>
  <si>
    <t>Damgoode Pies</t>
  </si>
  <si>
    <t>Danny Boy Beer Works</t>
  </si>
  <si>
    <t>Dark Sky Brewing Co</t>
  </si>
  <si>
    <t>Darwin Brewing Co</t>
  </si>
  <si>
    <t>DasBrew, Inc</t>
  </si>
  <si>
    <t>Dead Beach Brewery</t>
  </si>
  <si>
    <t>Dead Hippie Brewing</t>
  </si>
  <si>
    <t>Deans Brothers Brewing Co</t>
  </si>
  <si>
    <t>Deception Brewing Company</t>
  </si>
  <si>
    <t>Deciduous Brewing Company</t>
  </si>
  <si>
    <t>Declaration Brewing Company</t>
  </si>
  <si>
    <t>Deer Creek Brewery</t>
  </si>
  <si>
    <t>Defiance Brewing Co</t>
  </si>
  <si>
    <t>Demented Brewing Co</t>
  </si>
  <si>
    <t>Denali Brewing Company</t>
  </si>
  <si>
    <t>DeNovo Beverage of Monmouth</t>
  </si>
  <si>
    <t>Departed Soles Brewing</t>
  </si>
  <si>
    <t>Deslogetown Brewery</t>
  </si>
  <si>
    <t>DESTIHL Brewery</t>
  </si>
  <si>
    <t>Destin Brewery</t>
  </si>
  <si>
    <t>Deviate Brewing Co</t>
  </si>
  <si>
    <t>Devil's Kettle Brewing</t>
  </si>
  <si>
    <t>Devil's Purse Brewing Co</t>
  </si>
  <si>
    <t>Devour Brewing Co</t>
  </si>
  <si>
    <t>Dewey Beer Co</t>
  </si>
  <si>
    <t>Diamond Knot Brewery B2 Brewery &amp; Taproom</t>
  </si>
  <si>
    <t>Dirt Farm Brewing</t>
  </si>
  <si>
    <t>District 14 Brewery &amp; Pub</t>
  </si>
  <si>
    <t>Divine Swine BBQ</t>
  </si>
  <si>
    <t>Diving Dog Brewhouse</t>
  </si>
  <si>
    <t>Division 23 Brewing</t>
  </si>
  <si>
    <t>Dodgeton Creek Brewing Co</t>
  </si>
  <si>
    <t>Dog Tag Brewing</t>
  </si>
  <si>
    <t>DogBerry Brewing LLC</t>
  </si>
  <si>
    <t>Donum Dei Brewery</t>
  </si>
  <si>
    <t>Doomsday Brewing Co</t>
  </si>
  <si>
    <t>Door County Brewing Co</t>
  </si>
  <si>
    <t>Double Nickel Brewing Company</t>
  </si>
  <si>
    <t>Down the Road Beer Co</t>
  </si>
  <si>
    <t>Downdraft Brewing Co</t>
  </si>
  <si>
    <t>Dr. Jekyll's Craft Beer</t>
  </si>
  <si>
    <t>Draai Laag Brewing</t>
  </si>
  <si>
    <t>Draft Line Brewing Co</t>
  </si>
  <si>
    <t>Dragas Brewing</t>
  </si>
  <si>
    <t>Drinking Horse Brewing Company</t>
  </si>
  <si>
    <t>Dry City Brew Works</t>
  </si>
  <si>
    <t>Dry Ground Brewing Company</t>
  </si>
  <si>
    <t>Dubina Brewing Co</t>
  </si>
  <si>
    <t>Duck Foot Brewing Co</t>
  </si>
  <si>
    <t>Dutch Girl Brewery</t>
  </si>
  <si>
    <t>E.J. Phair Brewing Co</t>
  </si>
  <si>
    <t>Earthbound Brewing</t>
  </si>
  <si>
    <t>Eastwood Brewing Company</t>
  </si>
  <si>
    <t>Electric Brewing Co</t>
  </si>
  <si>
    <t>Elevator Brewing Co</t>
  </si>
  <si>
    <t>Elk Street Brewery</t>
  </si>
  <si>
    <t>Ellersick Brewing Co/ Big E Ales</t>
  </si>
  <si>
    <t>Ellison Brewery &amp; Spirits</t>
  </si>
  <si>
    <t>English Setter Brewing Company</t>
  </si>
  <si>
    <t>Epic Brewing Co, LLC</t>
  </si>
  <si>
    <t>Epidemic Ales</t>
  </si>
  <si>
    <t>Escape Craft Brewery</t>
  </si>
  <si>
    <t>Escutcheon Brewing Co</t>
  </si>
  <si>
    <t>Essential Bean Coffee and Pub</t>
  </si>
  <si>
    <t>Eternity Brewing Co</t>
  </si>
  <si>
    <t>Ethereal Brewing</t>
  </si>
  <si>
    <t>Exit Strategy Brewing Company</t>
  </si>
  <si>
    <t>F.O.K. Brewing Co LLC</t>
  </si>
  <si>
    <t>Factotum Brewhouse</t>
  </si>
  <si>
    <t>Fair State Brewing Cooperative</t>
  </si>
  <si>
    <t>Fair Winds Brewing Company</t>
  </si>
  <si>
    <t>Fall Brewing Company</t>
  </si>
  <si>
    <t>Falling Branch Brewery</t>
  </si>
  <si>
    <t>Falling Down Beer Co</t>
  </si>
  <si>
    <t>Falls City Brewing Company</t>
  </si>
  <si>
    <t>Fanatic Brewing Company</t>
  </si>
  <si>
    <t>Fannin Brewing</t>
  </si>
  <si>
    <t>Fat Head's Brewery</t>
  </si>
  <si>
    <t>Federation Brewing</t>
  </si>
  <si>
    <t>Fegley's Brew Works</t>
  </si>
  <si>
    <t>Fernson Brewing Company</t>
  </si>
  <si>
    <t>Fetch Brewing Co</t>
  </si>
  <si>
    <t>Fetching Lab Brewing Co</t>
  </si>
  <si>
    <t>Fibonacci Brewing Company</t>
  </si>
  <si>
    <t>Fieldwork Brewing Co</t>
  </si>
  <si>
    <t>Findlay Brewing Co</t>
  </si>
  <si>
    <t>Finkel &amp; Garf Brewing Co</t>
  </si>
  <si>
    <t>Firefly Hollow Brewing Co</t>
  </si>
  <si>
    <t>Five Threads Brewing Company</t>
  </si>
  <si>
    <t>Florida Keys Brewing Co</t>
  </si>
  <si>
    <t>Floyd County Brewing Company</t>
  </si>
  <si>
    <t>FlyBoy Brewing</t>
  </si>
  <si>
    <t>Flycaster Brewing Co</t>
  </si>
  <si>
    <t>Flying Heart Brewing</t>
  </si>
  <si>
    <t>Flytrap Brewing</t>
  </si>
  <si>
    <t>Foley Brothers Brewing Co</t>
  </si>
  <si>
    <t>Forager Brewing Company</t>
  </si>
  <si>
    <t>Forest City Brewery</t>
  </si>
  <si>
    <t>Forge Brewhouse</t>
  </si>
  <si>
    <t>Forgotten Boardwalk Brewing</t>
  </si>
  <si>
    <t>Fort Myers Brewing</t>
  </si>
  <si>
    <t>Fortside Brewing Company</t>
  </si>
  <si>
    <t>Foster's Pint &amp; Plate</t>
  </si>
  <si>
    <t>Four Bullets Brewery</t>
  </si>
  <si>
    <t>Four Saints Brewing</t>
  </si>
  <si>
    <t>Four Stacks Brewing</t>
  </si>
  <si>
    <t>Fox Brewing</t>
  </si>
  <si>
    <t>Fox Head Brewing LLC</t>
  </si>
  <si>
    <t>Fox River Brewing Co</t>
  </si>
  <si>
    <t>Foxhole Brewhouse</t>
  </si>
  <si>
    <t>Franklin Brewing Co</t>
  </si>
  <si>
    <t>Free Range Brewing</t>
  </si>
  <si>
    <t>Fresh Tracks Brewing Company</t>
  </si>
  <si>
    <t>From the Barrel Brewing Company</t>
  </si>
  <si>
    <t>Front Range Brewing Co</t>
  </si>
  <si>
    <t>Frost Beer Works</t>
  </si>
  <si>
    <t>F-Town Brewing Company</t>
  </si>
  <si>
    <t>Full Spectrum Brewing Co</t>
  </si>
  <si>
    <t>Funk Factory Geuzeria</t>
  </si>
  <si>
    <t>Funky Buddha Brewery</t>
  </si>
  <si>
    <t>Gael Brewing Co</t>
  </si>
  <si>
    <t>Gakona Brewing &amp; Supply Company</t>
  </si>
  <si>
    <t>Galveston Bay Beer Company, Inc</t>
  </si>
  <si>
    <t>Gambrinus Company</t>
  </si>
  <si>
    <t>Garden Grove Brewing Company</t>
  </si>
  <si>
    <t>Garrison City Beerworks</t>
  </si>
  <si>
    <t>Generations Brewing Company</t>
  </si>
  <si>
    <t>Geneseo Brewing Company</t>
  </si>
  <si>
    <t>Ghost Train Brewing Co</t>
  </si>
  <si>
    <t>Ghostfish Brewing Company</t>
  </si>
  <si>
    <t>Gibb's Hundred Brewing Company</t>
  </si>
  <si>
    <t>Gig Harbor Brewing</t>
  </si>
  <si>
    <t>Glasstown Brewing</t>
  </si>
  <si>
    <t>Goat Ridge Brewing</t>
  </si>
  <si>
    <t>GoatHouse Brewing Co</t>
  </si>
  <si>
    <t>Gold Camp Brewing Co</t>
  </si>
  <si>
    <t>Goldspot Brewing Co</t>
  </si>
  <si>
    <t>Goldwater Brewing Co</t>
  </si>
  <si>
    <t>Good River Beer Company</t>
  </si>
  <si>
    <t>Good Times Brewing</t>
  </si>
  <si>
    <t>Goodfellow's Brewing Co</t>
  </si>
  <si>
    <t>Goodwood Brewing Co</t>
  </si>
  <si>
    <t>Goshen Brewing Company</t>
  </si>
  <si>
    <t>Grand River Brewery</t>
  </si>
  <si>
    <t>Grand Rounds Brewing Company</t>
  </si>
  <si>
    <t>Grandma's House</t>
  </si>
  <si>
    <t>Granite City Food</t>
  </si>
  <si>
    <t>Granite Falls Brewing Co</t>
  </si>
  <si>
    <t>Grasslands Brewing Co</t>
  </si>
  <si>
    <t>Gravity Brewlab</t>
  </si>
  <si>
    <t>Great Adirondack Brewing Company</t>
  </si>
  <si>
    <t>Great Burn Brewing</t>
  </si>
  <si>
    <t>Great Frontier Brewing Company</t>
  </si>
  <si>
    <t>Great North Aleworks</t>
  </si>
  <si>
    <t>Great Rhythm Brewing Co</t>
  </si>
  <si>
    <t>Green Tree Brewery</t>
  </si>
  <si>
    <t>Green Wolf Brewing Co</t>
  </si>
  <si>
    <t>Greenspring Brewing Company</t>
  </si>
  <si>
    <t>Greenstar Brewing At Uncommon Ground</t>
  </si>
  <si>
    <t>Grey Sail Brewing Co LLC</t>
  </si>
  <si>
    <t>Grimm Artisanal Ales</t>
  </si>
  <si>
    <t>Grinder’s High Noon</t>
  </si>
  <si>
    <t>Grist Iron Brewing Co</t>
  </si>
  <si>
    <t>Growling Bear Brewing Company</t>
  </si>
  <si>
    <t>Gull Dam Brewing, Inc</t>
  </si>
  <si>
    <t>Gun Flint Tavern</t>
  </si>
  <si>
    <t>Half Door Brewing Company</t>
  </si>
  <si>
    <t>Hamburger Mary's</t>
  </si>
  <si>
    <t>Hamilton Family Brewery</t>
  </si>
  <si>
    <t>Hand-Brewed Beer</t>
  </si>
  <si>
    <t>Hanson Brothers Beer Company</t>
  </si>
  <si>
    <t>Happy Valley Brewing Company</t>
  </si>
  <si>
    <t>Harmonic Brewing</t>
  </si>
  <si>
    <t>Harsens Island Beer Co</t>
  </si>
  <si>
    <t>Haw River Farmhouse Ales</t>
  </si>
  <si>
    <t>Heady Hollow Brewing</t>
  </si>
  <si>
    <t>Heathen Brewing Co</t>
  </si>
  <si>
    <t>Heavily Brewing Company</t>
  </si>
  <si>
    <t>Heavy Seas Beer</t>
  </si>
  <si>
    <t>Hellbender Brewing Company</t>
  </si>
  <si>
    <t>Hellbent Brewing Company</t>
  </si>
  <si>
    <t>Hemlock State Brewing Company</t>
  </si>
  <si>
    <t>Herbert B. Friendly Brewing</t>
  </si>
  <si>
    <t>Hereford and Hops Steakhouse and Brewpub</t>
  </si>
  <si>
    <t>Hidden River Brewing Co</t>
  </si>
  <si>
    <t>High Point Brewing Co, Inc</t>
  </si>
  <si>
    <t>Hitchhiker Brewing Co</t>
  </si>
  <si>
    <t xml:space="preserve">Hobbs Tavern Brewing Co </t>
  </si>
  <si>
    <t>Hogback Mountain Brewery</t>
  </si>
  <si>
    <t>Hoh River Brewery</t>
  </si>
  <si>
    <t>Hollywood Brewing Co</t>
  </si>
  <si>
    <t>Holston River Brewing Company</t>
  </si>
  <si>
    <t>Home Republic</t>
  </si>
  <si>
    <t>Homestead Beer Co</t>
  </si>
  <si>
    <t>Honky Tonk Brewing Co</t>
  </si>
  <si>
    <t>Hoosier Brewing Company</t>
  </si>
  <si>
    <t>HOOTS Beer Co</t>
  </si>
  <si>
    <t>Hop Haus Brewing Co</t>
  </si>
  <si>
    <t>Hop Lot Brewing Co</t>
  </si>
  <si>
    <t>Hop N' Keg Brewery / The Quarry Steakhouse and Brewpub</t>
  </si>
  <si>
    <t>Hop Nuts Brewing</t>
  </si>
  <si>
    <t>Hopkins Ordinary Ale Works</t>
  </si>
  <si>
    <t>Hopper's Garage Brewing Company</t>
  </si>
  <si>
    <t>Hopping Gnome Brewing Company</t>
  </si>
  <si>
    <t>HopSaint Brewing Company</t>
  </si>
  <si>
    <t>Hopsters</t>
  </si>
  <si>
    <t>Howell's MainStreet Winery, Brewery &amp; Pizzeria</t>
  </si>
  <si>
    <t>Huebert Brewing Co</t>
  </si>
  <si>
    <t>Huff Brewing Company, LLC</t>
  </si>
  <si>
    <t>Hunter's Handmade Brewery</t>
  </si>
  <si>
    <t>Hutton &amp; Smith Brewing Company</t>
  </si>
  <si>
    <t>Icy Strait Brewery</t>
  </si>
  <si>
    <t>Idletyme Brewing Company</t>
  </si>
  <si>
    <t>Idyll Hounds Brewing Company</t>
  </si>
  <si>
    <t>Ill Mannered Brewing Company</t>
  </si>
  <si>
    <t>Illuminated Brew Works</t>
  </si>
  <si>
    <t>IMBIB Custom Brews</t>
  </si>
  <si>
    <t>Independent Brewing Co</t>
  </si>
  <si>
    <t>Independent Brewing Company</t>
  </si>
  <si>
    <t>Infinite Ale Works</t>
  </si>
  <si>
    <t>Innovation Brew Works</t>
  </si>
  <si>
    <t>Insurrection Aleworks</t>
  </si>
  <si>
    <t>Intracoastal Brewing Co</t>
  </si>
  <si>
    <t>Iowa City Brewlab</t>
  </si>
  <si>
    <t>Iowa River Brewing Company</t>
  </si>
  <si>
    <t>Iron Bird Brewing Co</t>
  </si>
  <si>
    <t>Iron Duke Brewing Co</t>
  </si>
  <si>
    <t>Iron John's Brewing Company</t>
  </si>
  <si>
    <t>Islamorada Beer Company</t>
  </si>
  <si>
    <t>Isley Brewing Company</t>
  </si>
  <si>
    <t>Ivanhoe Aleworks</t>
  </si>
  <si>
    <t>Ivory Tower Brewery</t>
  </si>
  <si>
    <t>J.J. Bitting Brewing Co</t>
  </si>
  <si>
    <t>Jackson Street Brewing</t>
  </si>
  <si>
    <t>JAKs Brewing Company</t>
  </si>
  <si>
    <t>Jamul Brewing Co</t>
  </si>
  <si>
    <t>JDub's Brewing Co</t>
  </si>
  <si>
    <t>John Harvards Brew House Inc (Corp)</t>
  </si>
  <si>
    <t>Jubeck New World Brewing</t>
  </si>
  <si>
    <t>Juniper Brewing Company</t>
  </si>
  <si>
    <t>J'ville Brewery</t>
  </si>
  <si>
    <t>Kalona Brewing Company</t>
  </si>
  <si>
    <t>Kansas Territory Brewing</t>
  </si>
  <si>
    <t>Kaskaskia Brewing Company</t>
  </si>
  <si>
    <t>Kauai Beer Company</t>
  </si>
  <si>
    <t>Kelsen Brewing Company</t>
  </si>
  <si>
    <t>Kennett Brewing Company</t>
  </si>
  <si>
    <t>Kettlehouse Brewing Co</t>
  </si>
  <si>
    <t>Key Brewing Co</t>
  </si>
  <si>
    <t>Kilowatt Brewing</t>
  </si>
  <si>
    <t>Kilstone Brewing</t>
  </si>
  <si>
    <t>Klamath Basin Brewing Co</t>
  </si>
  <si>
    <t>Knee Deep Brewing Co</t>
  </si>
  <si>
    <t>Knotty Pine Brewing</t>
  </si>
  <si>
    <t>Kozy Yak Brewery &amp; Fresar Winery</t>
  </si>
  <si>
    <t>Krauski's Brewskis / The Hoppy Brewer</t>
  </si>
  <si>
    <t>Kuracali Inc</t>
  </si>
  <si>
    <t>Lager Heads Brewing Co</t>
  </si>
  <si>
    <t>Lake Monster Brewing</t>
  </si>
  <si>
    <t>Lake Tahoe Brewing Company</t>
  </si>
  <si>
    <t>Lake Tapps Brewing Company</t>
  </si>
  <si>
    <t>Lakeland Brewing Company</t>
  </si>
  <si>
    <t>Lakes &amp; Legends</t>
  </si>
  <si>
    <t>Lakeside Tavern</t>
  </si>
  <si>
    <t>Lanikai Brewing Co</t>
  </si>
  <si>
    <t>Lariat Lodge Brewing</t>
  </si>
  <si>
    <t>LauderAle</t>
  </si>
  <si>
    <t>Lazy Beach Brewing</t>
  </si>
  <si>
    <t>Lazy Hiker Brewing Co</t>
  </si>
  <si>
    <t>Lazy Loon Brewing Co</t>
  </si>
  <si>
    <t>Legal Remedy Brewing</t>
  </si>
  <si>
    <t>Legends Craft Brewery</t>
  </si>
  <si>
    <t>Leikam Brewing</t>
  </si>
  <si>
    <t>Lemons Mill Brewery</t>
  </si>
  <si>
    <t>Lena Brewing Company</t>
  </si>
  <si>
    <t>Lenny Boy Brewing Co</t>
  </si>
  <si>
    <t>Libertine Brewing Company</t>
  </si>
  <si>
    <t xml:space="preserve">Library Sports Grill and Brewery </t>
  </si>
  <si>
    <t>LIC Beer Project</t>
  </si>
  <si>
    <t>Lineage Brewing</t>
  </si>
  <si>
    <t>Lion's Tail Brewing</t>
  </si>
  <si>
    <t>Lionstone Brewing</t>
  </si>
  <si>
    <t>Liquid Riot Bottling Co</t>
  </si>
  <si>
    <t>Lithology Brewing</t>
  </si>
  <si>
    <t>Little Dog Brewing Co</t>
  </si>
  <si>
    <t>Little Fish Brewing Company</t>
  </si>
  <si>
    <t>Living the Dream Brewing Co</t>
  </si>
  <si>
    <t>Local Brewing Co</t>
  </si>
  <si>
    <t>Lofty Brewing Company</t>
  </si>
  <si>
    <t>Logsdon Farmhouse Ales</t>
  </si>
  <si>
    <t>Lonerider Brewing Co</t>
  </si>
  <si>
    <t>Lonesome Valley Brewing</t>
  </si>
  <si>
    <t>Long Wooden Spoon Brewing</t>
  </si>
  <si>
    <t>Lopez Island Brewing Co</t>
  </si>
  <si>
    <t>Lord Hobo Brewing Co</t>
  </si>
  <si>
    <t>Lost Duck Brewing Co</t>
  </si>
  <si>
    <t>Lost Kingdom Brewery / Firehouse Distillery</t>
  </si>
  <si>
    <t>Loudoun Brewing Co</t>
  </si>
  <si>
    <t>LTS Brewing Company</t>
  </si>
  <si>
    <t>Lubec Brewing Co</t>
  </si>
  <si>
    <t>Lucky Envelope Brewing</t>
  </si>
  <si>
    <t>Lucky Owl Brewing</t>
  </si>
  <si>
    <t>Lucky Star Brewery</t>
  </si>
  <si>
    <t>Lunacy Brewing Company</t>
  </si>
  <si>
    <t>Lunkenheimer Craft Brewing Co LLC</t>
  </si>
  <si>
    <t>LuPine Brewing Co</t>
  </si>
  <si>
    <t>Lupulin Brewing</t>
  </si>
  <si>
    <t>M.I.A. Beer Co</t>
  </si>
  <si>
    <t>MacLeod Ale Brewing Company, LLC</t>
  </si>
  <si>
    <t>Mad Beach Brewing</t>
  </si>
  <si>
    <t>Mad Chef Craft Brewing</t>
  </si>
  <si>
    <t>Mad Malts Brewery &amp; Tap Room</t>
  </si>
  <si>
    <t>Mad Pecker Brewing</t>
  </si>
  <si>
    <t>Mad Science Brewing Company</t>
  </si>
  <si>
    <t>Madcap Brew Co</t>
  </si>
  <si>
    <t>Magnify Brewing Company</t>
  </si>
  <si>
    <t>Magnolia Brewing Company</t>
  </si>
  <si>
    <t>Main Channel Brewing Company</t>
  </si>
  <si>
    <t>Mainely Brews Restaurant and Brewhouse</t>
  </si>
  <si>
    <t>Maize Valley Craft Brewery</t>
  </si>
  <si>
    <t>Makraft Brewing Co</t>
  </si>
  <si>
    <t>Maltese Brewing Company</t>
  </si>
  <si>
    <t>Manor Hill Brewing</t>
  </si>
  <si>
    <t>Maple Island Brewing</t>
  </si>
  <si>
    <t>Maplewood Brewery</t>
  </si>
  <si>
    <t>Mare Island Brewing Co</t>
  </si>
  <si>
    <t>Mark Twain Brewing Company</t>
  </si>
  <si>
    <t>Marker 48 Brewing LLC</t>
  </si>
  <si>
    <t>Market Street Public House</t>
  </si>
  <si>
    <t>Martin City Brewing Co</t>
  </si>
  <si>
    <t>Marz Community Brewing</t>
  </si>
  <si>
    <t>Mastry's Brewing Co</t>
  </si>
  <si>
    <t>Maui Brewing Co</t>
  </si>
  <si>
    <t>McKenzie Brewing Company</t>
  </si>
  <si>
    <t>Medusa Brewing Company</t>
  </si>
  <si>
    <t>Melms Brewing Co</t>
  </si>
  <si>
    <t>Melvin Brewing</t>
  </si>
  <si>
    <t>Memphis Made Brewing Company</t>
  </si>
  <si>
    <t>Merrimack Ales</t>
  </si>
  <si>
    <t>Miami Creek Brewing Company</t>
  </si>
  <si>
    <t>Mill House Brewing Company</t>
  </si>
  <si>
    <t>Mill Whistle Brewing</t>
  </si>
  <si>
    <t>Miner Brewing Co</t>
  </si>
  <si>
    <t>Miner’s Alley Brewing Company</t>
  </si>
  <si>
    <t>Minglewood Brewery</t>
  </si>
  <si>
    <t>Miscreation Brewing Company</t>
  </si>
  <si>
    <t>Miskatonic Brewing Company</t>
  </si>
  <si>
    <t>Missing Falls Brewery</t>
  </si>
  <si>
    <t>Missoula Brewing Company</t>
  </si>
  <si>
    <t>Misty Mountain Brewery</t>
  </si>
  <si>
    <t>Modern Brewery</t>
  </si>
  <si>
    <t>Moeller Brew Barn</t>
  </si>
  <si>
    <t>Mollusk Brewing</t>
  </si>
  <si>
    <t>Molly Pitcher Brewing Co</t>
  </si>
  <si>
    <t>Monhegan Brewing Co</t>
  </si>
  <si>
    <t>Monkless Belgian Ales</t>
  </si>
  <si>
    <t>Montavilla Brew Works</t>
  </si>
  <si>
    <t>Montgomery Brewing Company</t>
  </si>
  <si>
    <t>Monument City Brewing Co</t>
  </si>
  <si>
    <t>Moo-Duck Brewery</t>
  </si>
  <si>
    <t>Morgan Ridge Vineyards &amp; Brewhouse</t>
  </si>
  <si>
    <t>Morgan Territory Brewing</t>
  </si>
  <si>
    <t>Mother Bunch Brewing, Inc</t>
  </si>
  <si>
    <t>Motor Row Brewing</t>
  </si>
  <si>
    <t>Mountain Rambler Brewery</t>
  </si>
  <si>
    <t>Mucky Duck Brewery &amp; Nauti Vine Winery</t>
  </si>
  <si>
    <t>Mudbug Brewery</t>
  </si>
  <si>
    <t>Muddy Creek Brewery</t>
  </si>
  <si>
    <t>Mumford Brewing Company</t>
  </si>
  <si>
    <t>Natchez Brewing Co</t>
  </si>
  <si>
    <t>National Brewing Company</t>
  </si>
  <si>
    <t>Nature Coast Brewing Company</t>
  </si>
  <si>
    <t>Neon Groudhog Brewery - Majestic Oak Winery</t>
  </si>
  <si>
    <t>New Bohemia Brewing Co</t>
  </si>
  <si>
    <t>New City Brewery</t>
  </si>
  <si>
    <t>New Corner Brewing Company</t>
  </si>
  <si>
    <t>New Glarus Brewing Co</t>
  </si>
  <si>
    <t>New Holland Brewing Co</t>
  </si>
  <si>
    <t>New Mexico Craft Brewing Company</t>
  </si>
  <si>
    <t>New Oberpfalz Brewing</t>
  </si>
  <si>
    <t>New Paradigm Brewing Co</t>
  </si>
  <si>
    <t>Nighthawk Brewery</t>
  </si>
  <si>
    <t>Nine Band Brewing Co</t>
  </si>
  <si>
    <t>Ninja Moose Brewery</t>
  </si>
  <si>
    <t>No Clue Craft Brewery</t>
  </si>
  <si>
    <t>Noble Rey Brewing Company</t>
  </si>
  <si>
    <t>Noon Whistle Brewing Company</t>
  </si>
  <si>
    <t>Norris English Pub</t>
  </si>
  <si>
    <t>North Center Brewing Co</t>
  </si>
  <si>
    <t>North Coast Brewing Co Inc</t>
  </si>
  <si>
    <t>North Rim Brewing</t>
  </si>
  <si>
    <t>North River Brewing Company</t>
  </si>
  <si>
    <t>North Sound Brewing Co</t>
  </si>
  <si>
    <t>Northwood Public House &amp; Brewery</t>
  </si>
  <si>
    <t>Nosdunk Brewing Company</t>
  </si>
  <si>
    <t>Novo Brazil Brewing Company</t>
  </si>
  <si>
    <t>Numbers Brewing Company</t>
  </si>
  <si>
    <t>Oak Highlands Brewery</t>
  </si>
  <si>
    <t>Ocelot Brewing</t>
  </si>
  <si>
    <t>Ochoco Brewing Co</t>
  </si>
  <si>
    <t>Odd Man Rush</t>
  </si>
  <si>
    <t>Ode Brewing Co</t>
  </si>
  <si>
    <t>Old Bus Tavern</t>
  </si>
  <si>
    <t>Old Bust Head Brewing Co</t>
  </si>
  <si>
    <t>Old Mill Brewpub</t>
  </si>
  <si>
    <t>Old Redwood Brewing Co</t>
  </si>
  <si>
    <t>Old School Brewing</t>
  </si>
  <si>
    <t>Old Stump Brewery</t>
  </si>
  <si>
    <t>Olde Burnside Brewing Co</t>
  </si>
  <si>
    <t>Oliver Brewing Company</t>
  </si>
  <si>
    <t>O'Meara Bros. Brewing Company</t>
  </si>
  <si>
    <t>One Eyed Buffalo Brewing Company LLC</t>
  </si>
  <si>
    <t>Only Child Brewing Company</t>
  </si>
  <si>
    <t>Open Door Brewing Company</t>
  </si>
  <si>
    <t>Optimism Brewing Company</t>
  </si>
  <si>
    <t>Ordnance Brewing</t>
  </si>
  <si>
    <t>Oregon City Brewing Company</t>
  </si>
  <si>
    <t>Orlando Brewing Partners, Inc</t>
  </si>
  <si>
    <t>Ornery Beer Company</t>
  </si>
  <si>
    <t>Orono Brewing Company</t>
  </si>
  <si>
    <t>O'Sullivan Bros. Brewing Co</t>
  </si>
  <si>
    <t>Oswald Brewing Company</t>
  </si>
  <si>
    <t>Outer Light Brewing Company</t>
  </si>
  <si>
    <t>Outer Planet Craft Brewing</t>
  </si>
  <si>
    <t>Owls Orchard Brewery</t>
  </si>
  <si>
    <t>Oyster Bay Brewing</t>
  </si>
  <si>
    <t>Oyster House Brewing Co</t>
  </si>
  <si>
    <t>Paddle Hard Brewing</t>
  </si>
  <si>
    <t>Paducah Beer Werks</t>
  </si>
  <si>
    <t>Paladin Brewing</t>
  </si>
  <si>
    <t>Pale Fire Brewing Co</t>
  </si>
  <si>
    <t>Panther Island Brewing Company</t>
  </si>
  <si>
    <t>Paper Street Brewing Company</t>
  </si>
  <si>
    <t>Pappy Slokum Brewing Co</t>
  </si>
  <si>
    <t>Paragon Brewing</t>
  </si>
  <si>
    <t>Parched Eagle Brewpub</t>
  </si>
  <si>
    <t>Pareidolia Brewing Co</t>
  </si>
  <si>
    <t>Peabody Heights Brewery</t>
  </si>
  <si>
    <t>Peckish Pig</t>
  </si>
  <si>
    <t>Pedal Haus Brewery</t>
  </si>
  <si>
    <t>Peel Brewing Co</t>
  </si>
  <si>
    <t>Pelican Brewing Company</t>
  </si>
  <si>
    <t>Pen Druid Brewing</t>
  </si>
  <si>
    <t>Peoria Brewing Company</t>
  </si>
  <si>
    <t>Perennial Artisan Ales</t>
  </si>
  <si>
    <t>Periodic Brewing LLC</t>
  </si>
  <si>
    <t>Perry Street Brewing Co</t>
  </si>
  <si>
    <t>Peter B's Brewpub</t>
  </si>
  <si>
    <t>PFriem Family Brewers</t>
  </si>
  <si>
    <t>Pictured Rocks Brewing Company</t>
  </si>
  <si>
    <t>Pigskin Brewing Company</t>
  </si>
  <si>
    <t>Pinetop Brewing Company</t>
  </si>
  <si>
    <t>PINTS Brewing Company and Urban Taproom</t>
  </si>
  <si>
    <t>Pinups &amp; Pints</t>
  </si>
  <si>
    <t>Platt Park Brewing Co</t>
  </si>
  <si>
    <t>Plattsburgh Brewing Co</t>
  </si>
  <si>
    <t>Playalinda Brewing Company</t>
  </si>
  <si>
    <t>Plough Monday</t>
  </si>
  <si>
    <t>Plow Brewing Company</t>
  </si>
  <si>
    <t>Plymouth Brewing Co</t>
  </si>
  <si>
    <t>Pokro Brewing Company, The</t>
  </si>
  <si>
    <t>Port City Brewing Co</t>
  </si>
  <si>
    <t>Port Town Brewing Co</t>
  </si>
  <si>
    <t>PostModern Brewers</t>
  </si>
  <si>
    <t>Powder Hollow Brewery</t>
  </si>
  <si>
    <t>Prestonrose Farm and Brewing Co</t>
  </si>
  <si>
    <t>Preyer Brewing Company</t>
  </si>
  <si>
    <t>Prison City Brewing</t>
  </si>
  <si>
    <t>Prison Hill Brewing Co</t>
  </si>
  <si>
    <t>Pro Re Nata Brewery</t>
  </si>
  <si>
    <t>Pryes Brewing Company</t>
  </si>
  <si>
    <t>Public House Brewing Company</t>
  </si>
  <si>
    <t>Pueblo Vida Brewing Co</t>
  </si>
  <si>
    <t>Pug Ryan's Brewing Company</t>
  </si>
  <si>
    <t>Pull Brewing Co</t>
  </si>
  <si>
    <t>Pulpit Rock Brewing Co</t>
  </si>
  <si>
    <t>Quattro Goombas Brewery</t>
  </si>
  <si>
    <t>Queen City Brewing</t>
  </si>
  <si>
    <t>Queens Brewery</t>
  </si>
  <si>
    <t>R.Shea Brewing</t>
  </si>
  <si>
    <t>Race Street Brew Works</t>
  </si>
  <si>
    <t>Radicle Effect Brewerks</t>
  </si>
  <si>
    <t>Radium City Brewing</t>
  </si>
  <si>
    <t>Railtown Brewing Co</t>
  </si>
  <si>
    <t>RAM Restaurant &amp; Brewery</t>
  </si>
  <si>
    <t>RAR Brewing</t>
  </si>
  <si>
    <t>Ratio Beerworks</t>
  </si>
  <si>
    <t>Raw Deal</t>
  </si>
  <si>
    <t>Reaver Beach Brewing Co</t>
  </si>
  <si>
    <t>Recess Brewing</t>
  </si>
  <si>
    <t>Reclaimed Rails Brewing Company</t>
  </si>
  <si>
    <t>Reclamation Brewing Company</t>
  </si>
  <si>
    <t>Red Castle Brewery</t>
  </si>
  <si>
    <t>Red Clay Brewing Company</t>
  </si>
  <si>
    <t>Red Cypress Brewery</t>
  </si>
  <si>
    <t>Red Horn Brewing Co</t>
  </si>
  <si>
    <t>Red Ox Brewing</t>
  </si>
  <si>
    <t>Red Shedman Farm Brewery</t>
  </si>
  <si>
    <t>Red Yeti Brewing Company</t>
  </si>
  <si>
    <t>Redlight Redlight Beer Parlour and Brewery</t>
  </si>
  <si>
    <t>Reel Brew Co</t>
  </si>
  <si>
    <t>Refuge Brewery, Inc</t>
  </si>
  <si>
    <t>Resolution Brewing Company</t>
  </si>
  <si>
    <t>Resonate Brewery + Pizzeria</t>
  </si>
  <si>
    <t>Restoration Brew Worx</t>
  </si>
  <si>
    <t>Revelry Brewing Co</t>
  </si>
  <si>
    <t>Revolution Brewing</t>
  </si>
  <si>
    <t>Rhinelander Brewing Co</t>
  </si>
  <si>
    <t>Rhombus Guys Brewing Co</t>
  </si>
  <si>
    <t>Riepstines Pub</t>
  </si>
  <si>
    <t>Riip Beer Company</t>
  </si>
  <si>
    <t>Rio Bravo Brewing Company</t>
  </si>
  <si>
    <t>Rising Silo Brewery</t>
  </si>
  <si>
    <t>River Barge Brewing</t>
  </si>
  <si>
    <t>River Horse Brewing Company</t>
  </si>
  <si>
    <t>River of No Return Brewing Co</t>
  </si>
  <si>
    <t>River Rouge Brewing Company</t>
  </si>
  <si>
    <t>River's Edge Brewing Co</t>
  </si>
  <si>
    <t>Rivertowne Brewery</t>
  </si>
  <si>
    <t>Roadhouse Brewing Company</t>
  </si>
  <si>
    <t>Roak Brewing Co</t>
  </si>
  <si>
    <t>Rochester Mills Beer Co</t>
  </si>
  <si>
    <t>Rock Cut Brewing Company</t>
  </si>
  <si>
    <t>Rockingham Brewing Company</t>
  </si>
  <si>
    <t>RockPere Brewing Co</t>
  </si>
  <si>
    <t>Rocksteady Brewing Co</t>
  </si>
  <si>
    <t>Rocky Reef Brewing Company</t>
  </si>
  <si>
    <t>Rok House Brewing Co</t>
  </si>
  <si>
    <t>Rooster Brewing</t>
  </si>
  <si>
    <t>Roosterfish Brewing Co</t>
  </si>
  <si>
    <t>Rosenstadt Brewery LLC</t>
  </si>
  <si>
    <t>Route 2 Brews</t>
  </si>
  <si>
    <t>Royal Docks Brewing Company</t>
  </si>
  <si>
    <t>Rubber Soul Brewing</t>
  </si>
  <si>
    <t>Ruse Brewing, LLC.</t>
  </si>
  <si>
    <t>Rusty Bucket Brewing</t>
  </si>
  <si>
    <t>Rusty Rail Brewing</t>
  </si>
  <si>
    <t>Saint John Malt Brothers Brewing</t>
  </si>
  <si>
    <t>Salt Springs Brewery</t>
  </si>
  <si>
    <t>Salty Nut Brewery</t>
  </si>
  <si>
    <t>Sandia Chile Grill &amp; Brewery</t>
  </si>
  <si>
    <t>Santa Monica Brew Works</t>
  </si>
  <si>
    <t>Satulah Mountain Brewing Co</t>
  </si>
  <si>
    <t>Sauced BBQ &amp; Spirits</t>
  </si>
  <si>
    <t>Save the World Brewing Co</t>
  </si>
  <si>
    <t>Scenic Brewing Company</t>
  </si>
  <si>
    <t>Schilling Beer Co</t>
  </si>
  <si>
    <t>Schlafly Beer/The Saint Louis Brewery, LLC</t>
  </si>
  <si>
    <t>Scorched Earth Brewing Co</t>
  </si>
  <si>
    <t>Scottsdale Beer Company</t>
  </si>
  <si>
    <t>Screamin Hill Brewery</t>
  </si>
  <si>
    <t>Seaside Brewery</t>
  </si>
  <si>
    <t>Second Chance Beer Company</t>
  </si>
  <si>
    <t>Second Line Brewing</t>
  </si>
  <si>
    <t>Second Salem Brewing Company</t>
  </si>
  <si>
    <t>Seminar Brewing</t>
  </si>
  <si>
    <t>Sentinel Peak Brewing Company</t>
  </si>
  <si>
    <t>Seven Arrows Brewing Co</t>
  </si>
  <si>
    <t>Shackett's Brewing Company</t>
  </si>
  <si>
    <t>Shade Tree Brewing</t>
  </si>
  <si>
    <t>Shady Oak Barrel House</t>
  </si>
  <si>
    <t>Shenandoah Valley Brewing Company</t>
  </si>
  <si>
    <t>Shine Brewing Co</t>
  </si>
  <si>
    <t>Short's Brewing Co</t>
  </si>
  <si>
    <t>Shrewd Fox Brewery</t>
  </si>
  <si>
    <t>Sidellis Lake Tahoe</t>
  </si>
  <si>
    <t>Silverking Brewing Company</t>
  </si>
  <si>
    <t>Simple Roots Brewing Co</t>
  </si>
  <si>
    <t>Siskiyou Brew Works</t>
  </si>
  <si>
    <t>Six Mile Bridge Brewery</t>
  </si>
  <si>
    <t>Sketchbook Brewing Company</t>
  </si>
  <si>
    <t>Skewed Brewing</t>
  </si>
  <si>
    <t>Skeye Brewing</t>
  </si>
  <si>
    <t>Sleeping Giant Brewing Company</t>
  </si>
  <si>
    <t>SLO Brewing Co</t>
  </si>
  <si>
    <t>Smart Beer Company</t>
  </si>
  <si>
    <t>Smoke Mountain Brewery</t>
  </si>
  <si>
    <t>Sno Town Brewery</t>
  </si>
  <si>
    <t>Solarc Brewing</t>
  </si>
  <si>
    <t>Sole Artisan Ales</t>
  </si>
  <si>
    <t>Something Wicked Brewing Company</t>
  </si>
  <si>
    <t>Soul Squared Brewing Co</t>
  </si>
  <si>
    <t>Sound To Summit</t>
  </si>
  <si>
    <t>Souris River Brewing</t>
  </si>
  <si>
    <t>Southerleigh Brewing</t>
  </si>
  <si>
    <t>Southern Barrel Brewing Company</t>
  </si>
  <si>
    <t>Southern Hops Brewing Co</t>
  </si>
  <si>
    <t>Southern Prohibition Brewing</t>
  </si>
  <si>
    <t>Southern Sky Brewing Co</t>
  </si>
  <si>
    <t>Spangalang Brewery</t>
  </si>
  <si>
    <t>Spencer Devon Brewing</t>
  </si>
  <si>
    <t>Spilled Grain Brewhouse</t>
  </si>
  <si>
    <t>Spiteful Brewing</t>
  </si>
  <si>
    <t>Splash Brewery</t>
  </si>
  <si>
    <t>Spoonwood Brewing Company</t>
  </si>
  <si>
    <t>SportsBreweries</t>
  </si>
  <si>
    <t>St Nicholas Brewing Co</t>
  </si>
  <si>
    <t>St. Benedict's Brew Works</t>
  </si>
  <si>
    <t>St. Joseph Brewery &amp; Public House</t>
  </si>
  <si>
    <t>Stable 12 Brewing Company</t>
  </si>
  <si>
    <t>Starboard Brewing Co</t>
  </si>
  <si>
    <t>State Room Brewery</t>
  </si>
  <si>
    <t>Steam Bell Beer Works</t>
  </si>
  <si>
    <t>Steel Bonnet Brewing Co</t>
  </si>
  <si>
    <t>Steel Toe Brewing</t>
  </si>
  <si>
    <t>Steens Mountain Brewing Company</t>
  </si>
  <si>
    <t>Steinhardt Brewing Company</t>
  </si>
  <si>
    <t>Sterling Beer Co</t>
  </si>
  <si>
    <t>Sterling Pig Brewery</t>
  </si>
  <si>
    <t>Steuben Brewing Company</t>
  </si>
  <si>
    <t>Stewbum &amp; Stonewall Brewing Co</t>
  </si>
  <si>
    <t>Stickmen Brewery</t>
  </si>
  <si>
    <t>StoneyHead Brewing LLC</t>
  </si>
  <si>
    <t>Stony Creek Brewery</t>
  </si>
  <si>
    <t>Stormcloud Brewing Company</t>
  </si>
  <si>
    <t>Storybook Brewing</t>
  </si>
  <si>
    <t>Strong Rope Brewery</t>
  </si>
  <si>
    <t>Stubborn Beauty Brewing</t>
  </si>
  <si>
    <t>Sugar Creek Brewing Co</t>
  </si>
  <si>
    <t>Sumerian Brewing Company</t>
  </si>
  <si>
    <t>Summit City Brewerks</t>
  </si>
  <si>
    <t>Sun Up Brewing Co</t>
  </si>
  <si>
    <t>Superior Bathhouse Brewery &amp; Distillery</t>
  </si>
  <si>
    <t>Swover Creek Farm Brewery</t>
  </si>
  <si>
    <t>Sycamore Brewing</t>
  </si>
  <si>
    <t>T.W. Pitchers Brewing Co</t>
  </si>
  <si>
    <t>Tacoma Brewing Co</t>
  </si>
  <si>
    <t>Taft's Ale House</t>
  </si>
  <si>
    <t>Take 16 Brewing Company</t>
  </si>
  <si>
    <t>Tall Tales Brewing Co LLC</t>
  </si>
  <si>
    <t>Tap and Screw Brewery</t>
  </si>
  <si>
    <t>Taste of Long Island Craft Brewery</t>
  </si>
  <si>
    <t>Tecumseh Brewing Company</t>
  </si>
  <si>
    <t>Temblor Brewing Company</t>
  </si>
  <si>
    <t>Temperance Row Brewing and Uptown Deli</t>
  </si>
  <si>
    <t>Ten 10 Brewing Co</t>
  </si>
  <si>
    <t>Ten Pin Brewing Co</t>
  </si>
  <si>
    <t>Tent City Beer Company</t>
  </si>
  <si>
    <t>THAT Brewing Company, LLC</t>
  </si>
  <si>
    <t>The Berghoff Brewery Inc</t>
  </si>
  <si>
    <t>The Bold Mariner Brewing Company</t>
  </si>
  <si>
    <t>The Brewers Collective</t>
  </si>
  <si>
    <t>The Brewers of Nye Hill Farm</t>
  </si>
  <si>
    <t>The Brewery At Divots</t>
  </si>
  <si>
    <t>The Brewery At Hershey</t>
  </si>
  <si>
    <t>The Brewing Projekt</t>
  </si>
  <si>
    <t>The Brick Oven Brewpub</t>
  </si>
  <si>
    <t>The Cleveland Brewery</t>
  </si>
  <si>
    <t>The Depot Craft Brewery Distillery</t>
  </si>
  <si>
    <t>The Good Beer Company, Inc</t>
  </si>
  <si>
    <t>The Hearthstone Grill &amp; Brewery</t>
  </si>
  <si>
    <t>The Hop Crew Brewing</t>
  </si>
  <si>
    <t>The Lone Wolfe Brewing Co</t>
  </si>
  <si>
    <t>The Mason Jar Brewing Company</t>
  </si>
  <si>
    <t>The Neighborhood Beer Co</t>
  </si>
  <si>
    <t>The New Buffalo Brewing Co Inc</t>
  </si>
  <si>
    <t>The North Slope Brewing Company</t>
  </si>
  <si>
    <t>The Occasional Brew</t>
  </si>
  <si>
    <t>The Old Bakery Beer Company</t>
  </si>
  <si>
    <t>The Other Farm Brewing Company</t>
  </si>
  <si>
    <t>The Phoenix On Westheimer</t>
  </si>
  <si>
    <t>The Rare Barrel</t>
  </si>
  <si>
    <t>The Runway By Patrick</t>
  </si>
  <si>
    <t>The St. George Brewing Company</t>
  </si>
  <si>
    <t>The Station U Brew</t>
  </si>
  <si>
    <t>The Tap Beer Company</t>
  </si>
  <si>
    <t>The Viking Braggot Company</t>
  </si>
  <si>
    <t>The Weed Company</t>
  </si>
  <si>
    <t>Third Rail Beer</t>
  </si>
  <si>
    <t>Third State Brewing</t>
  </si>
  <si>
    <t>Third Street Aleworks</t>
  </si>
  <si>
    <t>Three Huskies Brewing &amp; Dobber's Grill</t>
  </si>
  <si>
    <t>Three Mugs Brewing Company</t>
  </si>
  <si>
    <t>Three Spirits Brewery</t>
  </si>
  <si>
    <t>Three Weavers Brewing Company</t>
  </si>
  <si>
    <t>Tilted Axis Brewing Company</t>
  </si>
  <si>
    <t>Tilted Barn Brewery</t>
  </si>
  <si>
    <t>Timotheus Brothers Brewery</t>
  </si>
  <si>
    <t>Tin Dog Brewing</t>
  </si>
  <si>
    <t>Tomfoolery Brewing</t>
  </si>
  <si>
    <t>Tomoka Brewing Company</t>
  </si>
  <si>
    <t>Tonopah Brewing Co</t>
  </si>
  <si>
    <t>Toolbox Brewing Company</t>
  </si>
  <si>
    <t>Top Frog Brewery</t>
  </si>
  <si>
    <t>Top Shelf Brewery</t>
  </si>
  <si>
    <t>Topa Topa Brewing Co</t>
  </si>
  <si>
    <t>Topsy's</t>
  </si>
  <si>
    <t>Torn Label Brewing Company</t>
  </si>
  <si>
    <t>Torrent Brewing Co</t>
  </si>
  <si>
    <t>Town In City Brewing Co, LLC</t>
  </si>
  <si>
    <t>Trail Point Brewing Co</t>
  </si>
  <si>
    <t>Transmitter Brewing</t>
  </si>
  <si>
    <t>Trap Door Brewing</t>
  </si>
  <si>
    <t>Tree Farm Brewing Company, LLC</t>
  </si>
  <si>
    <t>Tribes Beer Company</t>
  </si>
  <si>
    <t>Triceratops Brewing</t>
  </si>
  <si>
    <t>Tripelroot</t>
  </si>
  <si>
    <t>Triple R Brewery</t>
  </si>
  <si>
    <t>Triple S Brewing Co</t>
  </si>
  <si>
    <t>Trusty Brewing Co</t>
  </si>
  <si>
    <t>Tugboat Brewing Co</t>
  </si>
  <si>
    <t>Tumbledown Brewing LLC</t>
  </si>
  <si>
    <t>Tunnel Vision Brewery</t>
  </si>
  <si>
    <t>Tupps Brewery</t>
  </si>
  <si>
    <t>Turner Alley Brewing Company</t>
  </si>
  <si>
    <t>Turtle Stack Brewery</t>
  </si>
  <si>
    <t>Twisted Trunk Brewing Company</t>
  </si>
  <si>
    <t>Two Bald Guys Beverage Co</t>
  </si>
  <si>
    <t>Two Rivers Brewing Co</t>
  </si>
  <si>
    <t>Two Ton Brewing</t>
  </si>
  <si>
    <t>TwoDEEP Brewing</t>
  </si>
  <si>
    <t>Uncle Bear's Brewhouse &amp; Grill</t>
  </si>
  <si>
    <t>Upslope Brewing Company</t>
  </si>
  <si>
    <t>Uptown Market Brewing</t>
  </si>
  <si>
    <t>Urban Artifact</t>
  </si>
  <si>
    <t>URBN Brewing Co</t>
  </si>
  <si>
    <t>Ute Pass Brewing Co</t>
  </si>
  <si>
    <t>Vail Brewing Company</t>
  </si>
  <si>
    <t>Valley Center Brewery</t>
  </si>
  <si>
    <t>Valley Vineyards Winery &amp; Cellar Dweller Brewing</t>
  </si>
  <si>
    <t>Vanguard Brewing Company</t>
  </si>
  <si>
    <t>Verboten Brewing</t>
  </si>
  <si>
    <t>Vernal Brewing Company</t>
  </si>
  <si>
    <t>Vice District Tap Room</t>
  </si>
  <si>
    <t>Viking Brewpub</t>
  </si>
  <si>
    <t>Village Idiot Brewing Company</t>
  </si>
  <si>
    <t>Virginia City Brewery &amp; Taphouse</t>
  </si>
  <si>
    <t>Vision Quest Brewing Company</t>
  </si>
  <si>
    <t>Von Jakob Winery &amp; Brewery</t>
  </si>
  <si>
    <t>Von Trapp Brewing</t>
  </si>
  <si>
    <t>Voyageur Brewing Co</t>
  </si>
  <si>
    <t>Wabash Brewing</t>
  </si>
  <si>
    <t>Wabasha Brewing Company</t>
  </si>
  <si>
    <t>Waddell's Brewing Co</t>
  </si>
  <si>
    <t>Waganupa Brewing</t>
  </si>
  <si>
    <t>Waikiki Brewing Company</t>
  </si>
  <si>
    <t>Waltz Brewing</t>
  </si>
  <si>
    <t>War Horse Brewing Company</t>
  </si>
  <si>
    <t>Waredaca Brewing Company</t>
  </si>
  <si>
    <t>Warehouse Gourmet Bistro &amp; Brew Pub</t>
  </si>
  <si>
    <t>Warfield Distillery and Brewery</t>
  </si>
  <si>
    <t>Wasserhund Brewing Company</t>
  </si>
  <si>
    <t>Water Buffalo Brewery</t>
  </si>
  <si>
    <t>Waterfront Brewery LLC</t>
  </si>
  <si>
    <t>Waterline Brewing Co</t>
  </si>
  <si>
    <t>Watts Brewing Company</t>
  </si>
  <si>
    <t>Wavelength Brewing Company</t>
  </si>
  <si>
    <t>Waverly Brewing Company</t>
  </si>
  <si>
    <t>WeldWerks Brewing Co</t>
  </si>
  <si>
    <t>Wenonah Brewing Co</t>
  </si>
  <si>
    <t>Werk Force Brewing Co</t>
  </si>
  <si>
    <t>West East Brewing Co</t>
  </si>
  <si>
    <t>West Seattle Brewing Co</t>
  </si>
  <si>
    <t>Wet Coast Brewing Co</t>
  </si>
  <si>
    <t>Whaler's Brewing Company</t>
  </si>
  <si>
    <t>Wharf Hill Brewing</t>
  </si>
  <si>
    <t>Wheeling Brewing Co</t>
  </si>
  <si>
    <t>Whiskey Ridge Brewing</t>
  </si>
  <si>
    <t>Whisper Creek Farm: Kitchen and Brewery</t>
  </si>
  <si>
    <t>White Oak Brewing</t>
  </si>
  <si>
    <t>White Squirrel Brewery</t>
  </si>
  <si>
    <t>Whole Foods Market Brewing Company</t>
  </si>
  <si>
    <t>Wibby Brewing</t>
  </si>
  <si>
    <t>Wiedemann Brewing Co, LLC</t>
  </si>
  <si>
    <t>Wild Onion Brewing Co</t>
  </si>
  <si>
    <t>Wild Run Brewing Company</t>
  </si>
  <si>
    <t>Wildrose Brewing Company</t>
  </si>
  <si>
    <t>William K Busch Brewing Co</t>
  </si>
  <si>
    <t>Wilmington Brewing Company</t>
  </si>
  <si>
    <t>Windmill Brewing</t>
  </si>
  <si>
    <t>Wisconsin Dells Brewing Company</t>
  </si>
  <si>
    <t>Wobbly Hopps Brewery</t>
  </si>
  <si>
    <t>Wolf Creek Brewery</t>
  </si>
  <si>
    <t>Wolfe Brewing Company</t>
  </si>
  <si>
    <t>Wolftrack Brewing Company</t>
  </si>
  <si>
    <t>Wonderland Brewing Co</t>
  </si>
  <si>
    <t>Woodcreek Brewing Company</t>
  </si>
  <si>
    <t>Wooden Bear Brewing Co</t>
  </si>
  <si>
    <t>Wooden Robot</t>
  </si>
  <si>
    <t>Wooden Skiff Brewing</t>
  </si>
  <si>
    <t>Workshop Brewing Co</t>
  </si>
  <si>
    <t>Wormtown Brewery</t>
  </si>
  <si>
    <t>Wren House Brewing Company</t>
  </si>
  <si>
    <t>Wynkoop Holdings Inc</t>
  </si>
  <si>
    <t>Yachats Brewing</t>
  </si>
  <si>
    <t>Yellowstone Valley Brewing Co</t>
  </si>
  <si>
    <t>Yosemite Ale Werks</t>
  </si>
  <si>
    <t>Young Veterans Brewing Company</t>
  </si>
  <si>
    <t>Zaftig Brewing Co</t>
  </si>
  <si>
    <t>Zero Gravity Craft Brewery</t>
  </si>
  <si>
    <t>Zero One Ale House</t>
  </si>
  <si>
    <t>Zeroday Brewing Company</t>
  </si>
  <si>
    <t>Zilker Brewing Co</t>
  </si>
  <si>
    <t>Zwei Brewing Co</t>
  </si>
  <si>
    <t>Zythum Brewing Company</t>
  </si>
  <si>
    <t>Company</t>
  </si>
  <si>
    <t>North American Breweries</t>
  </si>
  <si>
    <t>Magic Hat</t>
  </si>
  <si>
    <t>Pyramid</t>
  </si>
  <si>
    <t>Heineken</t>
  </si>
  <si>
    <t>Constellation Brands</t>
  </si>
  <si>
    <t>Mahou San Miguel</t>
  </si>
  <si>
    <t>Anheuser-Busch</t>
  </si>
  <si>
    <t>Goose Island</t>
  </si>
  <si>
    <t>Elysian</t>
  </si>
  <si>
    <t>10 Barrel Brewing Co</t>
  </si>
  <si>
    <t>Breckenridge Brewery</t>
  </si>
  <si>
    <t>Blue Point</t>
  </si>
  <si>
    <t>Four Peaks Brewing Co</t>
  </si>
  <si>
    <t>Golden Road Brewing</t>
  </si>
  <si>
    <t>Shock Top</t>
  </si>
  <si>
    <t>National</t>
  </si>
  <si>
    <t>United Breweries</t>
  </si>
  <si>
    <t>Olde Saratoga/Kingfisher Brewing</t>
  </si>
  <si>
    <t>Mendocino Brewing Co</t>
  </si>
  <si>
    <t>MillerCoors</t>
  </si>
  <si>
    <t>Blue Moon</t>
  </si>
  <si>
    <t>Leinenkugel</t>
  </si>
  <si>
    <t>Operating breweries for some or all of 2015. U.S. territorial brewers not listed. Figures represent updates from annual release.</t>
  </si>
  <si>
    <t>Population based on US Census Data</t>
  </si>
  <si>
    <t>* Former craft brewer removed or pro-rated in 2015 data</t>
  </si>
  <si>
    <t>Freetail Brewing Co</t>
  </si>
  <si>
    <t>Breweries in this table had at least a 25% ownership stake by a large brewing company by the end of Q1 2017. Any barrels produced under large ownership during 2016 (the vast majority listed below) are not included in the craft data set. Brewers that switched ownership status in 2016 were pro-rated.</t>
  </si>
  <si>
    <t>Population (2016)</t>
  </si>
  <si>
    <t>Source: U.S. Census Bureau; Will be updated when new state cohort data available</t>
  </si>
  <si>
    <t>Alcohol and Tobacco Tax and Trade Bureau</t>
  </si>
  <si>
    <t>National Revenue Center - 550 Main Street - Suite 8002 - Cincinnati, OH 45202-5215</t>
  </si>
  <si>
    <t>1-877-882-3277</t>
  </si>
  <si>
    <t>STATE</t>
  </si>
  <si>
    <t>COUNT</t>
  </si>
  <si>
    <t>*</t>
  </si>
  <si>
    <t xml:space="preserve">  Total</t>
  </si>
  <si>
    <r>
      <rPr>
        <b/>
        <sz val="12"/>
        <color indexed="56"/>
        <rFont val="Calibri"/>
        <family val="2"/>
        <scheme val="minor"/>
      </rPr>
      <t>Includes:</t>
    </r>
    <r>
      <rPr>
        <b/>
        <sz val="12"/>
        <rFont val="Calibri"/>
        <family val="2"/>
        <scheme val="minor"/>
      </rPr>
      <t xml:space="preserve"> </t>
    </r>
    <r>
      <rPr>
        <sz val="12"/>
        <color indexed="56"/>
        <rFont val="Calibri"/>
        <family val="2"/>
        <scheme val="minor"/>
      </rPr>
      <t>All continental United States</t>
    </r>
  </si>
  <si>
    <r>
      <rPr>
        <b/>
        <sz val="14"/>
        <rFont val="Arial"/>
        <family val="2"/>
      </rPr>
      <t>*</t>
    </r>
    <r>
      <rPr>
        <b/>
        <sz val="11"/>
        <rFont val="Arial"/>
        <family val="2"/>
      </rPr>
      <t xml:space="preserve"> No reportable data </t>
    </r>
  </si>
  <si>
    <t>Source: DEPARTMENT OF THE TREASURY</t>
  </si>
  <si>
    <t>Count reflects active TTB licenses and does not reflect active breweries selling in the marketplace</t>
  </si>
  <si>
    <t xml:space="preserve">2011-2015 data not adjusted from last year's sheet. </t>
  </si>
  <si>
    <t>2016 Craft Barrels</t>
  </si>
  <si>
    <t>Small and Independent Brewery Production by State: 2011 - 2016</t>
  </si>
  <si>
    <t>NOTE: contract production applied to state where the brewing happened; Does not include overseas production</t>
  </si>
  <si>
    <t>2013</t>
  </si>
  <si>
    <t>2014</t>
  </si>
  <si>
    <t>2015</t>
  </si>
  <si>
    <t>2016</t>
  </si>
  <si>
    <t>Devil's Backbone</t>
  </si>
  <si>
    <t>Karbach Brewing</t>
  </si>
  <si>
    <t>Craft Brew Alliance</t>
  </si>
  <si>
    <t>Hop Valley</t>
  </si>
  <si>
    <t>Revolver</t>
  </si>
  <si>
    <t>Terrapin</t>
  </si>
  <si>
    <t>Estimates include data from the Brewers Association and Beer Marketers Insights</t>
  </si>
  <si>
    <t>Growth</t>
  </si>
  <si>
    <t>2015 (Comparable)</t>
  </si>
  <si>
    <t>- 1,235,463 from base</t>
  </si>
  <si>
    <t>105 West Brewing Co</t>
  </si>
  <si>
    <t>10K Brewing</t>
  </si>
  <si>
    <t>12 West Brewing Company</t>
  </si>
  <si>
    <t>14er Brewing Company</t>
  </si>
  <si>
    <t>17th State Brewing Company</t>
  </si>
  <si>
    <t>2 Basset Brewery</t>
  </si>
  <si>
    <t>2 Feet Brewing Company</t>
  </si>
  <si>
    <t>2 Rivers Brewery @ Riverside On the Root</t>
  </si>
  <si>
    <t>2 Row Brewing</t>
  </si>
  <si>
    <t>2 Tones Brewing Co</t>
  </si>
  <si>
    <t>2 Way Brewing Company</t>
  </si>
  <si>
    <t>20 Corners Brewing LLC</t>
  </si>
  <si>
    <t>217 Brew Works</t>
  </si>
  <si>
    <t>238 Brewing Company</t>
  </si>
  <si>
    <t>3 Disciples Brewing</t>
  </si>
  <si>
    <t xml:space="preserve">3 Sons Brewing Co </t>
  </si>
  <si>
    <t>30 Mile Brewing Co</t>
  </si>
  <si>
    <t>3rd Planet Brewing</t>
  </si>
  <si>
    <t>3rd Rock Brewing Company</t>
  </si>
  <si>
    <t>3rd Turn Brewing</t>
  </si>
  <si>
    <t>4B's Brewery</t>
  </si>
  <si>
    <t>4kd Crick Brewery</t>
  </si>
  <si>
    <t>501 Brewing Company</t>
  </si>
  <si>
    <t>7 Mile Brewery</t>
  </si>
  <si>
    <t>7 Sins Brewery</t>
  </si>
  <si>
    <t>81Bay Brewing Company</t>
  </si>
  <si>
    <t>8one8 Brewing Company</t>
  </si>
  <si>
    <t>8th Street Ale Haus</t>
  </si>
  <si>
    <t>8th Wonder Brewery</t>
  </si>
  <si>
    <t>927 Beer Company</t>
  </si>
  <si>
    <t>Abbey of the Holy Goats</t>
  </si>
  <si>
    <t>Abide Brewing Company</t>
  </si>
  <si>
    <t>Able Baker Brewing</t>
  </si>
  <si>
    <t>Acidulous Brewing Company</t>
  </si>
  <si>
    <t>AdMerk Corp. Inc</t>
  </si>
  <si>
    <t>Aero Plains Brewing</t>
  </si>
  <si>
    <t>Airline Brewing Company</t>
  </si>
  <si>
    <t>Alarmist Brewing Co</t>
  </si>
  <si>
    <t>Aleman Brewing</t>
  </si>
  <si>
    <t>Alesatian Brewing Co</t>
  </si>
  <si>
    <t>Alesong Brewing and Blending</t>
  </si>
  <si>
    <t>Allegheny City Brewing</t>
  </si>
  <si>
    <t>Alltech's Lexington Brewing</t>
  </si>
  <si>
    <t>Alpenglow Beer Co</t>
  </si>
  <si>
    <t>ALT Brew / Greenview Brewing LLC</t>
  </si>
  <si>
    <t>Altmeyer &amp; Lewis Brewing Co</t>
  </si>
  <si>
    <t>Alvarado Street Brewery</t>
  </si>
  <si>
    <t>Amador Brewing Company</t>
  </si>
  <si>
    <t>American Harvest Brewpub At Schoolcraft College</t>
  </si>
  <si>
    <t>American Solera</t>
  </si>
  <si>
    <t>Amherst Brewing Co</t>
  </si>
  <si>
    <t>Ammo Brewing</t>
  </si>
  <si>
    <t>Ancestry Brewery</t>
  </si>
  <si>
    <t>Andy's Brewpub / The Lobster Pound Restaurant</t>
  </si>
  <si>
    <t>Angel's Tap House Brewing</t>
  </si>
  <si>
    <t>Anheuser-Busch InBev</t>
  </si>
  <si>
    <t>Appalachian Brewing Co</t>
  </si>
  <si>
    <t>Aquabrew</t>
  </si>
  <si>
    <t>Aquanaut Beer Company</t>
  </si>
  <si>
    <t>Arcadian Moon</t>
  </si>
  <si>
    <t>Arches Brewing</t>
  </si>
  <si>
    <t>Arkane Aleworks</t>
  </si>
  <si>
    <t>Arrowhead Ales Brewing Company</t>
  </si>
  <si>
    <t>Arrowood Farms</t>
  </si>
  <si>
    <t>Artisanal Brew Works</t>
  </si>
  <si>
    <t>Artisanal Brewing Ventures</t>
  </si>
  <si>
    <t>Asbury Park Brewery</t>
  </si>
  <si>
    <t>Ascension Brewing Company</t>
  </si>
  <si>
    <t>Asgard Brewing Company</t>
  </si>
  <si>
    <t>Asheville Brewing Co</t>
  </si>
  <si>
    <t>Ashuelot Brewing Company</t>
  </si>
  <si>
    <t>Aspetuck Brew Labs</t>
  </si>
  <si>
    <t>Atco Brewing Company</t>
  </si>
  <si>
    <t>Atom Brewing Company</t>
  </si>
  <si>
    <t>Atwood Ales</t>
  </si>
  <si>
    <t>Aurochs Brewing Company</t>
  </si>
  <si>
    <t>Aurora Ale &amp; Lager</t>
  </si>
  <si>
    <t>B and J's Handcrafted Texas Ales</t>
  </si>
  <si>
    <t>Baa Baa Brewhouse</t>
  </si>
  <si>
    <t>Back Alley Draft House</t>
  </si>
  <si>
    <t>Back Pew Brewing</t>
  </si>
  <si>
    <t xml:space="preserve">Backslope Brewing </t>
  </si>
  <si>
    <t>Backswing Brewing Co</t>
  </si>
  <si>
    <t>Backyard Barn Winery and Microbrewery</t>
  </si>
  <si>
    <t>Bad Habit Brewing Company</t>
  </si>
  <si>
    <t>Bad Lab Beer Co</t>
  </si>
  <si>
    <t>Bad Tom Smith Brewing</t>
  </si>
  <si>
    <t>BAKFISH Brewing Company</t>
  </si>
  <si>
    <t>Bald Man Brewing Company</t>
  </si>
  <si>
    <t>Bald Top Brewing Company</t>
  </si>
  <si>
    <t>Balter Beerworks</t>
  </si>
  <si>
    <t>Band Of Bohemia</t>
  </si>
  <si>
    <t>Banded Horn Brewing Company</t>
  </si>
  <si>
    <t>Banded Oak Brewing Company</t>
  </si>
  <si>
    <t>Bankhead Brewing Company</t>
  </si>
  <si>
    <t>Bar D Brew House</t>
  </si>
  <si>
    <t>Bar Hygge / Brewery Techne</t>
  </si>
  <si>
    <t>Bardo Brewpub</t>
  </si>
  <si>
    <t>Bare Arms Brewing</t>
  </si>
  <si>
    <t>Barebottle Brewing Company</t>
  </si>
  <si>
    <t>BarkEater Craft Brewery</t>
  </si>
  <si>
    <t>Barking Duck Brewing Company</t>
  </si>
  <si>
    <t>Barley and Hops Grill</t>
  </si>
  <si>
    <t>Barley Island Brewing Co</t>
  </si>
  <si>
    <t>Barley Lodge Brewing</t>
  </si>
  <si>
    <t>Barrel Brothers Brewing Company</t>
  </si>
  <si>
    <t>Barrel House Z</t>
  </si>
  <si>
    <t>Barrel Oak Farm Taphouse</t>
  </si>
  <si>
    <t>Barreled Souls Brewing Company LLC</t>
  </si>
  <si>
    <t>Barrow Brewing Company</t>
  </si>
  <si>
    <t>Basic Brewery</t>
  </si>
  <si>
    <t>Basic City Beer Co</t>
  </si>
  <si>
    <t>Bastion Brewing Company</t>
  </si>
  <si>
    <t>Battle Born® Beer</t>
  </si>
  <si>
    <t>Battle Hill Brewing Company</t>
  </si>
  <si>
    <t>Bavarian Bierhaus</t>
  </si>
  <si>
    <t>Bay City Brewing Co</t>
  </si>
  <si>
    <t>Bay State Brewing Company</t>
  </si>
  <si>
    <t>Bayne Brewing Company</t>
  </si>
  <si>
    <t>Bayou Teche Brewing</t>
  </si>
  <si>
    <t>BCT Brewing Project</t>
  </si>
  <si>
    <t>Beachside Brew Pub</t>
  </si>
  <si>
    <t>Bear Bones Beer</t>
  </si>
  <si>
    <t>Bear Creek Brews</t>
  </si>
  <si>
    <t>Beardslee Public House</t>
  </si>
  <si>
    <t>Beavers Bend Brewery</t>
  </si>
  <si>
    <t>Beech Mountain Brewing Company</t>
  </si>
  <si>
    <t>Beehive Basin Brewery</t>
  </si>
  <si>
    <t>Beer Company, The</t>
  </si>
  <si>
    <t>Begyle Brewing</t>
  </si>
  <si>
    <t>Bella Brewing</t>
  </si>
  <si>
    <t>Bellefonte Brewing Co</t>
  </si>
  <si>
    <t>Bellport Brewing Company, Inc</t>
  </si>
  <si>
    <t>Belly Up Beer Company</t>
  </si>
  <si>
    <t>Bennidito's Brewpub</t>
  </si>
  <si>
    <t>Bent Water Brewing</t>
  </si>
  <si>
    <t>Bentley Brewing</t>
  </si>
  <si>
    <t>Berkeley Springs Brewing Co</t>
  </si>
  <si>
    <t>Berlin Brewing Company</t>
  </si>
  <si>
    <t>Bhramari Brewhouse</t>
  </si>
  <si>
    <t>Bierly Brewing @ Eats and Treats</t>
  </si>
  <si>
    <t>Bierstadt Lagerhaus</t>
  </si>
  <si>
    <t>Big Beach Brewing Company</t>
  </si>
  <si>
    <t>Big Blue Brewing Co</t>
  </si>
  <si>
    <t>Big Frog Brewing Company</t>
  </si>
  <si>
    <t>Big Hart Brewing Company</t>
  </si>
  <si>
    <t>Big Lug Canteen</t>
  </si>
  <si>
    <t>Big Rack Brew Haus</t>
  </si>
  <si>
    <t>Big Sexy Brewing Company</t>
  </si>
  <si>
    <t>Big Storm Brewing Co</t>
  </si>
  <si>
    <t>Big Stump Brewing Company</t>
  </si>
  <si>
    <t>Big Time Brewery</t>
  </si>
  <si>
    <t>Big Tupper Brewing</t>
  </si>
  <si>
    <t>Big Ugly Brewing Co</t>
  </si>
  <si>
    <t>Big Water Brewery</t>
  </si>
  <si>
    <t>Bill's Front Porch Pub and Brewery</t>
  </si>
  <si>
    <t>Birdsong Brewing Co</t>
  </si>
  <si>
    <t>Bitter Brothers Brewing Co</t>
  </si>
  <si>
    <t>Black Belt Brewery</t>
  </si>
  <si>
    <t>Black Doubt Brewing Company</t>
  </si>
  <si>
    <t>Black Eagle Brewery</t>
  </si>
  <si>
    <t>Black Flag Brewing Company</t>
  </si>
  <si>
    <t>Black Hammer Brewing</t>
  </si>
  <si>
    <t>Black Hat Brew Works</t>
  </si>
  <si>
    <t>Black Sands Brewery</t>
  </si>
  <si>
    <t>Black Vinyl Ale Project</t>
  </si>
  <si>
    <t>Black Walnut Brewery</t>
  </si>
  <si>
    <t>Blackadder Brewing Company</t>
  </si>
  <si>
    <t>Bleeding Heart Brewery</t>
  </si>
  <si>
    <t>Blewett Brewing Company</t>
  </si>
  <si>
    <t>Blue Blaze Brewing</t>
  </si>
  <si>
    <t>Blue Canoe Brewery</t>
  </si>
  <si>
    <t>Blue Corn Cafe</t>
  </si>
  <si>
    <t>Blue Ghost Brewing Company</t>
  </si>
  <si>
    <t>Blue Mountain Brewery/South Street Brewery</t>
  </si>
  <si>
    <t>Blue Mountain Pizza and Brew Pub</t>
  </si>
  <si>
    <t>Blue Note Brewing Company</t>
  </si>
  <si>
    <t>Bluestone Brewing Company</t>
  </si>
  <si>
    <t>Bluewater Brewing Co</t>
  </si>
  <si>
    <t>Boat Town Brewing</t>
  </si>
  <si>
    <t>Bobtown Brewhouse &amp; Grill</t>
  </si>
  <si>
    <t>Bog Brewing Company</t>
  </si>
  <si>
    <t>Bog Turtle Brewery, LLC</t>
  </si>
  <si>
    <t>Boiler Brewing Company</t>
  </si>
  <si>
    <t>Bolo Beer Co</t>
  </si>
  <si>
    <t>Bolt Brewery</t>
  </si>
  <si>
    <t>Bombing Range Brewing Company</t>
  </si>
  <si>
    <t>Bon Marche Brasserie</t>
  </si>
  <si>
    <t>Bonaventure Brewing Co</t>
  </si>
  <si>
    <t>Bond Brothers Beer Company</t>
  </si>
  <si>
    <t>Bone Hook Brewing Company</t>
  </si>
  <si>
    <t>Bone Up Brewing Co</t>
  </si>
  <si>
    <t>Boneshire Brew Works</t>
  </si>
  <si>
    <t>Bonn Place Brewing</t>
  </si>
  <si>
    <t>Boomtown Brewery</t>
  </si>
  <si>
    <t>Bootleg Brewers - Sandhills Brewing Company</t>
  </si>
  <si>
    <t>Booze Brothers Brewing Co</t>
  </si>
  <si>
    <t>Bottle Rocket Brewing Co</t>
  </si>
  <si>
    <t>Bottomless Brewing, LLC</t>
  </si>
  <si>
    <t>Bow and Arrow Brewing Co</t>
  </si>
  <si>
    <t>Bradley Farm / RB Brew, LLC</t>
  </si>
  <si>
    <t>Brash Brewing Co</t>
  </si>
  <si>
    <t>Brazo Fuerte Artisanal Beer</t>
  </si>
  <si>
    <t>Brew Gentlemen</t>
  </si>
  <si>
    <t>Brew House No 16</t>
  </si>
  <si>
    <t>Brew Lab</t>
  </si>
  <si>
    <t>Brew Link Brewing</t>
  </si>
  <si>
    <t>Brew Practitioners</t>
  </si>
  <si>
    <t>Brew Rebellion Bristol</t>
  </si>
  <si>
    <t>Brew Republic Bierwerks</t>
  </si>
  <si>
    <t>Brewability Lab</t>
  </si>
  <si>
    <t>Brewed By Gnomes</t>
  </si>
  <si>
    <t>Brewers Art / Old Line Brewery LLC</t>
  </si>
  <si>
    <t>Brewery 99</t>
  </si>
  <si>
    <t>Brewery Emperial</t>
  </si>
  <si>
    <t>Brewery Legitimus</t>
  </si>
  <si>
    <t>BrewLAB</t>
  </si>
  <si>
    <t>Brewpop Brewery</t>
  </si>
  <si>
    <t>Brewport Brewing Co</t>
  </si>
  <si>
    <t>Brews Brothers</t>
  </si>
  <si>
    <t>Brewster Bros Brewing Co</t>
  </si>
  <si>
    <t>Brewtus Brewing Co</t>
  </si>
  <si>
    <t>Brewyard Beer Company LLC</t>
  </si>
  <si>
    <t>Briar Common Brewery</t>
  </si>
  <si>
    <t>Brick and Feather Brewery</t>
  </si>
  <si>
    <t>Brick Oven Pizza Co</t>
  </si>
  <si>
    <t>Brick Works Brewing and Eats</t>
  </si>
  <si>
    <t>BrickStone Brewery</t>
  </si>
  <si>
    <t>Bright Ideas Brewing</t>
  </si>
  <si>
    <t>Brixton Brewing</t>
  </si>
  <si>
    <t>Brocklebank Craft Brewing</t>
  </si>
  <si>
    <t>Broken Rock Brewery</t>
  </si>
  <si>
    <t>Broken Strings Brewery/ Black Cauldron Brewing</t>
  </si>
  <si>
    <t>Broken Trail Spirits and Brew</t>
  </si>
  <si>
    <t>Broken Wheel Brewery</t>
  </si>
  <si>
    <t>Brookeville Beer Farm</t>
  </si>
  <si>
    <t>Broomtail Craft Brewery</t>
  </si>
  <si>
    <t>Brotherton Brewing Company</t>
  </si>
  <si>
    <t>Brown Iron Brewhouse</t>
  </si>
  <si>
    <t>Brown Truck Brewery</t>
  </si>
  <si>
    <t>Bruehol Brewing LLC</t>
  </si>
  <si>
    <t>Brues Alehouse Brewing Company</t>
  </si>
  <si>
    <t>Brush Creek Brewing Company</t>
  </si>
  <si>
    <t>Bruz Beers</t>
  </si>
  <si>
    <t>B-Side Brewing &amp; Des Voigne Cellars</t>
  </si>
  <si>
    <t>Buck Hill Brewery and Restaurant</t>
  </si>
  <si>
    <t>Bull and Goat Brewery</t>
  </si>
  <si>
    <t>Bull Creek Brewing Company</t>
  </si>
  <si>
    <t>Bull Durham Beer Co</t>
  </si>
  <si>
    <t>Bull Island Brewing Company</t>
  </si>
  <si>
    <t>Burgundian Brewing Co</t>
  </si>
  <si>
    <t>Burnt City Brewing</t>
  </si>
  <si>
    <t>Burnt Timber Brewing</t>
  </si>
  <si>
    <t>Bury Me Brewing Company</t>
  </si>
  <si>
    <t>Butler Brew Works</t>
  </si>
  <si>
    <t>Butte Brewing Co</t>
  </si>
  <si>
    <t>Butternuts Beer</t>
  </si>
  <si>
    <t>Byway Brewing Company</t>
  </si>
  <si>
    <t>Cabarrus Brewing Company</t>
  </si>
  <si>
    <t>Cactus Land Brewing Company</t>
  </si>
  <si>
    <t>Cafe Karibo</t>
  </si>
  <si>
    <t>Cage Brewing</t>
  </si>
  <si>
    <t>Cairn Brewing</t>
  </si>
  <si>
    <t>Calibration Brewery</t>
  </si>
  <si>
    <t>Calusa Brewing Company</t>
  </si>
  <si>
    <t>Cannon Ball Brewing Company</t>
  </si>
  <si>
    <t>Canterbury Aleworks</t>
  </si>
  <si>
    <t>Cape Coral Brewing Company</t>
  </si>
  <si>
    <t>Carneros brewing</t>
  </si>
  <si>
    <t>Carolina Bauernhaus Ales</t>
  </si>
  <si>
    <t>Cary Ale House</t>
  </si>
  <si>
    <t>Casa Agria Specialty Ales</t>
  </si>
  <si>
    <t>Cascade Brewing</t>
  </si>
  <si>
    <t>Cascadia Brewing Co</t>
  </si>
  <si>
    <t>Castle Point Brewery</t>
  </si>
  <si>
    <t>Castle Rock Beer Company</t>
  </si>
  <si>
    <t>Castleburg Brewery</t>
  </si>
  <si>
    <t>Catalina Brewing Company</t>
  </si>
  <si>
    <t>Catawba Brewing Co</t>
  </si>
  <si>
    <t>Centerpoint Brewing</t>
  </si>
  <si>
    <t>Central 28 Beer Company</t>
  </si>
  <si>
    <t>Cerberus Brewing Company</t>
  </si>
  <si>
    <t>Cerebral Brewing</t>
  </si>
  <si>
    <t>Chapman Crafted Beer</t>
  </si>
  <si>
    <t>Chappapeela Farms Brewery</t>
  </si>
  <si>
    <t>Chatterhouse Brewing</t>
  </si>
  <si>
    <t>Chelsea Craft Brewing Co Llc</t>
  </si>
  <si>
    <t>Cheluna Brewing Company</t>
  </si>
  <si>
    <t>Chester River Brewing</t>
  </si>
  <si>
    <t>Church Owl Beer</t>
  </si>
  <si>
    <t>Cibolo Creek Brewing Co</t>
  </si>
  <si>
    <t>Circle 7 Brew Works</t>
  </si>
  <si>
    <t>City Lights Brewing Co</t>
  </si>
  <si>
    <t>Civil Society Brewing Co</t>
  </si>
  <si>
    <t>Claimstake Brewing Company</t>
  </si>
  <si>
    <t>Clarion River Brewing Company</t>
  </si>
  <si>
    <t>Clemson Bros. Brewery</t>
  </si>
  <si>
    <t xml:space="preserve">Clouds Brewing </t>
  </si>
  <si>
    <t>Cloverdale Ale Company's Ruth McGowan's Brewpub</t>
  </si>
  <si>
    <t>Cobra Brewing Company</t>
  </si>
  <si>
    <t>Cochituate Brewing</t>
  </si>
  <si>
    <t>Cogstone Brewing Co</t>
  </si>
  <si>
    <t>Coin Toss Brewing Co</t>
  </si>
  <si>
    <t>Cold Fire Brewing</t>
  </si>
  <si>
    <t>Cold Harbor Brewing Company</t>
  </si>
  <si>
    <t>Cold Spring Brewery</t>
  </si>
  <si>
    <t>Collusion Tap Works</t>
  </si>
  <si>
    <t>Colorado Boy Pizzeria</t>
  </si>
  <si>
    <t>Columbia Valley Brewing and Riverside Pub</t>
  </si>
  <si>
    <t>Common Man Brewing Company</t>
  </si>
  <si>
    <t>Commonhouse Ales</t>
  </si>
  <si>
    <t>Commonwealth Brewing Co</t>
  </si>
  <si>
    <t>Compass Rose</t>
  </si>
  <si>
    <t>Concrete Beach Brewery</t>
  </si>
  <si>
    <t>Contrary Brewing Co</t>
  </si>
  <si>
    <t>Cooper River Brewing Company</t>
  </si>
  <si>
    <t>Cooperage Brewing Co</t>
  </si>
  <si>
    <t>Copper City Brewing Company</t>
  </si>
  <si>
    <t>Copperwild Brewing</t>
  </si>
  <si>
    <t>CRAFT 64</t>
  </si>
  <si>
    <t>Craft Life Brewing</t>
  </si>
  <si>
    <t>CraftRoots Brewing, LLC.</t>
  </si>
  <si>
    <t>Crafty Bastard Brewery</t>
  </si>
  <si>
    <t>Creston Brewery</t>
  </si>
  <si>
    <t>Crestone Brewing Company</t>
  </si>
  <si>
    <t>Cricket Hill Brewing Co Inc</t>
  </si>
  <si>
    <t>Critz Farms Brewing &amp; Cider Co</t>
  </si>
  <si>
    <t>Crooked Eye Brewery</t>
  </si>
  <si>
    <t>Crooked Goat Brewing</t>
  </si>
  <si>
    <t>Crooked Lane Brewing Co</t>
  </si>
  <si>
    <t>Crowded Castle Brewing Co Inc</t>
  </si>
  <si>
    <t>Cruz Blanca Cerveceria</t>
  </si>
  <si>
    <t>Crying Eagle Brewing Company</t>
  </si>
  <si>
    <t>Cultivate Brewing Company</t>
  </si>
  <si>
    <t>Culver Beer Company</t>
  </si>
  <si>
    <t>Currahee Brewing Company</t>
  </si>
  <si>
    <t>Cynosure Brewing</t>
  </si>
  <si>
    <t>Cypress Brewing Company</t>
  </si>
  <si>
    <t>Czig Meister Brewing Co</t>
  </si>
  <si>
    <t>D. G. Yuengling &amp; Son Inc</t>
  </si>
  <si>
    <t>Damascus Brewery_x000D_</t>
  </si>
  <si>
    <t>Dancing Gnome Beer</t>
  </si>
  <si>
    <t>Dando Brewing Company</t>
  </si>
  <si>
    <t>Danielmark's Brewing Company</t>
  </si>
  <si>
    <t>Danville Brewing Company</t>
  </si>
  <si>
    <t>Dark City Brewing Company</t>
  </si>
  <si>
    <t>Darkness Brewing</t>
  </si>
  <si>
    <t>Dayton Beer Co Brewery &amp; Taproom</t>
  </si>
  <si>
    <t>Dead Armadillo Brewery</t>
  </si>
  <si>
    <t>Dead Bird Brewing Company</t>
  </si>
  <si>
    <t>Dead Eric Brewing Co</t>
  </si>
  <si>
    <t>Dead Lizard Brewing Company</t>
  </si>
  <si>
    <t>Deadbeach Brewery</t>
  </si>
  <si>
    <t>Deadly Sins Brewing</t>
  </si>
  <si>
    <t>Deadwood Café and Brewery</t>
  </si>
  <si>
    <t>Dearborn Brewing</t>
  </si>
  <si>
    <t>Decadent Ales</t>
  </si>
  <si>
    <t>Decatur Brew Works</t>
  </si>
  <si>
    <t>Decibel Brewing Co</t>
  </si>
  <si>
    <t>Deep Brewing Company</t>
  </si>
  <si>
    <t>Deep Draft Brewing Company</t>
  </si>
  <si>
    <t>DeGonia Brothers Brewery</t>
  </si>
  <si>
    <t>Dempseys Brewery, Pub</t>
  </si>
  <si>
    <t>Dempsey's Restaurant And Brewery</t>
  </si>
  <si>
    <t>Desert Barn Brewing Co</t>
  </si>
  <si>
    <t>Desperate Times Brewing Co</t>
  </si>
  <si>
    <t>Destination Unknown Beer Company</t>
  </si>
  <si>
    <t>Destiny City Brewing</t>
  </si>
  <si>
    <t>Devil's Creek Brewery</t>
  </si>
  <si>
    <t>Dew Point Brewing</t>
  </si>
  <si>
    <t>Dialogue Brewing</t>
  </si>
  <si>
    <t>Diamond Mountain Brewery</t>
  </si>
  <si>
    <t>Dionysus Brewing Co</t>
  </si>
  <si>
    <t>Dirigo Brewing Co</t>
  </si>
  <si>
    <t>Dirtbag Ales Brewery and Taproom</t>
  </si>
  <si>
    <t>Dirty Couch</t>
  </si>
  <si>
    <t>Discretion Brewing</t>
  </si>
  <si>
    <t>Diversion Brewing Co</t>
  </si>
  <si>
    <t>Division Brewing</t>
  </si>
  <si>
    <t>Dixie Brewing Co</t>
  </si>
  <si>
    <t>Do Your Brew</t>
  </si>
  <si>
    <t>Doc G's Brewing Company</t>
  </si>
  <si>
    <t>Dockside 700 Lakefront Grill &amp; Brewery</t>
  </si>
  <si>
    <t>Dog &amp; Pony Alehouse and Grill</t>
  </si>
  <si>
    <t>Dog Money Restaurant</t>
  </si>
  <si>
    <t>Doghaus Brewery</t>
  </si>
  <si>
    <t>Dorchester Brewing Company</t>
  </si>
  <si>
    <t>Dorcol Distilling and Highwheel Beerworks</t>
  </si>
  <si>
    <t>Double Bluff Brewing</t>
  </si>
  <si>
    <t>Double Shift Brewing</t>
  </si>
  <si>
    <t>Double Wing Brewing Co</t>
  </si>
  <si>
    <t>Dovetail Brewery</t>
  </si>
  <si>
    <t>Downey Brewing Company</t>
  </si>
  <si>
    <t>Drafting Table Brewing Company</t>
  </si>
  <si>
    <t>Dragon's Tale Brewery</t>
  </si>
  <si>
    <t>Drake's Brewing / Triple Rock Brewery and Alehouse</t>
  </si>
  <si>
    <t>Draught Horse Brewery</t>
  </si>
  <si>
    <t>Draughtsmen Aleworks</t>
  </si>
  <si>
    <t>Dreadnought Brewing LLC</t>
  </si>
  <si>
    <t>Dry County Brewing Company</t>
  </si>
  <si>
    <t>Dry Dock Brewing Co- South Dock</t>
  </si>
  <si>
    <t>Dry River Brewing</t>
  </si>
  <si>
    <t>Dublin Corners Farm Brewery</t>
  </si>
  <si>
    <t>Dubuque Bier Company</t>
  </si>
  <si>
    <t>Dubuque Star Brands / Otter Tail Brewery</t>
  </si>
  <si>
    <t>Duke's American Grill / Brooksville Brewing Company</t>
  </si>
  <si>
    <t>Dunagan Brewing Co</t>
  </si>
  <si>
    <t>Dunluce Brewing</t>
  </si>
  <si>
    <t>Duquesne Brewing of Pittsburgh</t>
  </si>
  <si>
    <t>Durty Bull Brewing Co</t>
  </si>
  <si>
    <t>Dutch's BrewHouse</t>
  </si>
  <si>
    <t>Duvel Moortgat</t>
  </si>
  <si>
    <t>Dystopian State Brewing Co</t>
  </si>
  <si>
    <t>E2W Brewing</t>
  </si>
  <si>
    <t>Eagle Park Brewing Company</t>
  </si>
  <si>
    <t>Earlybird Brewing Company_x000D_</t>
  </si>
  <si>
    <t>Earnest Brew Works</t>
  </si>
  <si>
    <t>Earthen Ales</t>
  </si>
  <si>
    <t>East Brother Beer Company</t>
  </si>
  <si>
    <t>East Cliff Brewing Company</t>
  </si>
  <si>
    <t>East Nashville Beer Works</t>
  </si>
  <si>
    <t>Eaton Pub &amp; Grille Brewery</t>
  </si>
  <si>
    <t>Eclipse Brewing</t>
  </si>
  <si>
    <t>Ecusta Brewing Co @ DFR Room</t>
  </si>
  <si>
    <t>Eddie McStiffs Brewing Co</t>
  </si>
  <si>
    <t>EDH Brewing Company</t>
  </si>
  <si>
    <t>Eight &amp; Sand Beer Co</t>
  </si>
  <si>
    <t>El Dorado Brewing Company Corporation</t>
  </si>
  <si>
    <t>El Paso Brewing Company</t>
  </si>
  <si>
    <t>El Rancho Brewing</t>
  </si>
  <si>
    <t>El Toro Brewing Company Brewpub</t>
  </si>
  <si>
    <t>Elliott Bay Brewery and Pub</t>
  </si>
  <si>
    <t>Enchanted Circle Brewing Company</t>
  </si>
  <si>
    <t>Engine House No 9</t>
  </si>
  <si>
    <t>Enlightened Brewing Company</t>
  </si>
  <si>
    <t>Entitled Beer Company</t>
  </si>
  <si>
    <t>Enumclaw Brewing Company @ Rockridge Orchards &amp; Cidery</t>
  </si>
  <si>
    <t>Eppig Brewing</t>
  </si>
  <si>
    <t>Equilibrium Brewery</t>
  </si>
  <si>
    <t>Euclid Brewing Company</t>
  </si>
  <si>
    <t>Eurayle Brewing Company</t>
  </si>
  <si>
    <t>Eureka Heights Brewing Company</t>
  </si>
  <si>
    <t>Evans Brewing Co / Bayhawk Ales</t>
  </si>
  <si>
    <t>Evergreen Tap House</t>
  </si>
  <si>
    <t>Evil Horse Brewing Company, LLC</t>
  </si>
  <si>
    <t>Exhibit 'A' Brewing Co</t>
  </si>
  <si>
    <t>Fainting Goat Brewing Company</t>
  </si>
  <si>
    <t>Fair Oaks Brew Pub</t>
  </si>
  <si>
    <t>Fairfield Craft Ales</t>
  </si>
  <si>
    <t>Fairfield Opera House Brewery</t>
  </si>
  <si>
    <t xml:space="preserve">Fall River Brewing Company </t>
  </si>
  <si>
    <t>Far Gohn Brewing Company</t>
  </si>
  <si>
    <t>Farmington Brewing Company LLC</t>
  </si>
  <si>
    <t>Farmstrong Brewing Co</t>
  </si>
  <si>
    <t>Fat Hill Brewing</t>
  </si>
  <si>
    <t>Fat Orange Cat Brew Co</t>
  </si>
  <si>
    <t>Fatty's Beer Works</t>
  </si>
  <si>
    <t>Ferment.Drink.Repeat</t>
  </si>
  <si>
    <t>FigLeaf Brewing Company</t>
  </si>
  <si>
    <t>Figurehead Brewing Company</t>
  </si>
  <si>
    <t>Finest Made</t>
  </si>
  <si>
    <t>Fins Big Oyster Brewery</t>
  </si>
  <si>
    <t>Fireside Brewing Co</t>
  </si>
  <si>
    <t>First Street Brewing</t>
  </si>
  <si>
    <t>Fitger's Brewhouse</t>
  </si>
  <si>
    <t>Five &amp; 20 Spirits and Brewing</t>
  </si>
  <si>
    <t>Flagship Brewery, LLC</t>
  </si>
  <si>
    <t>Flat Top Brewing Company</t>
  </si>
  <si>
    <t>Flatland Brewery</t>
  </si>
  <si>
    <t>Flatland Brewing Company</t>
  </si>
  <si>
    <t>Floating Bridge Brewing</t>
  </si>
  <si>
    <t>Florence Brewing Company</t>
  </si>
  <si>
    <t>Flying Belgian Brewery</t>
  </si>
  <si>
    <t>Flying Dreams Brewing Co</t>
  </si>
  <si>
    <t>Flying Tiger Brewery</t>
  </si>
  <si>
    <t>Foam Brewers</t>
  </si>
  <si>
    <t>Forbidden Root Restaurant &amp; Brewery</t>
  </si>
  <si>
    <t>Fore River Brewing Company</t>
  </si>
  <si>
    <t xml:space="preserve">Forest City Brewing </t>
  </si>
  <si>
    <t>Forgotten Fire Brewing Company</t>
  </si>
  <si>
    <t>Fortnight Brewing Company</t>
  </si>
  <si>
    <t>Fossil Craft Beer Co</t>
  </si>
  <si>
    <t>Foulmouthed Brewing</t>
  </si>
  <si>
    <t>Fountainhead Brewing Co</t>
  </si>
  <si>
    <t>Four Day Ray Brewing</t>
  </si>
  <si>
    <t>Four Generals Brewing</t>
  </si>
  <si>
    <t>Four Horsemen Brewery</t>
  </si>
  <si>
    <t>Four Mile Brewing</t>
  </si>
  <si>
    <t>Four Pines Brewing Co</t>
  </si>
  <si>
    <t>Fox Island Brewing</t>
  </si>
  <si>
    <t>Franklins General Store</t>
  </si>
  <si>
    <t>Freebridge Brewing</t>
  </si>
  <si>
    <t>Friars' Brewhouse</t>
  </si>
  <si>
    <t>Friday Harbor Brewing Co</t>
  </si>
  <si>
    <t>Friends and Allies Brewing Company</t>
  </si>
  <si>
    <t>Friendship Brewing Company</t>
  </si>
  <si>
    <t>Frog Level Brewing Company</t>
  </si>
  <si>
    <t>From the Ground Brewery</t>
  </si>
  <si>
    <t>Full Boar Craft Brewery</t>
  </si>
  <si>
    <t>Full Pint Brewing Company</t>
  </si>
  <si>
    <t>Fulton Chain Craft Brewery</t>
  </si>
  <si>
    <t>Garden of Eve Farm Brewery</t>
  </si>
  <si>
    <t>Garden State Beer Company</t>
  </si>
  <si>
    <t>Garvies Point Brewery</t>
  </si>
  <si>
    <t>Gateway Brewing, Inc</t>
  </si>
  <si>
    <t xml:space="preserve">Geaghan's Pub &amp; Craft Brewery </t>
  </si>
  <si>
    <t>Geartooth AleWerks</t>
  </si>
  <si>
    <t>Gemini Beer Company</t>
  </si>
  <si>
    <t>Gentile Brewing Company</t>
  </si>
  <si>
    <t>Ghost Monkey Brewery</t>
  </si>
  <si>
    <t>Ghost River Brewing</t>
  </si>
  <si>
    <t>Ghostface Brewing Company</t>
  </si>
  <si>
    <t>Gilman Brewing Company</t>
  </si>
  <si>
    <t>Gino's Brewing Company</t>
  </si>
  <si>
    <t>Glass Bottom Brewery</t>
  </si>
  <si>
    <t>Glenmere Brewing Co, Inc</t>
  </si>
  <si>
    <t>Goat Island Brewing</t>
  </si>
  <si>
    <t>Gold Buckle Brewing Company</t>
  </si>
  <si>
    <t>Gold Rush Beer</t>
  </si>
  <si>
    <t>Golden Block Brewery</t>
  </si>
  <si>
    <t>Golden State Brewery</t>
  </si>
  <si>
    <t>Goldhorn Brewery</t>
  </si>
  <si>
    <t>Good City Brewing Company</t>
  </si>
  <si>
    <t>Good Hops Brewing</t>
  </si>
  <si>
    <t>Good Measure Brewing Co</t>
  </si>
  <si>
    <t>GoodWater Brewery</t>
  </si>
  <si>
    <t>Gordon Street Tavern</t>
  </si>
  <si>
    <t>Grace Ridge Brewing, Inc</t>
  </si>
  <si>
    <t>Gravel Bottom Craft Brewery</t>
  </si>
  <si>
    <t>GravSouth Brewing Co</t>
  </si>
  <si>
    <t>Great Central Brewing Company</t>
  </si>
  <si>
    <t>Great Dane Pub and Brewing Co</t>
  </si>
  <si>
    <t>Great Life Brewing</t>
  </si>
  <si>
    <t>Great Notion Brewing</t>
  </si>
  <si>
    <t>Great Valley Farm Brewery</t>
  </si>
  <si>
    <t>Great Waters Brewing Company</t>
  </si>
  <si>
    <t>Great Western Malting</t>
  </si>
  <si>
    <t>Green Bus Brewing</t>
  </si>
  <si>
    <t>Green Feet Brewing</t>
  </si>
  <si>
    <t>Green Mountain Beer Company</t>
  </si>
  <si>
    <t>Greenpoint Beer</t>
  </si>
  <si>
    <t>Greyline Brewing</t>
  </si>
  <si>
    <t>Griffs Brewery</t>
  </si>
  <si>
    <t>Grist House Craft Brewery</t>
  </si>
  <si>
    <t>Grixsen Brewing Co</t>
  </si>
  <si>
    <t>Grove City Brewing Company</t>
  </si>
  <si>
    <t>Grove Roots Brewing</t>
  </si>
  <si>
    <t>Gruff Brewing Company</t>
  </si>
  <si>
    <t>Gruit</t>
  </si>
  <si>
    <t>Grumpy Old Men Brewing</t>
  </si>
  <si>
    <t>Gulf Coast Brewery LLC</t>
  </si>
  <si>
    <t>H.A. Brewing Co</t>
  </si>
  <si>
    <t>Haas Innovations Brewing LLC</t>
  </si>
  <si>
    <t>Half Day Brewing Company</t>
  </si>
  <si>
    <t>Half Lion Brewing Company</t>
  </si>
  <si>
    <t>Halfpenny Brewing Company</t>
  </si>
  <si>
    <t>Hand Of Fate Brewing Co</t>
  </si>
  <si>
    <t>Handsome Beer Company</t>
  </si>
  <si>
    <t>Hanging Hills Brewing Company</t>
  </si>
  <si>
    <t>Hank Hudson Brewing At Fairways of Halfmoon</t>
  </si>
  <si>
    <t>Hansa Brewery</t>
  </si>
  <si>
    <t>Happy Basset Brewing Company</t>
  </si>
  <si>
    <t>Harmon Brewery &amp; Taproom</t>
  </si>
  <si>
    <t>Harty Brewing Company</t>
  </si>
  <si>
    <t>HawkPeak Brewing Co</t>
  </si>
  <si>
    <t>Haywire Brewing Company</t>
  </si>
  <si>
    <t>HeadStrong Brewery</t>
  </si>
  <si>
    <t>Heartland Brewery</t>
  </si>
  <si>
    <t>Helderberg Brewery</t>
  </si>
  <si>
    <t>Helderberg Mountain Brewing Company</t>
  </si>
  <si>
    <t>Helicon Brewing</t>
  </si>
  <si>
    <t>Helio Basin Brewing Company</t>
  </si>
  <si>
    <t>Helix Brewing Co</t>
  </si>
  <si>
    <t>Hell 'n Blazes Brewing Company</t>
  </si>
  <si>
    <t>Helton Brewing Company</t>
  </si>
  <si>
    <t>Hickory Nut Gorge Brewery</t>
  </si>
  <si>
    <t>Hidden Springs Ale Works</t>
  </si>
  <si>
    <t>Hideaway Brewing Co</t>
  </si>
  <si>
    <t>High Alpine Brewing Co</t>
  </si>
  <si>
    <t>High Branch Brewing Co</t>
  </si>
  <si>
    <t>High Heel Brewing</t>
  </si>
  <si>
    <t>High Perch Brewing Company</t>
  </si>
  <si>
    <t>High Plains Brewing</t>
  </si>
  <si>
    <t>HiHO Brewing Co</t>
  </si>
  <si>
    <t>Hillsboro Brewing Company</t>
  </si>
  <si>
    <t>Hitchcock Brewing Company</t>
  </si>
  <si>
    <t>Hi-Wire Brewing South Slope Specialty Brewery</t>
  </si>
  <si>
    <t>Hofbrauhaus Buffalo</t>
  </si>
  <si>
    <t>Hog Island Beer Company</t>
  </si>
  <si>
    <t>Hog River Brewing Co</t>
  </si>
  <si>
    <t>Holidaily Brewing Co</t>
  </si>
  <si>
    <t>Holler Brewing Company</t>
  </si>
  <si>
    <t>Home Brewing Co</t>
  </si>
  <si>
    <t>Home of the Brave Brewseum</t>
  </si>
  <si>
    <t>Homefield Brewing</t>
  </si>
  <si>
    <t>Honest Weight Artisan Beer</t>
  </si>
  <si>
    <t>Hop Alley Brew Pub</t>
  </si>
  <si>
    <t>Hop Butcher For the World</t>
  </si>
  <si>
    <t>Hop Creek Pub</t>
  </si>
  <si>
    <t>Hoparazzi Brewing Co</t>
  </si>
  <si>
    <t>Hopfusion Ale Works</t>
  </si>
  <si>
    <t>Hopkinsville Brewing Company</t>
  </si>
  <si>
    <t>Hoppy Trout Brewing Company</t>
  </si>
  <si>
    <t>Hops and Grain Brewing Company</t>
  </si>
  <si>
    <t>Hops and Leisure</t>
  </si>
  <si>
    <t>House Beer</t>
  </si>
  <si>
    <t>Hub City Tap House / Ciclops Cyderi and Brewery</t>
  </si>
  <si>
    <t>Hubbub Brewing, LLC</t>
  </si>
  <si>
    <t>Hudson Ale Works</t>
  </si>
  <si>
    <t>Human Village Brewing Co</t>
  </si>
  <si>
    <t>Humble Farmer Brewing Co, Inc</t>
  </si>
  <si>
    <t>Humble Sea Brewing Co</t>
  </si>
  <si>
    <t>Humperdinks Restaurant</t>
  </si>
  <si>
    <t>Humpy's Great Alaskan Alehouse</t>
  </si>
  <si>
    <t>Hunga Dunga Brewing</t>
  </si>
  <si>
    <t>Iconyc Brewing Company</t>
  </si>
  <si>
    <t>Idylwilde Brewing</t>
  </si>
  <si>
    <t>Imagine Nation Brewing</t>
  </si>
  <si>
    <t>Immersion Brewing</t>
  </si>
  <si>
    <t>Independent Fermentations Brewing</t>
  </si>
  <si>
    <t>Indian Ladder Farmstead Brewery and Cidery</t>
  </si>
  <si>
    <t>Indian Wells Brewing Co</t>
  </si>
  <si>
    <t>Indie Brewing Company</t>
  </si>
  <si>
    <t>Industrial Arts Brewing Co</t>
  </si>
  <si>
    <t>Inland Wharf Brewing Co</t>
  </si>
  <si>
    <t>Intersect Brewing</t>
  </si>
  <si>
    <t>Intrinsic Smokehouse &amp; Brewery</t>
  </si>
  <si>
    <t>Iowa Brewing</t>
  </si>
  <si>
    <t>Iron Flamingo Brewery</t>
  </si>
  <si>
    <t>Iron Hart Brewing Co</t>
  </si>
  <si>
    <t>Iron Hill Brewery &amp; Restaurant</t>
  </si>
  <si>
    <t>Iron Monk Brewing Company</t>
  </si>
  <si>
    <t>Iron Triangle Brewing Company</t>
  </si>
  <si>
    <t>Iron Tug Brewing</t>
  </si>
  <si>
    <t>Ironclad Brewery</t>
  </si>
  <si>
    <t>Ironmonger Brewing</t>
  </si>
  <si>
    <t>Irving Cliff Brewery</t>
  </si>
  <si>
    <t>Itasca Brewing Company</t>
  </si>
  <si>
    <t>Jack Russell's Steakhouse and Brewery / Maine Coast Brewing Co</t>
  </si>
  <si>
    <t>Jack's Run Brewing Co</t>
  </si>
  <si>
    <t>Jackson Street Brew Co</t>
  </si>
  <si>
    <t>James Peak Brewery</t>
  </si>
  <si>
    <t>James River Brewery</t>
  </si>
  <si>
    <t>Jarfly Brewing Co</t>
  </si>
  <si>
    <t>Jefferson Street Brewery</t>
  </si>
  <si>
    <t>Jersey Girl Brewing Company</t>
  </si>
  <si>
    <t>Jessup Farm Barrel House</t>
  </si>
  <si>
    <t>John S. Rhodell Brewery</t>
  </si>
  <si>
    <t>Jones Brewing Co</t>
  </si>
  <si>
    <t>Joseph Wolf Brewing Company</t>
  </si>
  <si>
    <t>Joymongers Brewing Co</t>
  </si>
  <si>
    <t>JRH Brewing</t>
  </si>
  <si>
    <t>JT Schmids Restaurant &amp; Brewery</t>
  </si>
  <si>
    <t>Jughandle Brewing Co</t>
  </si>
  <si>
    <t>K Point Brewing</t>
  </si>
  <si>
    <t>Kaktus Brewing Co</t>
  </si>
  <si>
    <t>Kansas City Breweries Company</t>
  </si>
  <si>
    <t>Kauai Island Brewery</t>
  </si>
  <si>
    <t>Kaweah Brewing Co</t>
  </si>
  <si>
    <t>Kells Brew Pub</t>
  </si>
  <si>
    <t>Kelly Green Brewing Co</t>
  </si>
  <si>
    <t>KelSo Beer Company</t>
  </si>
  <si>
    <t>Kent Falls Brewing Company</t>
  </si>
  <si>
    <t>Kernersville Brewing Company</t>
  </si>
  <si>
    <t>Kettle And Spoke Brewery, LLC</t>
  </si>
  <si>
    <t>Khoffner Brewery LTD</t>
  </si>
  <si>
    <t>Kickstand Brewing Co</t>
  </si>
  <si>
    <t>Kindred Artisan Ales</t>
  </si>
  <si>
    <t xml:space="preserve">Kindred Spirit Brewing </t>
  </si>
  <si>
    <t>Kinematic Brewing Company</t>
  </si>
  <si>
    <t>Kings Brewing Company</t>
  </si>
  <si>
    <t>Kings County Brewers Collective</t>
  </si>
  <si>
    <t>Kinslahger Brewing Company</t>
  </si>
  <si>
    <t>Knuth Brewing Company</t>
  </si>
  <si>
    <t>Kobold Brewing</t>
  </si>
  <si>
    <t>Kohola Brewery</t>
  </si>
  <si>
    <t>Koi Pond Brewing Co</t>
  </si>
  <si>
    <t>Krogh's Brewing, LLC</t>
  </si>
  <si>
    <t>La Verne Brewing</t>
  </si>
  <si>
    <t>LAB Brewing Co / Twisted Oak Tavern</t>
  </si>
  <si>
    <t>Lady Justice Brewing Company</t>
  </si>
  <si>
    <t>Lake Anne Brew House</t>
  </si>
  <si>
    <t>Lake Brothers Beer Company</t>
  </si>
  <si>
    <t>Lake Charlevoix Brewing Company</t>
  </si>
  <si>
    <t>Lake Drum Brewing</t>
  </si>
  <si>
    <t>Lake Stevens Brewing Company</t>
  </si>
  <si>
    <t>Lake Texoma Lodge And Resort</t>
  </si>
  <si>
    <t>Lake Tribe Brewing</t>
  </si>
  <si>
    <t>Lakeville Brewing Co, LLC</t>
  </si>
  <si>
    <t>Lamplighter Brewing Co</t>
  </si>
  <si>
    <t>Lansing Brewing Company</t>
  </si>
  <si>
    <t>LaOtto Brewing</t>
  </si>
  <si>
    <t>Larboard Beer</t>
  </si>
  <si>
    <t>Last Call Brewing Company</t>
  </si>
  <si>
    <t>Last Days of Autumn Brewing</t>
  </si>
  <si>
    <t>Last Name Brewing</t>
  </si>
  <si>
    <t>Laughing Monk Brewing</t>
  </si>
  <si>
    <t>Launch Pad Brewery</t>
  </si>
  <si>
    <t>Laxton Hollow Brewing Works</t>
  </si>
  <si>
    <t>Lazarus Brewing Company</t>
  </si>
  <si>
    <t>Lazy Horse Brewing</t>
  </si>
  <si>
    <t>Left Nut Brewing Co</t>
  </si>
  <si>
    <t>Lefty's Right Mind Brewing</t>
  </si>
  <si>
    <t>Legacy Caribbean Craft Brewery</t>
  </si>
  <si>
    <t>Legal Draft Beer Company</t>
  </si>
  <si>
    <t>Legends Brewhouse and Eatery (#1)</t>
  </si>
  <si>
    <t>Legion Brewing Company</t>
  </si>
  <si>
    <t>Levante Brewing Company</t>
  </si>
  <si>
    <t>Levity Brewing Co</t>
  </si>
  <si>
    <t>Liars' Bench Beer Company</t>
  </si>
  <si>
    <t>Liberty Craft Brewing</t>
  </si>
  <si>
    <t>Life Brewpub</t>
  </si>
  <si>
    <t>Like Minds Brewing Co</t>
  </si>
  <si>
    <t>Lil Paws Winery</t>
  </si>
  <si>
    <t>Lilly Pad Hopyard Brewery</t>
  </si>
  <si>
    <t>Lincoln Beer Company</t>
  </si>
  <si>
    <t>Lincoln Brewing Co</t>
  </si>
  <si>
    <t>Lincoln's Beard Brewing Co</t>
  </si>
  <si>
    <t>Lithermans Limited Brewery</t>
  </si>
  <si>
    <t>Little City Brewing Co</t>
  </si>
  <si>
    <t>Little Machine</t>
  </si>
  <si>
    <t>Little Miss Brewing</t>
  </si>
  <si>
    <t>Little Spokane Brewing Company</t>
  </si>
  <si>
    <t>Little Tree Brewing</t>
  </si>
  <si>
    <t>Lizard Tail Brewing</t>
  </si>
  <si>
    <t>Lo Rez Brewing</t>
  </si>
  <si>
    <t>Local 315 Brewing Company</t>
  </si>
  <si>
    <t>Local Craft Beer, Tehachapi</t>
  </si>
  <si>
    <t>Local Relic</t>
  </si>
  <si>
    <t>Lock 32 Brewing Company</t>
  </si>
  <si>
    <t>Lockport Brewery</t>
  </si>
  <si>
    <t>Loe's Brewing Company</t>
  </si>
  <si>
    <t>Lo-Fi Brewing</t>
  </si>
  <si>
    <t>Lolo Peak Brewing Company</t>
  </si>
  <si>
    <t>Loma Brewing Company</t>
  </si>
  <si>
    <t>Lone Eagle Brewing</t>
  </si>
  <si>
    <t>Lone Pine Brewing Company</t>
  </si>
  <si>
    <t>Long Live Beerworks</t>
  </si>
  <si>
    <t>Longship Brewing Company</t>
  </si>
  <si>
    <t>Lookingglass Brewery</t>
  </si>
  <si>
    <t>Loose Shoe Brewing Company, LLC</t>
  </si>
  <si>
    <t>Lorelei Brewing Co</t>
  </si>
  <si>
    <t>Lost Cabin Beer Co</t>
  </si>
  <si>
    <t>Lost Coast Brewery Co</t>
  </si>
  <si>
    <t>Lost Shirt Brewing Company</t>
  </si>
  <si>
    <t>Lost Tavern Brewing</t>
  </si>
  <si>
    <t>LoveCraft Brewing Co</t>
  </si>
  <si>
    <t>Lovelady Brewing Company</t>
  </si>
  <si>
    <t>Loveland Aleworks</t>
  </si>
  <si>
    <t>Low Tide Brewing</t>
  </si>
  <si>
    <t>Lower Forge Brewery</t>
  </si>
  <si>
    <t>Lucky Luke Brewing Company</t>
  </si>
  <si>
    <t>Lucky's 1313 Brewpub</t>
  </si>
  <si>
    <t>Ludlam Island Brewery</t>
  </si>
  <si>
    <t>Lumber House Brewing Company</t>
  </si>
  <si>
    <t>Lumpy Ridge Brewing Co</t>
  </si>
  <si>
    <t>M.Special Brewing Company</t>
  </si>
  <si>
    <t>Mad Duck Craft Brewing Company</t>
  </si>
  <si>
    <t>Mad Jack's Mountain Brewery</t>
  </si>
  <si>
    <t>Mad Princes Brewing</t>
  </si>
  <si>
    <t>Mad Swede Brewing</t>
  </si>
  <si>
    <t>Madewest Brewing Company</t>
  </si>
  <si>
    <t>Magic Valley Brewing</t>
  </si>
  <si>
    <t>Magnetic Brewing</t>
  </si>
  <si>
    <t>Main And Mill Brewing Company</t>
  </si>
  <si>
    <t>Main Street Brewery</t>
  </si>
  <si>
    <t>Mammoth Brewing Company</t>
  </si>
  <si>
    <t>Man Skirt Brewing</t>
  </si>
  <si>
    <t>Mancos Brewing Company</t>
  </si>
  <si>
    <t>Manifest Beer Company</t>
  </si>
  <si>
    <t>Mantorville Brewing Co LLC</t>
  </si>
  <si>
    <t>Mantra Artisan Ales</t>
  </si>
  <si>
    <t>MAP Brewing Co</t>
  </si>
  <si>
    <t>Maple Lawn Brewery</t>
  </si>
  <si>
    <t>Marsh Island Brewing Company</t>
  </si>
  <si>
    <t>Mash Cult Brewing</t>
  </si>
  <si>
    <t>Mason Ale Works</t>
  </si>
  <si>
    <t>Mason's Brewing Company</t>
  </si>
  <si>
    <t>Mast Landing Brewing Company</t>
  </si>
  <si>
    <t>Matchless Brewing</t>
  </si>
  <si>
    <t>Matties</t>
  </si>
  <si>
    <t>Maxline Brewing</t>
  </si>
  <si>
    <t>Mayhew Junction Brewing Company</t>
  </si>
  <si>
    <t>MAZURT Brewing Company</t>
  </si>
  <si>
    <t>McClellan's Brewing Company</t>
  </si>
  <si>
    <t>McFate Brewing Company</t>
  </si>
  <si>
    <t>McGuire's Irish Pub and Brewery</t>
  </si>
  <si>
    <t>Medford Brewing</t>
  </si>
  <si>
    <t>Mesquite River Brewing</t>
  </si>
  <si>
    <t>Metal Monkey Brewing LLC</t>
  </si>
  <si>
    <t>Metro Craft Beer</t>
  </si>
  <si>
    <t>Mexitaly Brick Oven Brewhouse</t>
  </si>
  <si>
    <t>MI Beer Cellar</t>
  </si>
  <si>
    <t>Miami Brewing Co</t>
  </si>
  <si>
    <t>Midnight Jack Brewing Company</t>
  </si>
  <si>
    <t>Mighty Mo Brew Co</t>
  </si>
  <si>
    <t>Mighty Squirrel</t>
  </si>
  <si>
    <t>Mike Hess Brewing</t>
  </si>
  <si>
    <t>Mikkeller Brewing San Diego</t>
  </si>
  <si>
    <t>Mile Wide Beer Co</t>
  </si>
  <si>
    <t>Mill Creek Brewing Co</t>
  </si>
  <si>
    <t>Millennial Brewing Company</t>
  </si>
  <si>
    <t>Mills River Brewery</t>
  </si>
  <si>
    <t>Millyard Brewing</t>
  </si>
  <si>
    <t>Milton's Brewing</t>
  </si>
  <si>
    <t>Milwaukee Premium Brewing Co</t>
  </si>
  <si>
    <t>Mirror Twin Brewing</t>
  </si>
  <si>
    <t>Mishap! Brewing Company</t>
  </si>
  <si>
    <t>Mishigama Craft Brewing / Ypsi Alehouse</t>
  </si>
  <si>
    <t>Mistress Brewing Company</t>
  </si>
  <si>
    <t>MobCraft Beer Inc</t>
  </si>
  <si>
    <t>Modist Brewing Company</t>
  </si>
  <si>
    <t>Monkey Town Brewing Company</t>
  </si>
  <si>
    <t>Montross Brewery</t>
  </si>
  <si>
    <t>Moody Brews</t>
  </si>
  <si>
    <t>Moonraker Brewing Co</t>
  </si>
  <si>
    <t>MoonRidge Brewpub</t>
  </si>
  <si>
    <t>Moonshrimp Brewing</t>
  </si>
  <si>
    <t>Mooselick Brewing Company</t>
  </si>
  <si>
    <t>Mother Stewart's Brewing Co</t>
  </si>
  <si>
    <t>Mountain Fork Brewery</t>
  </si>
  <si>
    <t>Mountain Sun Pub and Brewery</t>
  </si>
  <si>
    <t>Mountain Tap Brewery</t>
  </si>
  <si>
    <t>Mountain Town Brewing Co</t>
  </si>
  <si>
    <t>Mt Tabor Brewing Co</t>
  </si>
  <si>
    <t>Mt. Index Brewery &amp; Distillery</t>
  </si>
  <si>
    <t>Mud Hound Brewing Co / MacDowell Brew Kitchen</t>
  </si>
  <si>
    <t>Mud Puddle Pizza</t>
  </si>
  <si>
    <t>Mule and Elk Brewing Company</t>
  </si>
  <si>
    <t>Multiple Brewing Company</t>
  </si>
  <si>
    <t>Mustang Sally Brewing Co</t>
  </si>
  <si>
    <t>Nale House Brewing Co</t>
  </si>
  <si>
    <t>Napa Palisades Beer Company</t>
  </si>
  <si>
    <t>Narrow Gauge Brewing Company</t>
  </si>
  <si>
    <t>Narrow Path Brewing Company</t>
  </si>
  <si>
    <t>Naughty Monk Brewery L.L.C.</t>
  </si>
  <si>
    <t>Navigation Brewing Co</t>
  </si>
  <si>
    <t>Neches Brewing Company</t>
  </si>
  <si>
    <t>Neptune's Brewery</t>
  </si>
  <si>
    <t>Network Brewery</t>
  </si>
  <si>
    <t>Neuse River Brewing Company</t>
  </si>
  <si>
    <t>Never Summer Brewing Co</t>
  </si>
  <si>
    <t>New Anthem Beer Project</t>
  </si>
  <si>
    <t>New Boundary Brewing</t>
  </si>
  <si>
    <t>New District Brewing Company</t>
  </si>
  <si>
    <t>New Heights Brewing Co</t>
  </si>
  <si>
    <t>New Image Brewing Co</t>
  </si>
  <si>
    <t>New Paltz Brewing Company</t>
  </si>
  <si>
    <t>New Province Brewing Company, LLC</t>
  </si>
  <si>
    <t>New Sarum Brewing</t>
  </si>
  <si>
    <t>New Terrain Brewing Company</t>
  </si>
  <si>
    <t>New York Beer Project</t>
  </si>
  <si>
    <t>Newgrass Brewing Company</t>
  </si>
  <si>
    <t>Newport Storm Brewery / Coastal Extreme Brewing Company</t>
  </si>
  <si>
    <t>Nickel Beer Co</t>
  </si>
  <si>
    <t>Nickelpoint Brewing Co</t>
  </si>
  <si>
    <t>Nine Giant Brewing</t>
  </si>
  <si>
    <t>Nine Yards Brewing</t>
  </si>
  <si>
    <t>Nivol Brewing</t>
  </si>
  <si>
    <t>No Boat Brewing Company</t>
  </si>
  <si>
    <t>No Worries Brewing Company</t>
  </si>
  <si>
    <t>Noble Order Brewing Company</t>
  </si>
  <si>
    <t>Noble Shepherd Craft Brewery</t>
  </si>
  <si>
    <t>NoCoast Beer Co</t>
  </si>
  <si>
    <t>Norsemen Brewing Co</t>
  </si>
  <si>
    <t>North 47 Brewing Co</t>
  </si>
  <si>
    <t>North Country Brewing Co LLC</t>
  </si>
  <si>
    <t>North Loop Breiwng Co</t>
  </si>
  <si>
    <t>North Park Beer Co</t>
  </si>
  <si>
    <t>North Pier Brewing</t>
  </si>
  <si>
    <t>Northern Maine Brewing Co</t>
  </si>
  <si>
    <t>NorthGate Brewing</t>
  </si>
  <si>
    <t>Northville Winery and Brewery</t>
  </si>
  <si>
    <t>Norway Brewing Company</t>
  </si>
  <si>
    <t>Novel Brewing Company</t>
  </si>
  <si>
    <t>Nowhere In Particular Brewing Company</t>
  </si>
  <si>
    <t>Nutmeg Brewhouse</t>
  </si>
  <si>
    <t>Oak &amp; Dagger Public House</t>
  </si>
  <si>
    <t>Oak Park Brewing Company</t>
  </si>
  <si>
    <t>Oak Road Brewery</t>
  </si>
  <si>
    <t>Oakbrook Brewing Company</t>
  </si>
  <si>
    <t>Ocean Sun Brewing</t>
  </si>
  <si>
    <t>Oceanside Brewing Company</t>
  </si>
  <si>
    <t>Octopi Brewing / 3rd Sign Brewery</t>
  </si>
  <si>
    <t>Oda Restaurant</t>
  </si>
  <si>
    <t>Oddball Brewing</t>
  </si>
  <si>
    <t>Off-Kilter Brewing</t>
  </si>
  <si>
    <t>Ogres Brewing</t>
  </si>
  <si>
    <t>Ohio Brewing Company</t>
  </si>
  <si>
    <t>Oil Horse Brewing Company</t>
  </si>
  <si>
    <t>Old Colorado Brewing Co</t>
  </si>
  <si>
    <t>Old Glade Brewery</t>
  </si>
  <si>
    <t>Old Klaverack Brewery</t>
  </si>
  <si>
    <t>Old Louisville Brewery</t>
  </si>
  <si>
    <t>Old Nation Brewing Company</t>
  </si>
  <si>
    <t>Old Opera Brewing Co</t>
  </si>
  <si>
    <t>Old Planters Brewing Co</t>
  </si>
  <si>
    <t>Old Spruce Tavern</t>
  </si>
  <si>
    <t>Old Stove Brewing Company</t>
  </si>
  <si>
    <t>Old Town Abbey Ales</t>
  </si>
  <si>
    <t>Olde Hickory Brewery (Corp)</t>
  </si>
  <si>
    <t>Olde Mother Brewing, LLC</t>
  </si>
  <si>
    <t>Ole Dallas Brewery</t>
  </si>
  <si>
    <t>Olympic Range Brewing</t>
  </si>
  <si>
    <t>OMNI Brewing Company</t>
  </si>
  <si>
    <t>On Rotation Brewery</t>
  </si>
  <si>
    <t>One Barrel Brewing Company</t>
  </si>
  <si>
    <t>One Love Brewery</t>
  </si>
  <si>
    <t>One World Brewing</t>
  </si>
  <si>
    <t>O'Neil &amp; Sons Brewing Company</t>
  </si>
  <si>
    <t>Opa Opa Steakhouse and Brewery</t>
  </si>
  <si>
    <t>Open Brewing</t>
  </si>
  <si>
    <t>OpenRoad Brewery</t>
  </si>
  <si>
    <t>Oro Brewing Company</t>
  </si>
  <si>
    <t>Oskar Blues Brewing Holding Company</t>
  </si>
  <si>
    <t>O-Town Brewing Company</t>
  </si>
  <si>
    <t>Our Mutual Friend Brewing</t>
  </si>
  <si>
    <t>Outer Range Brewing Co</t>
  </si>
  <si>
    <t>Outlaw Brewery and Tasting Room</t>
  </si>
  <si>
    <t>Outlook Farm Brewery</t>
  </si>
  <si>
    <t>OVAL Craft Brewing</t>
  </si>
  <si>
    <t>Ozone's Brewhouse</t>
  </si>
  <si>
    <t>Pacific Brew Lab</t>
  </si>
  <si>
    <t>Pacific Islander Beer Company</t>
  </si>
  <si>
    <t>Palmer Brewery &amp; Cider House</t>
  </si>
  <si>
    <t>Pan American Grill and Brewery</t>
  </si>
  <si>
    <t>Park City Brewery</t>
  </si>
  <si>
    <t>Parkers Hilltop Brewery</t>
  </si>
  <si>
    <t>Parkside Brewing Company</t>
  </si>
  <si>
    <t>Parkway Brewing Company</t>
  </si>
  <si>
    <t>Parts And Labor Brewing Company</t>
  </si>
  <si>
    <t>Paw Paw Brewing Company</t>
  </si>
  <si>
    <t>Pdub Brewing Co</t>
  </si>
  <si>
    <t>Peacemaker Brewing Company</t>
  </si>
  <si>
    <t>Peaks N Pines Brewing Company</t>
  </si>
  <si>
    <t>Perihelion Brewery</t>
  </si>
  <si>
    <t>Perrylodgic Brewing Company</t>
  </si>
  <si>
    <t>Phantom Horse Brewing</t>
  </si>
  <si>
    <t>Pi Brewing Co</t>
  </si>
  <si>
    <t>Picacho Peak Brewing Company</t>
  </si>
  <si>
    <t>Pine and Palm Brewing</t>
  </si>
  <si>
    <t>Pine Island Brewing</t>
  </si>
  <si>
    <t>Pinellas Ale Works</t>
  </si>
  <si>
    <t>Pint &amp; Plow Brewing Company</t>
  </si>
  <si>
    <t>Pinthouse Pizza North</t>
  </si>
  <si>
    <t>Pipe Dream Brewing</t>
  </si>
  <si>
    <t>Pitchers Sports Restauranat and Brewery</t>
  </si>
  <si>
    <t>Pizza By Elizabeths</t>
  </si>
  <si>
    <t>Pizza Port Carlsbad</t>
  </si>
  <si>
    <t>Platypus Brewing</t>
  </si>
  <si>
    <t>Pocock Brewing Company</t>
  </si>
  <si>
    <t>Point Blank Brewing Company</t>
  </si>
  <si>
    <t>Point Labaddie Brewery</t>
  </si>
  <si>
    <t>Poison Frog Brewing Company</t>
  </si>
  <si>
    <t>Ponysaurus Brewing Company</t>
  </si>
  <si>
    <t>Port O'Pints Brewing Co</t>
  </si>
  <si>
    <t>Post Falls Brewing</t>
  </si>
  <si>
    <t>Pour Boys' Brew House</t>
  </si>
  <si>
    <t>Powderhaus Brewing</t>
  </si>
  <si>
    <t>Prairie Krafts Brewing Company</t>
  </si>
  <si>
    <t>Prairie Pride Brewery</t>
  </si>
  <si>
    <t>Prairie Street Brewing Co</t>
  </si>
  <si>
    <t>Primal Brewery</t>
  </si>
  <si>
    <t>Prison Break Brewing Company</t>
  </si>
  <si>
    <t>Prodigy Brewing Company</t>
  </si>
  <si>
    <t>Proper Brewing Co</t>
  </si>
  <si>
    <t>PT's Brewing Co</t>
  </si>
  <si>
    <t>Public Brewhouse</t>
  </si>
  <si>
    <t>Public Coast Brewing</t>
  </si>
  <si>
    <t>Pure Project</t>
  </si>
  <si>
    <t>Put-In-Bay Brewing Co</t>
  </si>
  <si>
    <t>Quarter Barrel Arcade</t>
  </si>
  <si>
    <t>Quarter Barrel Brewery</t>
  </si>
  <si>
    <t>Quarter Celtic Brewpub</t>
  </si>
  <si>
    <t>Quartzite Brewing Company</t>
  </si>
  <si>
    <t>Queen City Brewery of Cincinnati</t>
  </si>
  <si>
    <t>Quirk Brewing</t>
  </si>
  <si>
    <t>R.S. Taylor &amp; Sons Brewery</t>
  </si>
  <si>
    <t>Railroad Seafood Station &amp; Brewing Co</t>
  </si>
  <si>
    <t>Rails End Beer Company</t>
  </si>
  <si>
    <t>Railside Brewing</t>
  </si>
  <si>
    <t>Raised Grain Brewing Company</t>
  </si>
  <si>
    <t>Rally King Brewing</t>
  </si>
  <si>
    <t>Random Row Brewing Co</t>
  </si>
  <si>
    <t>Rants And Raves Brewery</t>
  </si>
  <si>
    <t>Ravenna Brewing Company</t>
  </si>
  <si>
    <t>Real McCoy Beer Co</t>
  </si>
  <si>
    <t>Rebel Dog Brewing Company</t>
  </si>
  <si>
    <t>Rebel Kettle Brewing Company</t>
  </si>
  <si>
    <t>Rebel Toad Brewing Co</t>
  </si>
  <si>
    <t>Red Barn Brewing</t>
  </si>
  <si>
    <t>Red Branch Brewing Company / Rabbits Foot Meadery</t>
  </si>
  <si>
    <t>Red Door Brewing Co</t>
  </si>
  <si>
    <t>Red Dragon Brewery</t>
  </si>
  <si>
    <t>Red Hawk Brewing</t>
  </si>
  <si>
    <t>Red Hills Brewing Co</t>
  </si>
  <si>
    <t>Red Shed Brewing Company</t>
  </si>
  <si>
    <t>Red Silo Brewing Co</t>
  </si>
  <si>
    <t>Red Tandem Brewery</t>
  </si>
  <si>
    <t>Redemption Alewerks</t>
  </si>
  <si>
    <t>Redline Brewing Co</t>
  </si>
  <si>
    <t>Regulator Brewing Company</t>
  </si>
  <si>
    <t>Rek-Lis Brewing Company</t>
  </si>
  <si>
    <t>Relentless Brewing Co</t>
  </si>
  <si>
    <t>Renaissance Brewing Co</t>
  </si>
  <si>
    <t>Rentschler Brewery</t>
  </si>
  <si>
    <t>Reprise Brewing</t>
  </si>
  <si>
    <t>Resident Brewing</t>
  </si>
  <si>
    <t>Resolute Brewing Company</t>
  </si>
  <si>
    <t>ReUnion Brewery</t>
  </si>
  <si>
    <t>Revelation Craft Brewing Co</t>
  </si>
  <si>
    <t>RG Brewery / Five Sons Winery</t>
  </si>
  <si>
    <t>Ridgewalker Brewing</t>
  </si>
  <si>
    <t>Riggs Beer Company</t>
  </si>
  <si>
    <t>Right Mind Brewing</t>
  </si>
  <si>
    <t>Right Turn, Clyde Brewing Company</t>
  </si>
  <si>
    <t>Rip Rap Brewing Company</t>
  </si>
  <si>
    <t>Riptide Brewing Company</t>
  </si>
  <si>
    <t>River Mile 38 Brewing Co</t>
  </si>
  <si>
    <t>River Ridge Brewing</t>
  </si>
  <si>
    <t>River Roost Brewery</t>
  </si>
  <si>
    <t>RiverBend Brewing Pub</t>
  </si>
  <si>
    <t>Rivermen Brewing Co</t>
  </si>
  <si>
    <t>Riverwalk Brewing Co</t>
  </si>
  <si>
    <t>Riverwatch Brewery</t>
  </si>
  <si>
    <t>R'Noggin Brewing Company</t>
  </si>
  <si>
    <t>Rockhound Brewing Co</t>
  </si>
  <si>
    <t>Rogue Ales</t>
  </si>
  <si>
    <t>Rohrbach Brewing Company</t>
  </si>
  <si>
    <t>Roosevelt Brewing Company</t>
  </si>
  <si>
    <t>RoughWoods Inn</t>
  </si>
  <si>
    <t>Round Town Brewery</t>
  </si>
  <si>
    <t>Roundhouse Brewery</t>
  </si>
  <si>
    <t>Route 30 Brewing Company</t>
  </si>
  <si>
    <t>Rowdy's Brew Company</t>
  </si>
  <si>
    <t>Royale Brewing Company</t>
  </si>
  <si>
    <t>Rubens Distilling And Brewing</t>
  </si>
  <si>
    <t>Ruff'ton Brewhouse</t>
  </si>
  <si>
    <t>Running Walker Brewery &amp; Braman Winery</t>
  </si>
  <si>
    <t>Rustic Brew</t>
  </si>
  <si>
    <t>Rustica Brewing Company</t>
  </si>
  <si>
    <t>Rusty Nickel Brewing Co</t>
  </si>
  <si>
    <t>Sackbut Brewing and Barrelwerks</t>
  </si>
  <si>
    <t>Saco River Brewery</t>
  </si>
  <si>
    <t>Sacrament Brewing Co</t>
  </si>
  <si>
    <t>Sacrilege Brewing Project</t>
  </si>
  <si>
    <t>Sactown Union Brewery</t>
  </si>
  <si>
    <t>Saint Croix Beer Co DBA Saint Croix Brewing Co</t>
  </si>
  <si>
    <t>Saint J Brewery</t>
  </si>
  <si>
    <t>Saloon Door Brewing Co</t>
  </si>
  <si>
    <t>Salt Marsh Brewing</t>
  </si>
  <si>
    <t>Saltbox Brewery</t>
  </si>
  <si>
    <t>Salud Cerveceria</t>
  </si>
  <si>
    <t>Salud Restaurant &amp; Brewery</t>
  </si>
  <si>
    <t>San Fernando Brewing Co</t>
  </si>
  <si>
    <t>San Gabriel River Brewery Inc</t>
  </si>
  <si>
    <t>Sanctuary Brewing Company</t>
  </si>
  <si>
    <t>Sand City Brewing Co</t>
  </si>
  <si>
    <t>Sanford Brewing Company</t>
  </si>
  <si>
    <t>Sass Brewing Company</t>
  </si>
  <si>
    <t>Sawmill Brewing Co</t>
  </si>
  <si>
    <t>Scantic River Brewery</t>
  </si>
  <si>
    <t>Scarlet Lane Brewing Company LLC</t>
  </si>
  <si>
    <t>Scholb Premium Ales</t>
  </si>
  <si>
    <t>Schram Vineyards Winery</t>
  </si>
  <si>
    <t>Schulz Brau Brewing Company</t>
  </si>
  <si>
    <t>Scofflaw Brewing Co</t>
  </si>
  <si>
    <t>Scout Beer</t>
  </si>
  <si>
    <t>Scrappy Punk Brewing</t>
  </si>
  <si>
    <t>Screech Owl Brewing</t>
  </si>
  <si>
    <t>Seaquake Brewing</t>
  </si>
  <si>
    <t>Sebago Brewing Co</t>
  </si>
  <si>
    <t>Seedstock Brewery</t>
  </si>
  <si>
    <t>Sehkraft Brewing</t>
  </si>
  <si>
    <t>Seneca Lake Brewing Company</t>
  </si>
  <si>
    <t>Seneca Street Brew Pub</t>
  </si>
  <si>
    <t>Seven Stills</t>
  </si>
  <si>
    <t>Shade Tree Saloon &amp; Grill</t>
  </si>
  <si>
    <t>Shadow Puppet Brewing Company</t>
  </si>
  <si>
    <t>Shale Brewing Co</t>
  </si>
  <si>
    <t>Shanty Irish Brewing Company/Rooney's Irish Pub</t>
  </si>
  <si>
    <t>Shelter Island Craft Brewery</t>
  </si>
  <si>
    <t>Sherpa Brewery Pvt. Ltd.</t>
  </si>
  <si>
    <t>Shiny Top Brewing</t>
  </si>
  <si>
    <t>Shrub Steppe Smokehouse Brewery</t>
  </si>
  <si>
    <t>Sibling Revelry Brewing</t>
  </si>
  <si>
    <t>Side Door Brewing Company</t>
  </si>
  <si>
    <t>Side Lot Brewery</t>
  </si>
  <si>
    <t>Side Project Brewing</t>
  </si>
  <si>
    <t>Sidetrack Brewing Company</t>
  </si>
  <si>
    <t>Sidhe Brewing</t>
  </si>
  <si>
    <t>Sigma Brewing Company</t>
  </si>
  <si>
    <t>Silver Harbor Brewing Company</t>
  </si>
  <si>
    <t>Simplicity Brewing Company</t>
  </si>
  <si>
    <t>Siuslaw Brewing</t>
  </si>
  <si>
    <t>Skagit Valley College/Washington State Community College</t>
  </si>
  <si>
    <t>Skeleton Key Brewery</t>
  </si>
  <si>
    <t>Slack Tide Brewing Company</t>
  </si>
  <si>
    <t>Sleepy Owl Brewery</t>
  </si>
  <si>
    <t>Slowboat Brewing Company</t>
  </si>
  <si>
    <t>Sluggo Brewing</t>
  </si>
  <si>
    <t>Small Batch Beer Co</t>
  </si>
  <si>
    <t>Smith &amp; Lentz Brewing</t>
  </si>
  <si>
    <t>Smoke'n Hops</t>
  </si>
  <si>
    <t>Smoketown Brewing Station</t>
  </si>
  <si>
    <t>Snafu Brewing Company</t>
  </si>
  <si>
    <t>Snowbelt Brewing Co</t>
  </si>
  <si>
    <t>SomePlace Else Brewery</t>
  </si>
  <si>
    <t>Something Brewery</t>
  </si>
  <si>
    <t>Sonoma Grille</t>
  </si>
  <si>
    <t>Sonoran Brewing</t>
  </si>
  <si>
    <t>South Fork Brewing Company</t>
  </si>
  <si>
    <t>Southern Brewing Company</t>
  </si>
  <si>
    <t>Southern Craft Brewing Company</t>
  </si>
  <si>
    <t>Southern Grist Brewing Company</t>
  </si>
  <si>
    <t>Southern Heritage Brewing Company</t>
  </si>
  <si>
    <t>Southern Peak Brewery</t>
  </si>
  <si>
    <t>Southern Range Brewing</t>
  </si>
  <si>
    <t>Southside Brewing Co</t>
  </si>
  <si>
    <t>Spada Farmhouse Brewery</t>
  </si>
  <si>
    <t>Speciation Artisan Ales</t>
  </si>
  <si>
    <t>Spindletap Brewery</t>
  </si>
  <si>
    <t>Sprecher Brewing Co / Chameleon Brewing</t>
  </si>
  <si>
    <t>Square Wheel</t>
  </si>
  <si>
    <t>St. Elmo Brewing Company</t>
  </si>
  <si>
    <t>St. John Brewers</t>
  </si>
  <si>
    <t>VI</t>
  </si>
  <si>
    <t>St. Pete Brewing Company</t>
  </si>
  <si>
    <t>Standard Brewing Company of St. Louis</t>
  </si>
  <si>
    <t>Standard Deviant Brewing</t>
  </si>
  <si>
    <t>Stark Brewing Company</t>
  </si>
  <si>
    <t>Starr Brothers Brewing Co</t>
  </si>
  <si>
    <t>Start Line Brewing Company</t>
  </si>
  <si>
    <t>State 48 Brewery</t>
  </si>
  <si>
    <t>State Brewing Co LLC</t>
  </si>
  <si>
    <t>Staten Island Brewing Co</t>
  </si>
  <si>
    <t>Staunton River Brewing Company</t>
  </si>
  <si>
    <t>Steady Habit Brewing Company</t>
  </si>
  <si>
    <t>Stereo Brewing Co</t>
  </si>
  <si>
    <t>Stesti Brewing Company</t>
  </si>
  <si>
    <t>Stevens Point Brewery</t>
  </si>
  <si>
    <t>Stickman Brews</t>
  </si>
  <si>
    <t>Still HIll Brewery LLC</t>
  </si>
  <si>
    <t>Still River Brewery</t>
  </si>
  <si>
    <t>Stockyards Brewing Company</t>
  </si>
  <si>
    <t>Stone Cellar Brewpub / Stone Arch Brew House</t>
  </si>
  <si>
    <t>Stone Church Brewing</t>
  </si>
  <si>
    <t>Stone Church Pizza &amp; Brewpub</t>
  </si>
  <si>
    <t>Stone Corral Brewery</t>
  </si>
  <si>
    <t>Stone Cow Brewery</t>
  </si>
  <si>
    <t>Stoneman Brewery</t>
  </si>
  <si>
    <t>Stones Throw Brewery</t>
  </si>
  <si>
    <t>Stormy Mountain Brewing Company</t>
  </si>
  <si>
    <t>Stout Beard Brewing Company</t>
  </si>
  <si>
    <t>Strange Land Brewery</t>
  </si>
  <si>
    <t>Strap Tank Brewing Co</t>
  </si>
  <si>
    <t>Streetside Brewery</t>
  </si>
  <si>
    <t>Structures Brewing</t>
  </si>
  <si>
    <t>Strum Brewing Company</t>
  </si>
  <si>
    <t>Stubborn German Brewing Co</t>
  </si>
  <si>
    <t>Stumblin Monkey Brewing Company</t>
  </si>
  <si>
    <t>Stumptown Ales</t>
  </si>
  <si>
    <t>Suarez Family Brewery</t>
  </si>
  <si>
    <t>Sublime Brewing Company</t>
  </si>
  <si>
    <t>Sufferfest Beer Company</t>
  </si>
  <si>
    <t>Sugar Hill Brewing Company</t>
  </si>
  <si>
    <t>Sun Brewing Co</t>
  </si>
  <si>
    <t>Sunday River Brewing Company</t>
  </si>
  <si>
    <t>Sundowner Brewery</t>
  </si>
  <si>
    <t>Surf Brewery</t>
  </si>
  <si>
    <t>Sweet Taters Brewing</t>
  </si>
  <si>
    <t>Sweeten Creek Brewing</t>
  </si>
  <si>
    <t>Swiftwater Brewing Company</t>
  </si>
  <si>
    <t>Swinnerton Brewery</t>
  </si>
  <si>
    <t>Tactical OPS Brewing Inc</t>
  </si>
  <si>
    <t>Tailspin Brewing Co</t>
  </si>
  <si>
    <t>Talisman Brewing Company</t>
  </si>
  <si>
    <t>Talking Waters Brewing Co</t>
  </si>
  <si>
    <t>Tampa Beer Works</t>
  </si>
  <si>
    <t>Tangled Roots Brewing Company</t>
  </si>
  <si>
    <t>Taos Trail Inn Brewery &amp; Steakhouse</t>
  </si>
  <si>
    <t>Taplands Brewery</t>
  </si>
  <si>
    <t>Taps and Apps</t>
  </si>
  <si>
    <t>Tarboro Brewing Company</t>
  </si>
  <si>
    <t>Tarla Mediterranean Bar and Grill</t>
  </si>
  <si>
    <t>Tattered Flag Brewery &amp; Still Works</t>
  </si>
  <si>
    <t>Tavern Brewery</t>
  </si>
  <si>
    <t>Temescal Brewing</t>
  </si>
  <si>
    <t>Ten Bends Beer</t>
  </si>
  <si>
    <t>Ten Mile Creek Brewery</t>
  </si>
  <si>
    <t>Terre Haute Brewing Company</t>
  </si>
  <si>
    <t>The 377 Brewery</t>
  </si>
  <si>
    <t>The Alementary</t>
  </si>
  <si>
    <t>The Amelia Tavern</t>
  </si>
  <si>
    <t>The Bakers' Brewery</t>
  </si>
  <si>
    <t>The Bear And Peacock</t>
  </si>
  <si>
    <t>The Beer Company</t>
  </si>
  <si>
    <t>The Blue Grasshopper Brew Pub</t>
  </si>
  <si>
    <t>The Blue Onion Brewpub</t>
  </si>
  <si>
    <t>The Brewery At Bacchus</t>
  </si>
  <si>
    <t>The Bronx Brewery</t>
  </si>
  <si>
    <t>The Bunkhouse Brewery</t>
  </si>
  <si>
    <t>The Crafter Space</t>
  </si>
  <si>
    <t>The Crossings Restaurant and Brewpub</t>
  </si>
  <si>
    <t>The Dancing Fox</t>
  </si>
  <si>
    <t>The Dreamchaser's Brewery</t>
  </si>
  <si>
    <t>The Fermentorium</t>
  </si>
  <si>
    <t>The Guardian Brewing Company</t>
  </si>
  <si>
    <t>The Koontz Lake Brewing Company</t>
  </si>
  <si>
    <t>The Labrewatory</t>
  </si>
  <si>
    <t>The Lodge Restaurant &amp; Microbrewery</t>
  </si>
  <si>
    <t>The Lone Girl Brewing Company</t>
  </si>
  <si>
    <t>The Manhattan Project Beer Company</t>
  </si>
  <si>
    <t>The Millworks Brewery</t>
  </si>
  <si>
    <t>The Norwich Inn - Jasper Murdock's Alehouse</t>
  </si>
  <si>
    <t>The Oozlefinch Craft Brewery</t>
  </si>
  <si>
    <t>The Peak Brewing Company</t>
  </si>
  <si>
    <t>The Proper Brewing Company</t>
  </si>
  <si>
    <t>The Public Option</t>
  </si>
  <si>
    <t>The Referend Bier Blendery</t>
  </si>
  <si>
    <t>The Shop Beer Co</t>
  </si>
  <si>
    <t>The Sneak E Squirrel</t>
  </si>
  <si>
    <t>The Tank Brewing Company</t>
  </si>
  <si>
    <t>The Veil Brewing Company</t>
  </si>
  <si>
    <t>The Village Corner</t>
  </si>
  <si>
    <t>The Virginia Beer Company</t>
  </si>
  <si>
    <t>The Woodburn Brewery</t>
  </si>
  <si>
    <t>Theory Brewing</t>
  </si>
  <si>
    <t>These Guys Brewing Company</t>
  </si>
  <si>
    <t>Thin Man Brewery</t>
  </si>
  <si>
    <t>Third Place Brewing</t>
  </si>
  <si>
    <t>Third Space Brewing</t>
  </si>
  <si>
    <t>Third Window Brewing</t>
  </si>
  <si>
    <t>Thirsty Crab Brewery</t>
  </si>
  <si>
    <t>Thirsty Nomad Brewing</t>
  </si>
  <si>
    <t>Thirsty Street Brewing</t>
  </si>
  <si>
    <t>ThirstyBear Organic Brewery</t>
  </si>
  <si>
    <t>Thr3e Punks Ale</t>
  </si>
  <si>
    <t>Three 3's Brewery</t>
  </si>
  <si>
    <t>Three Four Beer Company</t>
  </si>
  <si>
    <t>Three Mile Brewing Co</t>
  </si>
  <si>
    <t>Three Monkeys Brewing Co</t>
  </si>
  <si>
    <t>Three Rings Brewery</t>
  </si>
  <si>
    <t>Three Tigers Brewing Company</t>
  </si>
  <si>
    <t>Threes Brewing</t>
  </si>
  <si>
    <t>Threshers Brewing Company</t>
  </si>
  <si>
    <t>Tight Lines Pub &amp; Brewing Co</t>
  </si>
  <si>
    <t>Tilt Wurks Brewhouse &amp; Casino</t>
  </si>
  <si>
    <t>Tilted Mash Brewery</t>
  </si>
  <si>
    <t>Tim's Pumpkin Patch</t>
  </si>
  <si>
    <t>Tom Gobbler Brewing</t>
  </si>
  <si>
    <t>Tonewood Brewing</t>
  </si>
  <si>
    <t>Torched Hop Brewing</t>
  </si>
  <si>
    <t>Towerhill Brewery</t>
  </si>
  <si>
    <t>Towne Park Brew Co</t>
  </si>
  <si>
    <t>Township 7 Brewing Co LLC</t>
  </si>
  <si>
    <t>TractorLift Brewery</t>
  </si>
  <si>
    <t>Tradition Brewing Company</t>
  </si>
  <si>
    <t>Transplants Brewing Company</t>
  </si>
  <si>
    <t>Trap Rock Restaurant And Brewery</t>
  </si>
  <si>
    <t>Trapezium Brewing Company</t>
  </si>
  <si>
    <t>Trillium Brewing</t>
  </si>
  <si>
    <t>Triphammer Bierwerks</t>
  </si>
  <si>
    <t>Triple Dog Brewing Company</t>
  </si>
  <si>
    <t>Trollingwood Taproom &amp; Brewery</t>
  </si>
  <si>
    <t>Troon Brewing</t>
  </si>
  <si>
    <t>True West Brewing Company</t>
  </si>
  <si>
    <t>Tuned Up Brewing Company</t>
  </si>
  <si>
    <t>Turkey Hill Brewing Co Pub</t>
  </si>
  <si>
    <t>Tweaking Frog Brewing Company</t>
  </si>
  <si>
    <t>Twelve Rounds Brewing</t>
  </si>
  <si>
    <t>Twelve String Brewing Co</t>
  </si>
  <si>
    <t>Twenty Below</t>
  </si>
  <si>
    <t>TwentyNine Brewpub</t>
  </si>
  <si>
    <t>Twenty-Six Acres Brewing Company</t>
  </si>
  <si>
    <t>Twin Creeks Brewing Company</t>
  </si>
  <si>
    <t>Twin Elephant Brewing Company</t>
  </si>
  <si>
    <t>Twisted Chile Brewing Company</t>
  </si>
  <si>
    <t>Twisted Hippo</t>
  </si>
  <si>
    <t>Twisted Spike Brewery</t>
  </si>
  <si>
    <t>Twisted Spur Brewing</t>
  </si>
  <si>
    <t>Two Beagles Brewpub</t>
  </si>
  <si>
    <t>Two Blokes Brewing Co</t>
  </si>
  <si>
    <t>Two Coast Brewing Co</t>
  </si>
  <si>
    <t>Uncle Buck's Brewery And Steakhouse</t>
  </si>
  <si>
    <t>Under The Radar Brewery</t>
  </si>
  <si>
    <t>Union Pizza &amp; Brewing Co</t>
  </si>
  <si>
    <t>Union Station Brewery</t>
  </si>
  <si>
    <t>Unsung Brewing Company</t>
  </si>
  <si>
    <t>UpCountry Brewing</t>
  </si>
  <si>
    <t>Upside Brewing</t>
  </si>
  <si>
    <t>Upstate Craft Beer Company</t>
  </si>
  <si>
    <t>Upstream Brewing Co (#2)</t>
  </si>
  <si>
    <t>Urban Comfort Restaurant and Brewery</t>
  </si>
  <si>
    <t>Urban Harvest Brewing Company</t>
  </si>
  <si>
    <t>Urban Lodge Brewery &amp; Restaurant</t>
  </si>
  <si>
    <t>Urban South Brewery</t>
  </si>
  <si>
    <t>Ursula Brewery</t>
  </si>
  <si>
    <t>US Beer Brewers @ The Cellar Door Brewing Co</t>
  </si>
  <si>
    <t>V Twin Brewing Company</t>
  </si>
  <si>
    <t>Valcour Brewing Company LLC</t>
  </si>
  <si>
    <t>Valley Brewing Co</t>
  </si>
  <si>
    <t>Valley River Brewery &amp; Eatery</t>
  </si>
  <si>
    <t>Vanessa House Beer Company</t>
  </si>
  <si>
    <t>Vanish Brewery</t>
  </si>
  <si>
    <t>Ventura Coast Brewing Company</t>
  </si>
  <si>
    <t>Veracious Brewing Company</t>
  </si>
  <si>
    <t>Vessel Ales &amp; Taphouse</t>
  </si>
  <si>
    <t>Victor23 Brewing</t>
  </si>
  <si>
    <t>Vino's</t>
  </si>
  <si>
    <t>V's Restaurant and Brewpub</t>
  </si>
  <si>
    <t>W Brewing</t>
  </si>
  <si>
    <t>Wages Brewing Company</t>
  </si>
  <si>
    <t>Walking Tree Brewery</t>
  </si>
  <si>
    <t>Wasser Brewing Company</t>
  </si>
  <si>
    <t>Water's End Brewery</t>
  </si>
  <si>
    <t>Wayward Owl Brewing Company</t>
  </si>
  <si>
    <t>Wayzata Brew Works</t>
  </si>
  <si>
    <t>Weathered Souls Brewing Co</t>
  </si>
  <si>
    <t>Welpman Springs Brewing Company, LLC.</t>
  </si>
  <si>
    <t>WestFax Brewing Co</t>
  </si>
  <si>
    <t>Wet Ticket Brewing</t>
  </si>
  <si>
    <t>Whiner Beer Company</t>
  </si>
  <si>
    <t>Whipsaw Brewing LLC</t>
  </si>
  <si>
    <t>Whistle Pig Brewing Company</t>
  </si>
  <si>
    <t>Whistle Post Brewing Company</t>
  </si>
  <si>
    <t>Whistle Punk Brewing Company</t>
  </si>
  <si>
    <t>White Dog Brewing Company</t>
  </si>
  <si>
    <t>White Elm Brewing Co</t>
  </si>
  <si>
    <t>White Lion Brewing</t>
  </si>
  <si>
    <t>White Rock Vineyards &amp; Winery</t>
  </si>
  <si>
    <t>Whitestone Brewery</t>
  </si>
  <si>
    <t>Wicked Barley Brewing Co</t>
  </si>
  <si>
    <t>Wild Acre Brewing Company</t>
  </si>
  <si>
    <t>Willow Creek Farm Brewery</t>
  </si>
  <si>
    <t>Willow Rock Brewing Company</t>
  </si>
  <si>
    <t>Winchester Brew Works LLC</t>
  </si>
  <si>
    <t>Winding Creek Brewing Company</t>
  </si>
  <si>
    <t>Wing Nutt Brewing Company</t>
  </si>
  <si>
    <t>Winter Hill Brewing Company</t>
  </si>
  <si>
    <t>Wolfe Street Brewing_x000D_</t>
  </si>
  <si>
    <t>Wolves &amp; People Farmhouse Brewery</t>
  </si>
  <si>
    <t>Wood Ridge Farm Brewery</t>
  </si>
  <si>
    <t>WoodGrain Brewing Company</t>
  </si>
  <si>
    <t>Woodland Hop Farm and Fermentation</t>
  </si>
  <si>
    <t>Woods Beer Company (LOC)</t>
  </si>
  <si>
    <t>Woodstock Brewhouse</t>
  </si>
  <si>
    <t>Woodwright Brewing Company</t>
  </si>
  <si>
    <t>Woody's Brewery</t>
  </si>
  <si>
    <t>WopsHops Brewing Company</t>
  </si>
  <si>
    <t>Wyndridge Farm Brewing</t>
  </si>
  <si>
    <t>WYOld West Brewing Company</t>
  </si>
  <si>
    <t>Wyoming Territory Brewing / Eric Bischoff Family Brewing</t>
  </si>
  <si>
    <t>Yampa Valley Brewing Co</t>
  </si>
  <si>
    <t>Ye Olde Brothers Brewery</t>
  </si>
  <si>
    <t>Yee-Haw Brewing, LLC.</t>
  </si>
  <si>
    <t>Yergey Brewing</t>
  </si>
  <si>
    <t>YesterYears Brewery</t>
  </si>
  <si>
    <t>Yeti Restaurant</t>
  </si>
  <si>
    <t>York Chester Brewing Company</t>
  </si>
  <si>
    <t>Young Buck Brewing</t>
  </si>
  <si>
    <t>Zambaldi Beer</t>
  </si>
  <si>
    <t>Zebulon Artisan Ales</t>
  </si>
  <si>
    <t>Zephyrhills Brewing Company</t>
  </si>
  <si>
    <t>Zulu Brewing</t>
  </si>
  <si>
    <t>2016 Barrels (Control Group)</t>
  </si>
  <si>
    <t>Gritty McDuffs</t>
  </si>
  <si>
    <t>Carolina Brewery</t>
  </si>
  <si>
    <t>Taps Fish House and Brewery</t>
  </si>
  <si>
    <t>Capitol City Brewing Co</t>
  </si>
  <si>
    <t>5 Seasons Brewing Co</t>
  </si>
  <si>
    <t>Sequoia Brewing Co</t>
  </si>
  <si>
    <t>Dempsey's Brew Pub and Restaurant</t>
  </si>
  <si>
    <t>Cambridge House Brew Pub</t>
  </si>
  <si>
    <t>Two Rows Restaurant and Brewery</t>
  </si>
  <si>
    <t>Southend Brewery and Smokehouse</t>
  </si>
  <si>
    <t>Big Buck Brewery and Steakhouse</t>
  </si>
  <si>
    <t>Stadium Pizza</t>
  </si>
  <si>
    <t>The Brass Tap</t>
  </si>
  <si>
    <t>The values listed in this table represent the volume each control group contributed to the craft brewer data set in 2016. For full barrelage of breweries that were partially included, see the additional table of regional brewing companies/brands owned by large brewers. Data taken from state excise tax reports listed as "estimate".</t>
  </si>
  <si>
    <t>Rochester Mills Production Brewery</t>
  </si>
  <si>
    <t>BREWERY COUNT BY STATE: 2000 - 2016</t>
  </si>
  <si>
    <t>Abita Brewing Co</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</si>
</sst>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3" formatCode="_(* #,##0.00_);_(* \(#,##0.00\);_(* &quot;-&quot;??_);_(@_)"/>
    <numFmt numFmtId="164" formatCode="_(* #,##0_);_(* \(#,##0\);_(* &quot;-&quot;??_);_(@_)"/>
    <numFmt numFmtId="165" formatCode="&quot;$&quot;#,##0.00"/>
    <numFmt numFmtId="166" formatCode="0.0"/>
    <numFmt numFmtId="167" formatCode="0.0%"/>
    <numFmt numFmtId="168" formatCode="000000000"/>
  </numFmts>
  <fonts count="26" x14ac:knownFonts="1">
    <font>
      <sz val="10"/>
      <name val="MS Sans Serif"/>
    </font>
    <font>
      <sz val="10"/>
      <name val="MS Sans Serif"/>
      <family val="2"/>
    </font>
    <font>
      <sz val="10"/>
      <name val="Arial"/>
      <family val="2"/>
    </font>
    <font>
      <sz val="10"/>
      <name val="MS Sans Serif"/>
      <family val="2"/>
    </font>
    <font>
      <sz val="10"/>
      <color indexed="8"/>
      <name val="Arial"/>
      <family val="2"/>
    </font>
    <font>
      <sz val="11"/>
      <color theme="1"/>
      <name val="Calibri"/>
      <family val="2"/>
      <scheme val="minor"/>
    </font>
    <font>
      <sz val="11"/>
      <color theme="0"/>
      <name val="Calibri"/>
      <family val="2"/>
      <scheme val="minor"/>
    </font>
    <font>
      <b/>
      <sz val="11"/>
      <color theme="3"/>
      <name val="Calibri"/>
      <family val="2"/>
      <scheme val="minor"/>
    </font>
    <font>
      <u/>
      <sz val="11"/>
      <color theme="10"/>
      <name val="Calibri"/>
      <family val="2"/>
    </font>
    <font>
      <b/>
      <sz val="11"/>
      <color theme="1"/>
      <name val="Calibri"/>
      <family val="2"/>
      <scheme val="minor"/>
    </font>
    <font>
      <b/>
      <sz val="11"/>
      <name val="Calibri"/>
      <family val="2"/>
      <scheme val="minor"/>
    </font>
    <font>
      <sz val="11"/>
      <name val="Calibri"/>
      <family val="2"/>
      <scheme val="minor"/>
    </font>
    <font>
      <u/>
      <sz val="11"/>
      <color theme="10"/>
      <name val="Calibri"/>
      <family val="2"/>
      <scheme val="minor"/>
    </font>
    <font>
      <sz val="11"/>
      <color indexed="8"/>
      <name val="Calibri"/>
      <family val="2"/>
      <scheme val="minor"/>
    </font>
    <font>
      <sz val="10"/>
      <name val="Calibri"/>
      <family val="2"/>
      <scheme val="minor"/>
    </font>
    <font>
      <b/>
      <sz val="11"/>
      <name val="Arial"/>
      <family val="2"/>
    </font>
    <font>
      <i/>
      <sz val="16"/>
      <name val="Calibri"/>
      <family val="2"/>
      <scheme val="minor"/>
    </font>
    <font>
      <b/>
      <sz val="12"/>
      <name val="Calibri"/>
      <family val="2"/>
      <scheme val="minor"/>
    </font>
    <font>
      <b/>
      <sz val="18"/>
      <color theme="3"/>
      <name val="Calibri"/>
      <family val="2"/>
      <scheme val="minor"/>
    </font>
    <font>
      <b/>
      <sz val="12"/>
      <color indexed="56"/>
      <name val="Calibri"/>
      <family val="2"/>
      <scheme val="minor"/>
    </font>
    <font>
      <sz val="12"/>
      <color indexed="56"/>
      <name val="Calibri"/>
      <family val="2"/>
      <scheme val="minor"/>
    </font>
    <font>
      <sz val="14"/>
      <name val="Calibri"/>
      <family val="2"/>
      <scheme val="minor"/>
    </font>
    <font>
      <b/>
      <sz val="11"/>
      <color indexed="8"/>
      <name val="Calibri"/>
      <family val="2"/>
      <scheme val="minor"/>
    </font>
    <font>
      <sz val="11"/>
      <name val="MS Sans Serif"/>
    </font>
    <font>
      <b/>
      <i/>
      <sz val="11"/>
      <name val="Calibri"/>
      <family val="2"/>
      <scheme val="minor"/>
    </font>
    <font>
      <b/>
      <sz val="14"/>
      <name val="Arial"/>
      <family val="2"/>
    </font>
  </fonts>
  <fills count="19">
    <fill>
      <patternFill patternType="none"/>
    </fill>
    <fill>
      <patternFill patternType="gray125"/>
    </fill>
    <fill>
      <patternFill patternType="solid">
        <fgColor theme="0" tint="-0.499984740745262"/>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theme="6" tint="0.39997558519241921"/>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theme="8" tint="0.39997558519241921"/>
        <bgColor indexed="64"/>
      </patternFill>
    </fill>
    <fill>
      <patternFill patternType="solid">
        <fgColor theme="9"/>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theme="6" tint="0.59999389629810485"/>
        <bgColor indexed="64"/>
      </patternFill>
    </fill>
    <fill>
      <patternFill patternType="solid">
        <fgColor theme="4"/>
        <bgColor indexed="64"/>
      </patternFill>
    </fill>
    <fill>
      <patternFill patternType="solid">
        <fgColor theme="4" tint="0.79998168889431442"/>
        <bgColor indexed="64"/>
      </patternFill>
    </fill>
    <fill>
      <patternFill patternType="solid">
        <fgColor theme="9" tint="0.59999389629810485"/>
        <bgColor indexed="64"/>
      </patternFill>
    </fill>
    <fill>
      <patternFill patternType="solid">
        <fgColor theme="6"/>
        <bgColor indexed="64"/>
      </patternFill>
    </fill>
    <fill>
      <patternFill patternType="solid">
        <fgColor theme="4" tint="0.59999389629810485"/>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diagonal/>
    </border>
    <border>
      <left/>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style="thin">
        <color indexed="64"/>
      </top>
      <bottom/>
      <diagonal/>
    </border>
  </borders>
  <cellStyleXfs count="18">
    <xf numFmtId="0" fontId="0" fillId="0" borderId="0"/>
    <xf numFmtId="43" fontId="5" fillId="0" borderId="0" applyFont="0" applyFill="0" applyBorder="0" applyAlignment="0" applyProtection="0"/>
    <xf numFmtId="43" fontId="1" fillId="0" borderId="0" applyFont="0" applyFill="0" applyBorder="0" applyAlignment="0" applyProtection="0"/>
    <xf numFmtId="43" fontId="5" fillId="0" borderId="0" applyFont="0" applyFill="0" applyBorder="0" applyAlignment="0" applyProtection="0"/>
    <xf numFmtId="43" fontId="3" fillId="0" borderId="0" applyFont="0" applyFill="0" applyBorder="0" applyAlignment="0" applyProtection="0"/>
    <xf numFmtId="0" fontId="8" fillId="0" borderId="0" applyNumberFormat="0" applyFill="0" applyBorder="0" applyAlignment="0" applyProtection="0">
      <alignment vertical="top"/>
      <protection locked="0"/>
    </xf>
    <xf numFmtId="0" fontId="5"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5" fillId="0" borderId="0"/>
    <xf numFmtId="0" fontId="2" fillId="0" borderId="0"/>
    <xf numFmtId="0" fontId="2" fillId="0" borderId="0"/>
    <xf numFmtId="0" fontId="4" fillId="0" borderId="0"/>
  </cellStyleXfs>
  <cellXfs count="223">
    <xf numFmtId="0" fontId="0" fillId="0" borderId="0" xfId="0"/>
    <xf numFmtId="0" fontId="5" fillId="0" borderId="0" xfId="14" applyFont="1" applyFill="1"/>
    <xf numFmtId="0" fontId="5" fillId="0" borderId="0" xfId="14" applyFont="1"/>
    <xf numFmtId="164" fontId="5" fillId="0" borderId="1" xfId="1" applyNumberFormat="1" applyFont="1" applyBorder="1"/>
    <xf numFmtId="164" fontId="5" fillId="2" borderId="1" xfId="1" applyNumberFormat="1" applyFont="1" applyFill="1" applyBorder="1"/>
    <xf numFmtId="0" fontId="10" fillId="3" borderId="2" xfId="0" applyFont="1" applyFill="1" applyBorder="1"/>
    <xf numFmtId="0" fontId="10" fillId="0" borderId="3" xfId="0" applyFont="1" applyFill="1" applyBorder="1"/>
    <xf numFmtId="0" fontId="10" fillId="4" borderId="4" xfId="0" applyFont="1" applyFill="1" applyBorder="1"/>
    <xf numFmtId="0" fontId="10" fillId="0" borderId="5" xfId="0" applyFont="1" applyFill="1" applyBorder="1"/>
    <xf numFmtId="0" fontId="10" fillId="5" borderId="4" xfId="0" applyFont="1" applyFill="1" applyBorder="1"/>
    <xf numFmtId="166" fontId="10" fillId="5" borderId="4" xfId="0" applyNumberFormat="1" applyFont="1" applyFill="1" applyBorder="1" applyAlignment="1">
      <alignment wrapText="1"/>
    </xf>
    <xf numFmtId="0" fontId="11" fillId="6" borderId="6" xfId="0" applyFont="1" applyFill="1" applyBorder="1" applyAlignment="1">
      <alignment vertical="center"/>
    </xf>
    <xf numFmtId="0" fontId="11" fillId="6" borderId="7" xfId="0" applyFont="1" applyFill="1" applyBorder="1" applyAlignment="1">
      <alignment vertical="center"/>
    </xf>
    <xf numFmtId="0" fontId="11" fillId="0" borderId="5" xfId="0" applyFont="1" applyFill="1" applyBorder="1" applyAlignment="1">
      <alignment vertical="center"/>
    </xf>
    <xf numFmtId="3" fontId="11" fillId="7" borderId="8" xfId="0" applyNumberFormat="1" applyFont="1" applyFill="1" applyBorder="1" applyAlignment="1">
      <alignment vertical="center"/>
    </xf>
    <xf numFmtId="3" fontId="11" fillId="7" borderId="9" xfId="0" applyNumberFormat="1" applyFont="1" applyFill="1" applyBorder="1" applyAlignment="1">
      <alignment vertical="center"/>
    </xf>
    <xf numFmtId="164" fontId="11" fillId="7" borderId="6" xfId="4" applyNumberFormat="1" applyFont="1" applyFill="1" applyBorder="1" applyAlignment="1">
      <alignment vertical="center"/>
    </xf>
    <xf numFmtId="164" fontId="11" fillId="7" borderId="9" xfId="4" applyNumberFormat="1" applyFont="1" applyFill="1" applyBorder="1" applyAlignment="1">
      <alignment vertical="center"/>
    </xf>
    <xf numFmtId="164" fontId="11" fillId="0" borderId="0" xfId="4" applyNumberFormat="1" applyFont="1" applyFill="1" applyBorder="1" applyAlignment="1">
      <alignment vertical="center"/>
    </xf>
    <xf numFmtId="166" fontId="11" fillId="8" borderId="9" xfId="0" applyNumberFormat="1" applyFont="1" applyFill="1" applyBorder="1" applyAlignment="1">
      <alignment vertical="center"/>
    </xf>
    <xf numFmtId="0" fontId="11" fillId="6" borderId="11" xfId="0" applyFont="1" applyFill="1" applyBorder="1" applyAlignment="1">
      <alignment vertical="center"/>
    </xf>
    <xf numFmtId="3" fontId="11" fillId="7" borderId="12" xfId="0" applyNumberFormat="1" applyFont="1" applyFill="1" applyBorder="1" applyAlignment="1">
      <alignment vertical="center"/>
    </xf>
    <xf numFmtId="3" fontId="11" fillId="7" borderId="1" xfId="0" applyNumberFormat="1" applyFont="1" applyFill="1" applyBorder="1" applyAlignment="1">
      <alignment vertical="center"/>
    </xf>
    <xf numFmtId="164" fontId="11" fillId="7" borderId="10" xfId="4" applyNumberFormat="1" applyFont="1" applyFill="1" applyBorder="1" applyAlignment="1">
      <alignment vertical="center"/>
    </xf>
    <xf numFmtId="164" fontId="11" fillId="7" borderId="1" xfId="4" applyNumberFormat="1" applyFont="1" applyFill="1" applyBorder="1" applyAlignment="1">
      <alignment vertical="center"/>
    </xf>
    <xf numFmtId="0" fontId="11" fillId="6" borderId="1" xfId="0" applyFont="1" applyFill="1" applyBorder="1" applyAlignment="1">
      <alignment vertical="center"/>
    </xf>
    <xf numFmtId="0" fontId="11" fillId="0" borderId="0" xfId="0" applyFont="1" applyFill="1" applyBorder="1" applyAlignment="1">
      <alignment vertical="center"/>
    </xf>
    <xf numFmtId="166" fontId="11" fillId="0" borderId="0" xfId="0" applyNumberFormat="1" applyFont="1" applyFill="1" applyBorder="1" applyAlignment="1">
      <alignment vertical="center"/>
    </xf>
    <xf numFmtId="0" fontId="11" fillId="3" borderId="1" xfId="0" applyFont="1" applyFill="1" applyBorder="1" applyAlignment="1">
      <alignment vertical="center"/>
    </xf>
    <xf numFmtId="0" fontId="10" fillId="3" borderId="1" xfId="0" applyFont="1" applyFill="1" applyBorder="1" applyAlignment="1">
      <alignment vertical="center"/>
    </xf>
    <xf numFmtId="0" fontId="10" fillId="0" borderId="5" xfId="0" applyFont="1" applyFill="1" applyBorder="1" applyAlignment="1">
      <alignment vertical="center"/>
    </xf>
    <xf numFmtId="164" fontId="10" fillId="4" borderId="1" xfId="4" applyNumberFormat="1" applyFont="1" applyFill="1" applyBorder="1" applyAlignment="1">
      <alignment vertical="center"/>
    </xf>
    <xf numFmtId="164" fontId="10" fillId="0" borderId="0" xfId="4" applyNumberFormat="1" applyFont="1" applyFill="1" applyBorder="1" applyAlignment="1">
      <alignment vertical="center"/>
    </xf>
    <xf numFmtId="3" fontId="10" fillId="5" borderId="1" xfId="0" applyNumberFormat="1" applyFont="1" applyFill="1" applyBorder="1" applyAlignment="1">
      <alignment vertical="center"/>
    </xf>
    <xf numFmtId="166" fontId="10" fillId="5" borderId="1" xfId="0" applyNumberFormat="1" applyFont="1" applyFill="1" applyBorder="1" applyAlignment="1">
      <alignment vertical="center"/>
    </xf>
    <xf numFmtId="0" fontId="11" fillId="0" borderId="0" xfId="0" quotePrefix="1" applyFont="1" applyFill="1"/>
    <xf numFmtId="0" fontId="11" fillId="0" borderId="0" xfId="0" applyFont="1" applyFill="1" applyBorder="1"/>
    <xf numFmtId="0" fontId="11" fillId="0" borderId="0" xfId="0" applyFont="1" applyFill="1"/>
    <xf numFmtId="3" fontId="11" fillId="7" borderId="1" xfId="0" applyNumberFormat="1" applyFont="1" applyFill="1" applyBorder="1"/>
    <xf numFmtId="3" fontId="11" fillId="7" borderId="9" xfId="0" applyNumberFormat="1" applyFont="1" applyFill="1" applyBorder="1"/>
    <xf numFmtId="3" fontId="11" fillId="8" borderId="1" xfId="0" applyNumberFormat="1" applyFont="1" applyFill="1" applyBorder="1"/>
    <xf numFmtId="1" fontId="11" fillId="8" borderId="9" xfId="0" applyNumberFormat="1" applyFont="1" applyFill="1" applyBorder="1" applyAlignment="1">
      <alignment vertical="center"/>
    </xf>
    <xf numFmtId="0" fontId="10" fillId="4" borderId="2" xfId="13" applyFont="1" applyFill="1" applyBorder="1" applyAlignment="1">
      <alignment horizontal="center" vertical="center" wrapText="1"/>
    </xf>
    <xf numFmtId="0" fontId="10" fillId="0" borderId="5" xfId="13" applyFont="1" applyFill="1" applyBorder="1" applyAlignment="1">
      <alignment horizontal="center" vertical="center" wrapText="1"/>
    </xf>
    <xf numFmtId="0" fontId="10" fillId="5" borderId="13" xfId="13" applyFont="1" applyFill="1" applyBorder="1" applyAlignment="1">
      <alignment horizontal="center" vertical="center" wrapText="1"/>
    </xf>
    <xf numFmtId="0" fontId="10" fillId="0" borderId="3" xfId="13" applyFont="1" applyFill="1" applyBorder="1" applyAlignment="1">
      <alignment horizontal="center" vertical="center" wrapText="1"/>
    </xf>
    <xf numFmtId="0" fontId="11" fillId="0" borderId="0" xfId="13" applyFont="1" applyBorder="1"/>
    <xf numFmtId="0" fontId="11" fillId="0" borderId="0" xfId="13" applyFont="1"/>
    <xf numFmtId="0" fontId="5" fillId="7" borderId="7" xfId="14" applyFont="1" applyFill="1" applyBorder="1"/>
    <xf numFmtId="0" fontId="5" fillId="0" borderId="5" xfId="14" applyFont="1" applyFill="1" applyBorder="1"/>
    <xf numFmtId="3" fontId="5" fillId="0" borderId="5" xfId="14" applyNumberFormat="1" applyFont="1" applyFill="1" applyBorder="1"/>
    <xf numFmtId="0" fontId="5" fillId="7" borderId="11" xfId="14" applyFont="1" applyFill="1" applyBorder="1"/>
    <xf numFmtId="0" fontId="5" fillId="7" borderId="1" xfId="14" applyFont="1" applyFill="1" applyBorder="1"/>
    <xf numFmtId="0" fontId="5" fillId="0" borderId="0" xfId="14" applyFont="1" applyFill="1" applyBorder="1"/>
    <xf numFmtId="3" fontId="5" fillId="0" borderId="0" xfId="14" applyNumberFormat="1" applyFont="1" applyFill="1" applyBorder="1"/>
    <xf numFmtId="0" fontId="11" fillId="0" borderId="0" xfId="13" applyFont="1" applyFill="1" applyBorder="1"/>
    <xf numFmtId="0" fontId="5" fillId="4" borderId="1" xfId="14" applyFont="1" applyFill="1" applyBorder="1"/>
    <xf numFmtId="164" fontId="5" fillId="5" borderId="1" xfId="14" applyNumberFormat="1" applyFont="1" applyFill="1" applyBorder="1"/>
    <xf numFmtId="0" fontId="12" fillId="0" borderId="0" xfId="5" applyFont="1" applyAlignment="1" applyProtection="1"/>
    <xf numFmtId="0" fontId="10" fillId="3" borderId="15" xfId="13" applyFont="1" applyFill="1" applyBorder="1" applyAlignment="1">
      <alignment horizontal="center" vertical="center" wrapText="1"/>
    </xf>
    <xf numFmtId="0" fontId="10" fillId="4" borderId="4" xfId="0" applyFont="1" applyFill="1" applyBorder="1" applyAlignment="1">
      <alignment horizontal="left"/>
    </xf>
    <xf numFmtId="0" fontId="10" fillId="5" borderId="4" xfId="0" applyFont="1" applyFill="1" applyBorder="1" applyAlignment="1">
      <alignment horizontal="left"/>
    </xf>
    <xf numFmtId="0" fontId="5" fillId="7" borderId="9" xfId="14" applyFont="1" applyFill="1" applyBorder="1"/>
    <xf numFmtId="0" fontId="10" fillId="10" borderId="1" xfId="0" applyFont="1" applyFill="1" applyBorder="1"/>
    <xf numFmtId="0" fontId="10" fillId="5" borderId="3" xfId="0" applyFont="1" applyFill="1" applyBorder="1" applyAlignment="1">
      <alignment horizontal="left"/>
    </xf>
    <xf numFmtId="0" fontId="10" fillId="5" borderId="4" xfId="9" applyFont="1" applyFill="1" applyBorder="1"/>
    <xf numFmtId="0" fontId="10" fillId="9" borderId="14" xfId="9" applyFont="1" applyFill="1" applyBorder="1" applyAlignment="1">
      <alignment horizontal="center"/>
    </xf>
    <xf numFmtId="0" fontId="11" fillId="0" borderId="0" xfId="0" applyFont="1"/>
    <xf numFmtId="0" fontId="10" fillId="4" borderId="2" xfId="9" applyFont="1" applyFill="1" applyBorder="1" applyAlignment="1">
      <alignment horizontal="center" vertical="center"/>
    </xf>
    <xf numFmtId="0" fontId="11" fillId="0" borderId="0" xfId="0" applyFont="1" applyAlignment="1">
      <alignment horizontal="center" vertical="center"/>
    </xf>
    <xf numFmtId="0" fontId="10" fillId="0" borderId="4" xfId="9" applyFont="1" applyFill="1" applyBorder="1" applyAlignment="1">
      <alignment horizontal="center" vertical="center"/>
    </xf>
    <xf numFmtId="3" fontId="11" fillId="0" borderId="0" xfId="0" applyNumberFormat="1" applyFont="1"/>
    <xf numFmtId="0" fontId="0" fillId="0" borderId="0" xfId="0" applyAlignment="1">
      <alignment horizontal="center"/>
    </xf>
    <xf numFmtId="49" fontId="9" fillId="8" borderId="16" xfId="6" applyNumberFormat="1" applyFont="1" applyFill="1" applyBorder="1"/>
    <xf numFmtId="49" fontId="5" fillId="8" borderId="16" xfId="6" applyNumberFormat="1" applyFont="1" applyFill="1" applyBorder="1" applyAlignment="1">
      <alignment horizontal="left" indent="2"/>
    </xf>
    <xf numFmtId="3" fontId="10" fillId="5" borderId="1" xfId="0" applyNumberFormat="1" applyFont="1" applyFill="1" applyBorder="1"/>
    <xf numFmtId="164" fontId="11" fillId="0" borderId="0" xfId="13" applyNumberFormat="1" applyFont="1" applyBorder="1"/>
    <xf numFmtId="0" fontId="11" fillId="0" borderId="5" xfId="13" applyFont="1" applyBorder="1" applyAlignment="1">
      <alignment horizontal="center"/>
    </xf>
    <xf numFmtId="0" fontId="11" fillId="6" borderId="1" xfId="0" applyFont="1" applyFill="1" applyBorder="1" applyAlignment="1">
      <alignment horizontal="center"/>
    </xf>
    <xf numFmtId="0" fontId="11" fillId="6" borderId="1" xfId="13" applyFont="1" applyFill="1" applyBorder="1" applyAlignment="1">
      <alignment horizontal="center"/>
    </xf>
    <xf numFmtId="0" fontId="11" fillId="0" borderId="0" xfId="0" applyFont="1" applyFill="1" applyBorder="1" applyAlignment="1">
      <alignment horizontal="center"/>
    </xf>
    <xf numFmtId="43" fontId="11" fillId="0" borderId="0" xfId="3" applyNumberFormat="1" applyFont="1" applyFill="1" applyBorder="1" applyAlignment="1">
      <alignment horizontal="center"/>
    </xf>
    <xf numFmtId="0" fontId="11" fillId="0" borderId="0" xfId="13" applyFont="1" applyFill="1" applyBorder="1" applyAlignment="1">
      <alignment horizontal="center"/>
    </xf>
    <xf numFmtId="39" fontId="11" fillId="0" borderId="0" xfId="3" applyNumberFormat="1" applyFont="1" applyFill="1" applyBorder="1" applyAlignment="1">
      <alignment horizontal="center"/>
    </xf>
    <xf numFmtId="3" fontId="5" fillId="9" borderId="1" xfId="14" applyNumberFormat="1" applyFont="1" applyFill="1" applyBorder="1" applyAlignment="1">
      <alignment horizontal="center"/>
    </xf>
    <xf numFmtId="0" fontId="5" fillId="9" borderId="1" xfId="14" applyFont="1" applyFill="1" applyBorder="1" applyAlignment="1">
      <alignment horizontal="center"/>
    </xf>
    <xf numFmtId="43" fontId="11" fillId="0" borderId="0" xfId="3" applyFont="1" applyBorder="1" applyAlignment="1">
      <alignment horizontal="center"/>
    </xf>
    <xf numFmtId="164" fontId="11" fillId="3" borderId="1" xfId="3" applyNumberFormat="1" applyFont="1" applyFill="1" applyBorder="1" applyAlignment="1">
      <alignment horizontal="center"/>
    </xf>
    <xf numFmtId="39" fontId="11" fillId="3" borderId="1" xfId="3" applyNumberFormat="1" applyFont="1" applyFill="1" applyBorder="1" applyAlignment="1">
      <alignment horizontal="center"/>
    </xf>
    <xf numFmtId="0" fontId="11" fillId="0" borderId="0" xfId="13" applyFont="1" applyBorder="1" applyAlignment="1">
      <alignment horizontal="center"/>
    </xf>
    <xf numFmtId="0" fontId="11" fillId="0" borderId="0" xfId="13" applyFont="1" applyAlignment="1">
      <alignment horizontal="center"/>
    </xf>
    <xf numFmtId="1" fontId="11" fillId="0" borderId="0" xfId="13" applyNumberFormat="1" applyFont="1" applyBorder="1" applyAlignment="1">
      <alignment horizontal="center"/>
    </xf>
    <xf numFmtId="0" fontId="5" fillId="2" borderId="0" xfId="14" applyFont="1" applyFill="1"/>
    <xf numFmtId="0" fontId="5" fillId="11" borderId="0" xfId="14" applyFont="1" applyFill="1"/>
    <xf numFmtId="0" fontId="5" fillId="0" borderId="1" xfId="14" applyFont="1" applyBorder="1"/>
    <xf numFmtId="0" fontId="10" fillId="12" borderId="1" xfId="16" applyFont="1" applyFill="1" applyBorder="1"/>
    <xf numFmtId="0" fontId="11" fillId="11" borderId="1" xfId="15" applyFont="1" applyFill="1" applyBorder="1"/>
    <xf numFmtId="0" fontId="11" fillId="11" borderId="1" xfId="15" applyFont="1" applyFill="1" applyBorder="1" applyAlignment="1">
      <alignment horizontal="right"/>
    </xf>
    <xf numFmtId="0" fontId="11" fillId="11" borderId="1" xfId="16" applyFont="1" applyFill="1" applyBorder="1"/>
    <xf numFmtId="0" fontId="11" fillId="0" borderId="1" xfId="16" applyFont="1" applyFill="1" applyBorder="1"/>
    <xf numFmtId="3" fontId="11" fillId="0" borderId="1" xfId="0" applyNumberFormat="1" applyFont="1" applyBorder="1"/>
    <xf numFmtId="164" fontId="11" fillId="0" borderId="12" xfId="1" applyNumberFormat="1" applyFont="1" applyFill="1" applyBorder="1"/>
    <xf numFmtId="164" fontId="11" fillId="0" borderId="1" xfId="1" applyNumberFormat="1" applyFont="1" applyFill="1" applyBorder="1"/>
    <xf numFmtId="164" fontId="11" fillId="0" borderId="1" xfId="2" applyNumberFormat="1" applyFont="1" applyFill="1" applyBorder="1"/>
    <xf numFmtId="3" fontId="11" fillId="0" borderId="1" xfId="16" applyNumberFormat="1" applyFont="1" applyBorder="1"/>
    <xf numFmtId="3" fontId="13" fillId="0" borderId="1" xfId="17" applyNumberFormat="1" applyFont="1" applyFill="1" applyBorder="1" applyAlignment="1">
      <alignment horizontal="right" wrapText="1"/>
    </xf>
    <xf numFmtId="3" fontId="11" fillId="0" borderId="1" xfId="15" quotePrefix="1" applyNumberFormat="1" applyFont="1" applyFill="1" applyBorder="1"/>
    <xf numFmtId="164" fontId="11" fillId="0" borderId="0" xfId="1" applyNumberFormat="1" applyFont="1" applyFill="1" applyBorder="1"/>
    <xf numFmtId="164" fontId="11" fillId="0" borderId="0" xfId="2" applyNumberFormat="1" applyFont="1"/>
    <xf numFmtId="164" fontId="11" fillId="0" borderId="1" xfId="2" applyNumberFormat="1" applyFont="1" applyBorder="1"/>
    <xf numFmtId="0" fontId="11" fillId="2" borderId="1" xfId="16" applyFont="1" applyFill="1" applyBorder="1"/>
    <xf numFmtId="164" fontId="11" fillId="2" borderId="1" xfId="1" applyNumberFormat="1" applyFont="1" applyFill="1" applyBorder="1"/>
    <xf numFmtId="164" fontId="11" fillId="2" borderId="1" xfId="2" applyNumberFormat="1" applyFont="1" applyFill="1" applyBorder="1"/>
    <xf numFmtId="3" fontId="11" fillId="2" borderId="1" xfId="16" applyNumberFormat="1" applyFont="1" applyFill="1" applyBorder="1"/>
    <xf numFmtId="165" fontId="11" fillId="2" borderId="1" xfId="16" applyNumberFormat="1" applyFont="1" applyFill="1" applyBorder="1"/>
    <xf numFmtId="0" fontId="10" fillId="9" borderId="1" xfId="16" applyFont="1" applyFill="1" applyBorder="1"/>
    <xf numFmtId="3" fontId="11" fillId="11" borderId="0" xfId="15" applyNumberFormat="1" applyFont="1" applyFill="1"/>
    <xf numFmtId="0" fontId="10" fillId="9" borderId="1" xfId="15" applyFont="1" applyFill="1" applyBorder="1"/>
    <xf numFmtId="164" fontId="11" fillId="0" borderId="1" xfId="1" quotePrefix="1" applyNumberFormat="1" applyFont="1" applyFill="1" applyBorder="1"/>
    <xf numFmtId="49" fontId="11" fillId="0" borderId="1" xfId="1" applyNumberFormat="1" applyFont="1" applyFill="1" applyBorder="1"/>
    <xf numFmtId="3" fontId="11" fillId="0" borderId="1" xfId="15" applyNumberFormat="1" applyFont="1" applyBorder="1"/>
    <xf numFmtId="0" fontId="11" fillId="0" borderId="1" xfId="15" applyFont="1" applyFill="1" applyBorder="1"/>
    <xf numFmtId="166" fontId="11" fillId="0" borderId="1" xfId="15" applyNumberFormat="1" applyFont="1" applyBorder="1"/>
    <xf numFmtId="0" fontId="10" fillId="12" borderId="1" xfId="15" applyFont="1" applyFill="1" applyBorder="1"/>
    <xf numFmtId="0" fontId="11" fillId="0" borderId="1" xfId="16" applyFont="1" applyBorder="1"/>
    <xf numFmtId="164" fontId="11" fillId="0" borderId="1" xfId="1" applyNumberFormat="1" applyFont="1" applyBorder="1"/>
    <xf numFmtId="3" fontId="11" fillId="0" borderId="1" xfId="16" applyNumberFormat="1" applyFont="1" applyFill="1" applyBorder="1"/>
    <xf numFmtId="0" fontId="10" fillId="0" borderId="0" xfId="16" applyFont="1" applyFill="1" applyBorder="1"/>
    <xf numFmtId="0" fontId="11" fillId="0" borderId="0" xfId="16" applyFont="1" applyFill="1" applyBorder="1"/>
    <xf numFmtId="0" fontId="11" fillId="0" borderId="0" xfId="15" applyFont="1"/>
    <xf numFmtId="0" fontId="11" fillId="0" borderId="1" xfId="15" applyFont="1" applyBorder="1"/>
    <xf numFmtId="2" fontId="11" fillId="0" borderId="1" xfId="15" applyNumberFormat="1" applyFont="1" applyBorder="1"/>
    <xf numFmtId="4" fontId="11" fillId="0" borderId="1" xfId="15" applyNumberFormat="1" applyFont="1" applyBorder="1"/>
    <xf numFmtId="0" fontId="0" fillId="0" borderId="1" xfId="0" applyBorder="1"/>
    <xf numFmtId="3" fontId="11" fillId="8" borderId="1" xfId="0" applyNumberFormat="1" applyFont="1" applyFill="1" applyBorder="1" applyAlignment="1" applyProtection="1">
      <alignment horizontal="right"/>
      <protection locked="0"/>
    </xf>
    <xf numFmtId="167" fontId="10" fillId="5" borderId="1" xfId="0" applyNumberFormat="1" applyFont="1" applyFill="1" applyBorder="1"/>
    <xf numFmtId="167" fontId="11" fillId="8" borderId="1" xfId="0" applyNumberFormat="1" applyFont="1" applyFill="1" applyBorder="1"/>
    <xf numFmtId="0" fontId="14" fillId="0" borderId="0" xfId="0" applyFont="1"/>
    <xf numFmtId="0" fontId="23" fillId="0" borderId="0" xfId="0" applyFont="1"/>
    <xf numFmtId="0" fontId="6" fillId="0" borderId="10" xfId="0" applyFont="1" applyBorder="1"/>
    <xf numFmtId="0" fontId="6" fillId="0" borderId="10" xfId="0" applyNumberFormat="1" applyFont="1" applyBorder="1"/>
    <xf numFmtId="0" fontId="6" fillId="0" borderId="10" xfId="0" applyNumberFormat="1" applyFont="1" applyFill="1" applyBorder="1"/>
    <xf numFmtId="0" fontId="6" fillId="0" borderId="12" xfId="0" applyFont="1" applyBorder="1"/>
    <xf numFmtId="0" fontId="16" fillId="0" borderId="0" xfId="0" applyFont="1" applyAlignment="1">
      <alignment horizontal="left"/>
    </xf>
    <xf numFmtId="0" fontId="14" fillId="0" borderId="0" xfId="0" applyFont="1" applyAlignment="1">
      <alignment horizontal="left"/>
    </xf>
    <xf numFmtId="0" fontId="10" fillId="5" borderId="3" xfId="0" applyFont="1" applyFill="1" applyBorder="1" applyAlignment="1">
      <alignment horizontal="left" vertical="top"/>
    </xf>
    <xf numFmtId="0" fontId="11" fillId="8" borderId="1" xfId="0" applyFont="1" applyFill="1" applyBorder="1" applyAlignment="1">
      <alignment horizontal="left"/>
    </xf>
    <xf numFmtId="0" fontId="11" fillId="0" borderId="1" xfId="0" applyFont="1" applyFill="1" applyBorder="1" applyAlignment="1">
      <alignment horizontal="left"/>
    </xf>
    <xf numFmtId="0" fontId="24" fillId="8" borderId="1" xfId="0" applyFont="1" applyFill="1" applyBorder="1" applyAlignment="1">
      <alignment horizontal="left"/>
    </xf>
    <xf numFmtId="0" fontId="0" fillId="0" borderId="0" xfId="0" applyAlignment="1">
      <alignment horizontal="left"/>
    </xf>
    <xf numFmtId="0" fontId="15" fillId="0" borderId="0" xfId="0" applyFont="1" applyBorder="1" applyAlignment="1" applyProtection="1">
      <alignment horizontal="left"/>
      <protection locked="0"/>
    </xf>
    <xf numFmtId="0" fontId="17" fillId="0" borderId="0" xfId="0" applyFont="1" applyBorder="1" applyAlignment="1">
      <alignment horizontal="left" vertical="center"/>
    </xf>
    <xf numFmtId="15" fontId="21" fillId="0" borderId="0" xfId="0" applyNumberFormat="1" applyFont="1" applyBorder="1" applyAlignment="1">
      <alignment horizontal="left" vertical="center"/>
    </xf>
    <xf numFmtId="0" fontId="18" fillId="0" borderId="0" xfId="0" applyFont="1" applyBorder="1" applyAlignment="1">
      <alignment horizontal="left" vertical="center"/>
    </xf>
    <xf numFmtId="0" fontId="7" fillId="0" borderId="0" xfId="0" applyFont="1" applyBorder="1" applyAlignment="1">
      <alignment horizontal="left" vertical="center"/>
    </xf>
    <xf numFmtId="0" fontId="10" fillId="3" borderId="3" xfId="13" applyFont="1" applyFill="1" applyBorder="1" applyAlignment="1">
      <alignment horizontal="center" vertical="center" wrapText="1"/>
    </xf>
    <xf numFmtId="39" fontId="11" fillId="6" borderId="1" xfId="3" applyNumberFormat="1" applyFont="1" applyFill="1" applyBorder="1" applyAlignment="1">
      <alignment horizontal="center"/>
    </xf>
    <xf numFmtId="0" fontId="10" fillId="9" borderId="15" xfId="13" applyFont="1" applyFill="1" applyBorder="1" applyAlignment="1">
      <alignment horizontal="center" vertical="center" wrapText="1"/>
    </xf>
    <xf numFmtId="0" fontId="10" fillId="9" borderId="3" xfId="13" applyFont="1" applyFill="1" applyBorder="1" applyAlignment="1">
      <alignment horizontal="center" vertical="center" wrapText="1"/>
    </xf>
    <xf numFmtId="0" fontId="11" fillId="15" borderId="1" xfId="0" applyFont="1" applyFill="1" applyBorder="1" applyAlignment="1">
      <alignment horizontal="center"/>
    </xf>
    <xf numFmtId="2" fontId="11" fillId="15" borderId="1" xfId="3" applyNumberFormat="1" applyFont="1" applyFill="1" applyBorder="1" applyAlignment="1">
      <alignment horizontal="center"/>
    </xf>
    <xf numFmtId="2" fontId="11" fillId="9" borderId="1" xfId="3" applyNumberFormat="1" applyFont="1" applyFill="1" applyBorder="1" applyAlignment="1">
      <alignment horizontal="center"/>
    </xf>
    <xf numFmtId="1" fontId="10" fillId="9" borderId="18" xfId="13" applyNumberFormat="1" applyFont="1" applyFill="1" applyBorder="1" applyAlignment="1">
      <alignment horizontal="center" vertical="center" wrapText="1"/>
    </xf>
    <xf numFmtId="1" fontId="11" fillId="15" borderId="1" xfId="13" applyNumberFormat="1" applyFont="1" applyFill="1" applyBorder="1" applyAlignment="1">
      <alignment horizontal="center"/>
    </xf>
    <xf numFmtId="1" fontId="11" fillId="0" borderId="0" xfId="13" applyNumberFormat="1" applyFont="1" applyFill="1" applyBorder="1" applyAlignment="1">
      <alignment horizontal="center"/>
    </xf>
    <xf numFmtId="1" fontId="11" fillId="9" borderId="1" xfId="3" applyNumberFormat="1" applyFont="1" applyFill="1" applyBorder="1" applyAlignment="1">
      <alignment horizontal="center"/>
    </xf>
    <xf numFmtId="1" fontId="11" fillId="0" borderId="0" xfId="13" applyNumberFormat="1" applyFont="1" applyBorder="1"/>
    <xf numFmtId="1" fontId="11" fillId="0" borderId="0" xfId="13" applyNumberFormat="1" applyFont="1"/>
    <xf numFmtId="49" fontId="5" fillId="0" borderId="0" xfId="6" applyNumberFormat="1" applyFont="1" applyFill="1" applyAlignment="1">
      <alignment horizontal="left" indent="2"/>
    </xf>
    <xf numFmtId="49" fontId="9" fillId="14" borderId="13" xfId="6" applyNumberFormat="1" applyFont="1" applyFill="1" applyBorder="1"/>
    <xf numFmtId="0" fontId="9" fillId="14" borderId="13" xfId="6" applyNumberFormat="1" applyFont="1" applyFill="1" applyBorder="1" applyAlignment="1">
      <alignment horizontal="left"/>
    </xf>
    <xf numFmtId="3" fontId="9" fillId="15" borderId="0" xfId="6" applyNumberFormat="1" applyFont="1" applyFill="1" applyBorder="1" applyAlignment="1">
      <alignment horizontal="left"/>
    </xf>
    <xf numFmtId="3" fontId="9" fillId="15" borderId="17" xfId="6" applyNumberFormat="1" applyFont="1" applyFill="1" applyBorder="1" applyAlignment="1">
      <alignment horizontal="left"/>
    </xf>
    <xf numFmtId="3" fontId="5" fillId="15" borderId="0" xfId="6" applyNumberFormat="1" applyFont="1" applyFill="1" applyBorder="1" applyAlignment="1">
      <alignment horizontal="right"/>
    </xf>
    <xf numFmtId="3" fontId="5" fillId="15" borderId="17" xfId="6" applyNumberFormat="1" applyFont="1" applyFill="1" applyBorder="1" applyAlignment="1">
      <alignment horizontal="right"/>
    </xf>
    <xf numFmtId="3" fontId="5" fillId="15" borderId="0" xfId="6" applyNumberFormat="1" applyFont="1" applyFill="1" applyBorder="1"/>
    <xf numFmtId="3" fontId="5" fillId="15" borderId="17" xfId="6" applyNumberFormat="1" applyFont="1" applyFill="1" applyBorder="1"/>
    <xf numFmtId="3" fontId="10" fillId="15" borderId="0" xfId="0" applyNumberFormat="1" applyFont="1" applyFill="1" applyBorder="1" applyAlignment="1">
      <alignment horizontal="left"/>
    </xf>
    <xf numFmtId="3" fontId="10" fillId="15" borderId="17" xfId="0" applyNumberFormat="1" applyFont="1" applyFill="1" applyBorder="1" applyAlignment="1">
      <alignment horizontal="left"/>
    </xf>
    <xf numFmtId="3" fontId="11" fillId="15" borderId="0" xfId="0" applyNumberFormat="1" applyFont="1" applyFill="1" applyBorder="1"/>
    <xf numFmtId="3" fontId="11" fillId="15" borderId="17" xfId="0" applyNumberFormat="1" applyFont="1" applyFill="1" applyBorder="1"/>
    <xf numFmtId="3" fontId="11" fillId="15" borderId="6" xfId="0" applyNumberFormat="1" applyFont="1" applyFill="1" applyBorder="1"/>
    <xf numFmtId="3" fontId="11" fillId="15" borderId="8" xfId="0" applyNumberFormat="1" applyFont="1" applyFill="1" applyBorder="1"/>
    <xf numFmtId="49" fontId="9" fillId="10" borderId="4" xfId="6" applyNumberFormat="1" applyFont="1" applyFill="1" applyBorder="1"/>
    <xf numFmtId="49" fontId="5" fillId="7" borderId="5" xfId="6" applyNumberFormat="1" applyFont="1" applyFill="1" applyBorder="1"/>
    <xf numFmtId="0" fontId="11" fillId="7" borderId="5" xfId="0" applyFont="1" applyFill="1" applyBorder="1"/>
    <xf numFmtId="49" fontId="9" fillId="7" borderId="5" xfId="6" applyNumberFormat="1" applyFont="1" applyFill="1" applyBorder="1"/>
    <xf numFmtId="0" fontId="11" fillId="7" borderId="9" xfId="0" applyFont="1" applyFill="1" applyBorder="1"/>
    <xf numFmtId="0" fontId="10" fillId="17" borderId="2" xfId="0" applyFont="1" applyFill="1" applyBorder="1"/>
    <xf numFmtId="49" fontId="11" fillId="8" borderId="16" xfId="6" applyNumberFormat="1" applyFont="1" applyFill="1" applyBorder="1" applyAlignment="1">
      <alignment horizontal="left" indent="2"/>
    </xf>
    <xf numFmtId="49" fontId="9" fillId="8" borderId="16" xfId="6" applyNumberFormat="1" applyFont="1" applyFill="1" applyBorder="1" applyAlignment="1"/>
    <xf numFmtId="49" fontId="11" fillId="8" borderId="7" xfId="6" applyNumberFormat="1" applyFont="1" applyFill="1" applyBorder="1" applyAlignment="1">
      <alignment horizontal="left" indent="2"/>
    </xf>
    <xf numFmtId="0" fontId="0" fillId="0" borderId="16" xfId="0" applyBorder="1"/>
    <xf numFmtId="3" fontId="10" fillId="18" borderId="10" xfId="0" applyNumberFormat="1" applyFont="1" applyFill="1" applyBorder="1"/>
    <xf numFmtId="0" fontId="11" fillId="16" borderId="1" xfId="0" applyFont="1" applyFill="1" applyBorder="1"/>
    <xf numFmtId="49" fontId="9" fillId="13" borderId="11" xfId="6" applyNumberFormat="1" applyFont="1" applyFill="1" applyBorder="1" applyAlignment="1"/>
    <xf numFmtId="49" fontId="9" fillId="13" borderId="1" xfId="6" applyNumberFormat="1" applyFont="1" applyFill="1" applyBorder="1" applyAlignment="1"/>
    <xf numFmtId="9" fontId="10" fillId="18" borderId="11" xfId="0" applyNumberFormat="1" applyFont="1" applyFill="1" applyBorder="1"/>
    <xf numFmtId="9" fontId="10" fillId="18" borderId="10" xfId="0" applyNumberFormat="1" applyFont="1" applyFill="1" applyBorder="1"/>
    <xf numFmtId="9" fontId="10" fillId="18" borderId="12" xfId="0" applyNumberFormat="1" applyFont="1" applyFill="1" applyBorder="1"/>
    <xf numFmtId="0" fontId="17" fillId="14" borderId="1" xfId="0" applyFont="1" applyFill="1" applyBorder="1" applyAlignment="1">
      <alignment horizontal="center" vertical="center"/>
    </xf>
    <xf numFmtId="0" fontId="17" fillId="14" borderId="1" xfId="0" applyFont="1" applyFill="1" applyBorder="1" applyAlignment="1">
      <alignment horizontal="center" vertical="center" wrapText="1"/>
    </xf>
    <xf numFmtId="0" fontId="22" fillId="18" borderId="3" xfId="0" applyFont="1" applyFill="1" applyBorder="1" applyAlignment="1">
      <alignment horizontal="center" vertical="center"/>
    </xf>
    <xf numFmtId="0" fontId="11" fillId="15" borderId="1" xfId="0" applyNumberFormat="1" applyFont="1" applyFill="1" applyBorder="1"/>
    <xf numFmtId="0" fontId="11" fillId="15" borderId="1" xfId="0" applyFont="1" applyFill="1" applyBorder="1"/>
    <xf numFmtId="3" fontId="11" fillId="18" borderId="1" xfId="0" applyNumberFormat="1" applyFont="1" applyFill="1" applyBorder="1"/>
    <xf numFmtId="168" fontId="11" fillId="7" borderId="5" xfId="0" applyNumberFormat="1" applyFont="1" applyFill="1" applyBorder="1" applyAlignment="1">
      <alignment horizontal="center"/>
    </xf>
    <xf numFmtId="168" fontId="11" fillId="7" borderId="9" xfId="0" applyNumberFormat="1" applyFont="1" applyFill="1" applyBorder="1" applyAlignment="1">
      <alignment horizontal="center"/>
    </xf>
    <xf numFmtId="3" fontId="11" fillId="15" borderId="5" xfId="0" applyNumberFormat="1" applyFont="1" applyFill="1" applyBorder="1" applyAlignment="1">
      <alignment horizontal="right"/>
    </xf>
    <xf numFmtId="0" fontId="11" fillId="15" borderId="5" xfId="0" applyFont="1" applyFill="1" applyBorder="1" applyAlignment="1">
      <alignment horizontal="right"/>
    </xf>
    <xf numFmtId="3" fontId="11" fillId="15" borderId="9" xfId="0" applyNumberFormat="1" applyFont="1" applyFill="1" applyBorder="1" applyAlignment="1">
      <alignment horizontal="right"/>
    </xf>
    <xf numFmtId="168" fontId="11" fillId="8" borderId="16" xfId="0" applyNumberFormat="1" applyFont="1" applyFill="1" applyBorder="1"/>
    <xf numFmtId="0" fontId="11" fillId="8" borderId="16" xfId="0" applyFont="1" applyFill="1" applyBorder="1"/>
    <xf numFmtId="168" fontId="11" fillId="8" borderId="7" xfId="0" applyNumberFormat="1" applyFont="1" applyFill="1" applyBorder="1"/>
    <xf numFmtId="0" fontId="11" fillId="0" borderId="6" xfId="0" applyFont="1" applyFill="1" applyBorder="1" applyAlignment="1">
      <alignment horizontal="center"/>
    </xf>
    <xf numFmtId="0" fontId="11" fillId="0" borderId="11" xfId="0" applyFont="1" applyBorder="1" applyAlignment="1">
      <alignment horizontal="left" vertical="center" wrapText="1"/>
    </xf>
    <xf numFmtId="0" fontId="0" fillId="0" borderId="10" xfId="0" applyBorder="1" applyAlignment="1">
      <alignment horizontal="left" vertical="center" wrapText="1"/>
    </xf>
    <xf numFmtId="0" fontId="0" fillId="0" borderId="12" xfId="0" applyBorder="1" applyAlignment="1">
      <alignment horizontal="left" vertical="center" wrapText="1"/>
    </xf>
    <xf numFmtId="0" fontId="11" fillId="0" borderId="6" xfId="0" applyFont="1" applyBorder="1" applyAlignment="1">
      <alignment vertical="center" wrapText="1"/>
    </xf>
    <xf numFmtId="0" fontId="0" fillId="0" borderId="6" xfId="0" applyBorder="1" applyAlignment="1">
      <alignment vertical="center" wrapText="1"/>
    </xf>
    <xf numFmtId="0" fontId="0" fillId="0" borderId="0" xfId="0" applyBorder="1" applyAlignment="1">
      <alignment vertical="center" wrapText="1"/>
    </xf>
    <xf numFmtId="0" fontId="18" fillId="0" borderId="0" xfId="0" applyFont="1" applyBorder="1" applyAlignment="1">
      <alignment horizontal="left" vertical="center"/>
    </xf>
    <xf numFmtId="0" fontId="17" fillId="0" borderId="0" xfId="0" applyFont="1" applyBorder="1" applyAlignment="1">
      <alignment horizontal="left" vertical="center"/>
    </xf>
  </cellXfs>
  <cellStyles count="18">
    <cellStyle name="Comma" xfId="1" builtinId="3"/>
    <cellStyle name="Comma 2" xfId="2"/>
    <cellStyle name="Comma 3" xfId="3"/>
    <cellStyle name="Comma 4" xfId="4"/>
    <cellStyle name="Hyperlink 2" xfId="5"/>
    <cellStyle name="Normal" xfId="0" builtinId="0"/>
    <cellStyle name="Normal 14" xfId="6"/>
    <cellStyle name="Normal 2" xfId="7"/>
    <cellStyle name="Normal 2 2" xfId="8"/>
    <cellStyle name="Normal 2 2 2" xfId="9"/>
    <cellStyle name="Normal 3" xfId="10"/>
    <cellStyle name="Normal 4" xfId="11"/>
    <cellStyle name="Normal 5" xfId="12"/>
    <cellStyle name="Normal 6" xfId="13"/>
    <cellStyle name="Normal 7" xfId="14"/>
    <cellStyle name="Normal_Craft Volume History w cbd" xfId="15"/>
    <cellStyle name="Normal_Industry summary  4.10.05" xfId="16"/>
    <cellStyle name="Normal_Sheet1_Craft Volume History w cbd" xfId="17"/>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2010.census.gov/2010census/data/"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28"/>
  <sheetViews>
    <sheetView workbookViewId="0"/>
  </sheetViews>
  <sheetFormatPr defaultRowHeight="14.25" x14ac:dyDescent="0.45"/>
  <cols>
    <col min="1" max="1" width="28.5703125" style="67" customWidth="1"/>
    <col min="2" max="2" width="11.5703125" style="67" bestFit="1" customWidth="1"/>
    <col min="3" max="3" width="20.7109375" style="67" bestFit="1" customWidth="1"/>
    <col min="4" max="4" width="11.5703125" style="67" bestFit="1" customWidth="1"/>
    <col min="5" max="5" width="19.140625" style="67" bestFit="1" customWidth="1"/>
    <col min="6" max="6" width="11.5703125" style="67" bestFit="1" customWidth="1"/>
    <col min="7" max="7" width="17.5703125" style="67" bestFit="1" customWidth="1"/>
    <col min="8" max="11" width="11.5703125" style="67" bestFit="1" customWidth="1"/>
    <col min="12" max="14" width="10.5703125" style="67" bestFit="1" customWidth="1"/>
    <col min="15" max="29" width="9.28515625" style="67" bestFit="1" customWidth="1"/>
    <col min="30" max="35" width="7.7109375" style="67" bestFit="1" customWidth="1"/>
    <col min="36" max="44" width="6.5703125" style="67" bestFit="1" customWidth="1"/>
    <col min="45" max="50" width="5.5703125" style="67" bestFit="1" customWidth="1"/>
    <col min="51" max="16384" width="9.140625" style="67"/>
  </cols>
  <sheetData>
    <row r="1" spans="1:50" s="2" customFormat="1" x14ac:dyDescent="0.45">
      <c r="A1" s="95" t="s">
        <v>0</v>
      </c>
      <c r="B1" s="96">
        <v>2016</v>
      </c>
      <c r="C1" s="96" t="s">
        <v>3782</v>
      </c>
      <c r="D1" s="96">
        <v>2015</v>
      </c>
      <c r="E1" s="96" t="s">
        <v>18</v>
      </c>
      <c r="F1" s="96">
        <v>2014</v>
      </c>
      <c r="G1" s="97" t="s">
        <v>1</v>
      </c>
      <c r="H1" s="96">
        <v>2013</v>
      </c>
      <c r="I1" s="96">
        <v>2012</v>
      </c>
      <c r="J1" s="96">
        <v>2011</v>
      </c>
      <c r="K1" s="96">
        <v>2010</v>
      </c>
      <c r="L1" s="96">
        <v>2009</v>
      </c>
      <c r="M1" s="96">
        <v>2008</v>
      </c>
      <c r="N1" s="98">
        <v>2007</v>
      </c>
      <c r="O1" s="98">
        <v>2006</v>
      </c>
      <c r="P1" s="98">
        <v>2005</v>
      </c>
      <c r="Q1" s="98">
        <v>2004</v>
      </c>
      <c r="R1" s="98">
        <v>2003</v>
      </c>
      <c r="S1" s="98">
        <v>2002</v>
      </c>
      <c r="T1" s="98">
        <v>2001</v>
      </c>
      <c r="U1" s="98">
        <v>2000</v>
      </c>
      <c r="V1" s="98">
        <v>1999</v>
      </c>
      <c r="W1" s="98">
        <v>1998</v>
      </c>
      <c r="X1" s="98">
        <v>1997</v>
      </c>
      <c r="Y1" s="98">
        <v>1996</v>
      </c>
      <c r="Z1" s="98">
        <v>1995</v>
      </c>
      <c r="AA1" s="98">
        <v>1994</v>
      </c>
      <c r="AB1" s="98">
        <v>1993</v>
      </c>
      <c r="AC1" s="98">
        <v>1992</v>
      </c>
      <c r="AD1" s="98">
        <v>1991</v>
      </c>
      <c r="AE1" s="98">
        <v>1990</v>
      </c>
      <c r="AF1" s="98">
        <v>1989</v>
      </c>
      <c r="AG1" s="98">
        <v>1988</v>
      </c>
      <c r="AH1" s="98">
        <v>1987</v>
      </c>
      <c r="AI1" s="98">
        <v>1986</v>
      </c>
      <c r="AJ1" s="98">
        <v>1985</v>
      </c>
      <c r="AK1" s="98">
        <v>1984</v>
      </c>
      <c r="AL1" s="98">
        <v>1983</v>
      </c>
      <c r="AM1" s="98">
        <v>1982</v>
      </c>
      <c r="AN1" s="98">
        <v>1981</v>
      </c>
      <c r="AO1" s="98">
        <v>1980</v>
      </c>
      <c r="AP1" s="98">
        <v>1979</v>
      </c>
      <c r="AQ1" s="98">
        <v>1978</v>
      </c>
      <c r="AR1" s="98">
        <v>1977</v>
      </c>
      <c r="AS1" s="98">
        <v>1976</v>
      </c>
      <c r="AT1" s="98">
        <v>1975</v>
      </c>
      <c r="AU1" s="98">
        <v>1974</v>
      </c>
      <c r="AV1" s="98">
        <v>1973</v>
      </c>
      <c r="AW1" s="98">
        <v>1972</v>
      </c>
      <c r="AX1" s="98">
        <v>1971</v>
      </c>
    </row>
    <row r="2" spans="1:50" s="2" customFormat="1" x14ac:dyDescent="0.45">
      <c r="A2" s="99" t="s">
        <v>2</v>
      </c>
      <c r="B2" s="100">
        <v>267773</v>
      </c>
      <c r="C2" s="100">
        <v>210362</v>
      </c>
      <c r="D2" s="100">
        <v>210362</v>
      </c>
      <c r="E2" s="100">
        <v>257517</v>
      </c>
      <c r="F2" s="100">
        <v>257517</v>
      </c>
      <c r="G2" s="100">
        <v>242190</v>
      </c>
      <c r="H2" s="100">
        <v>176210</v>
      </c>
      <c r="I2" s="101">
        <v>222702</v>
      </c>
      <c r="J2" s="102">
        <v>182278</v>
      </c>
      <c r="K2" s="103">
        <v>230636</v>
      </c>
      <c r="L2" s="103">
        <v>282004</v>
      </c>
      <c r="M2" s="103">
        <v>1252232</v>
      </c>
      <c r="N2" s="103">
        <v>1380738</v>
      </c>
      <c r="O2" s="104">
        <v>1132807</v>
      </c>
      <c r="P2" s="104">
        <v>854155</v>
      </c>
      <c r="Q2" s="104">
        <v>747564</v>
      </c>
      <c r="R2" s="104">
        <v>838165</v>
      </c>
      <c r="S2" s="104">
        <v>970802</v>
      </c>
      <c r="T2" s="104">
        <v>1024278</v>
      </c>
      <c r="U2" s="104">
        <v>1364489</v>
      </c>
      <c r="V2" s="104">
        <v>1404472</v>
      </c>
      <c r="W2" s="104">
        <v>1781508</v>
      </c>
      <c r="X2" s="104">
        <v>1853020</v>
      </c>
      <c r="Y2" s="104">
        <v>1955939</v>
      </c>
      <c r="Z2" s="104">
        <v>1579495</v>
      </c>
      <c r="AA2" s="104">
        <v>1060966</v>
      </c>
      <c r="AB2" s="104">
        <v>675294</v>
      </c>
      <c r="AC2" s="104">
        <v>437181</v>
      </c>
      <c r="AD2" s="104">
        <v>295849</v>
      </c>
      <c r="AE2" s="104">
        <v>203383</v>
      </c>
      <c r="AF2" s="104">
        <v>152689</v>
      </c>
      <c r="AG2" s="104">
        <v>92442</v>
      </c>
      <c r="AH2" s="104">
        <v>58606</v>
      </c>
      <c r="AI2" s="104">
        <v>28918</v>
      </c>
      <c r="AJ2" s="104">
        <v>9000</v>
      </c>
      <c r="AK2" s="104">
        <v>10120</v>
      </c>
      <c r="AL2" s="104">
        <v>6660</v>
      </c>
      <c r="AM2" s="104">
        <v>3150</v>
      </c>
      <c r="AN2" s="104">
        <v>1700</v>
      </c>
      <c r="AO2" s="104"/>
      <c r="AP2" s="104"/>
      <c r="AQ2" s="104"/>
      <c r="AR2" s="104"/>
      <c r="AS2" s="104"/>
      <c r="AT2" s="104"/>
      <c r="AU2" s="104"/>
      <c r="AV2" s="104"/>
      <c r="AW2" s="104"/>
      <c r="AX2" s="104"/>
    </row>
    <row r="3" spans="1:50" s="2" customFormat="1" x14ac:dyDescent="0.45">
      <c r="A3" s="99" t="s">
        <v>3</v>
      </c>
      <c r="B3" s="100">
        <v>17937754</v>
      </c>
      <c r="C3" s="100">
        <v>17786374.409908675</v>
      </c>
      <c r="D3" s="100">
        <v>19014400</v>
      </c>
      <c r="E3" s="100">
        <v>17140051</v>
      </c>
      <c r="F3" s="100">
        <v>17547333</v>
      </c>
      <c r="G3" s="100">
        <v>15208871</v>
      </c>
      <c r="H3" s="100">
        <v>11973628</v>
      </c>
      <c r="I3" s="101">
        <v>10237632</v>
      </c>
      <c r="J3" s="102">
        <v>9041364</v>
      </c>
      <c r="K3" s="103">
        <v>8034796</v>
      </c>
      <c r="L3" s="103">
        <v>7129471</v>
      </c>
      <c r="M3" s="103">
        <v>5627520</v>
      </c>
      <c r="N3" s="103">
        <v>4909595</v>
      </c>
      <c r="O3" s="104">
        <v>4419523</v>
      </c>
      <c r="P3" s="105">
        <v>4059412</v>
      </c>
      <c r="Q3" s="105">
        <v>3750887</v>
      </c>
      <c r="R3" s="104">
        <v>3424750</v>
      </c>
      <c r="S3" s="104">
        <v>3102622</v>
      </c>
      <c r="T3" s="104">
        <v>2914527</v>
      </c>
      <c r="U3" s="104">
        <v>2474266</v>
      </c>
      <c r="V3" s="104">
        <v>2396667</v>
      </c>
      <c r="W3" s="104">
        <v>1904237</v>
      </c>
      <c r="X3" s="104">
        <v>1605447</v>
      </c>
      <c r="Y3" s="104">
        <v>1579290</v>
      </c>
      <c r="Z3" s="104">
        <v>1264177</v>
      </c>
      <c r="AA3" s="104">
        <v>640703</v>
      </c>
      <c r="AB3" s="104">
        <v>431030</v>
      </c>
      <c r="AC3" s="104">
        <v>275173</v>
      </c>
      <c r="AD3" s="104">
        <v>188700</v>
      </c>
      <c r="AE3" s="104">
        <v>122000</v>
      </c>
      <c r="AF3" s="104">
        <v>94484</v>
      </c>
      <c r="AG3" s="104">
        <v>53000</v>
      </c>
      <c r="AH3" s="104">
        <v>47400</v>
      </c>
      <c r="AI3" s="104">
        <v>41777</v>
      </c>
      <c r="AJ3" s="104">
        <v>38380</v>
      </c>
      <c r="AK3" s="104">
        <v>37681</v>
      </c>
      <c r="AL3" s="104">
        <v>36760</v>
      </c>
      <c r="AM3" s="104">
        <v>29100</v>
      </c>
      <c r="AN3" s="104">
        <v>29910</v>
      </c>
      <c r="AO3" s="104">
        <v>24220</v>
      </c>
      <c r="AP3" s="104"/>
      <c r="AQ3" s="104"/>
      <c r="AR3" s="104"/>
      <c r="AS3" s="104"/>
      <c r="AT3" s="104"/>
      <c r="AU3" s="104"/>
      <c r="AV3" s="104"/>
      <c r="AW3" s="104"/>
      <c r="AX3" s="104"/>
    </row>
    <row r="4" spans="1:50" s="2" customFormat="1" x14ac:dyDescent="0.45">
      <c r="A4" s="99" t="s">
        <v>4</v>
      </c>
      <c r="B4" s="100">
        <v>5012115.2</v>
      </c>
      <c r="C4" s="100">
        <v>3945150.5</v>
      </c>
      <c r="D4" s="100">
        <v>3946399</v>
      </c>
      <c r="E4" s="100">
        <v>3161365</v>
      </c>
      <c r="F4" s="100">
        <v>3161365</v>
      </c>
      <c r="G4" s="100">
        <v>2377107</v>
      </c>
      <c r="H4" s="100">
        <v>2377107</v>
      </c>
      <c r="I4" s="101">
        <v>1905212</v>
      </c>
      <c r="J4" s="102">
        <v>1432034</v>
      </c>
      <c r="K4" s="103">
        <v>1141118</v>
      </c>
      <c r="L4" s="103">
        <v>947851</v>
      </c>
      <c r="M4" s="103">
        <v>906955</v>
      </c>
      <c r="N4" s="103">
        <v>968736</v>
      </c>
      <c r="O4" s="104">
        <v>846807</v>
      </c>
      <c r="P4" s="106">
        <v>708014</v>
      </c>
      <c r="Q4" s="104">
        <v>700768</v>
      </c>
      <c r="R4" s="104">
        <v>666564</v>
      </c>
      <c r="S4" s="104">
        <v>735120</v>
      </c>
      <c r="T4" s="104">
        <v>749053</v>
      </c>
      <c r="U4" s="104">
        <v>783153</v>
      </c>
      <c r="V4" s="104">
        <v>788488</v>
      </c>
      <c r="W4" s="104">
        <v>775672</v>
      </c>
      <c r="X4" s="104">
        <v>760222</v>
      </c>
      <c r="Y4" s="104">
        <v>708743</v>
      </c>
      <c r="Z4" s="104">
        <v>595495</v>
      </c>
      <c r="AA4" s="104">
        <v>455853</v>
      </c>
      <c r="AB4" s="104">
        <v>362240</v>
      </c>
      <c r="AC4" s="104">
        <v>330114</v>
      </c>
      <c r="AD4" s="104">
        <v>257634</v>
      </c>
      <c r="AE4" s="104">
        <v>220780</v>
      </c>
      <c r="AF4" s="104">
        <v>182582</v>
      </c>
      <c r="AG4" s="104">
        <v>137029</v>
      </c>
      <c r="AH4" s="104">
        <v>103422</v>
      </c>
      <c r="AI4" s="104">
        <v>48410</v>
      </c>
      <c r="AJ4" s="104">
        <v>26407</v>
      </c>
      <c r="AK4" s="104">
        <v>13779</v>
      </c>
      <c r="AL4" s="104">
        <v>8650</v>
      </c>
      <c r="AM4" s="104">
        <v>4600</v>
      </c>
      <c r="AN4" s="104">
        <v>3050</v>
      </c>
      <c r="AO4" s="104">
        <v>2250</v>
      </c>
      <c r="AP4" s="104">
        <v>12980</v>
      </c>
      <c r="AQ4" s="104">
        <v>12720</v>
      </c>
      <c r="AR4" s="104">
        <v>10450</v>
      </c>
      <c r="AS4" s="104">
        <v>7860</v>
      </c>
      <c r="AT4" s="104">
        <v>7400</v>
      </c>
      <c r="AU4" s="104">
        <v>6190</v>
      </c>
      <c r="AV4" s="104">
        <v>4730</v>
      </c>
      <c r="AW4" s="104">
        <v>3780</v>
      </c>
      <c r="AX4" s="104">
        <v>2030</v>
      </c>
    </row>
    <row r="5" spans="1:50" s="2" customFormat="1" x14ac:dyDescent="0.45">
      <c r="A5" s="99" t="s">
        <v>5</v>
      </c>
      <c r="B5" s="100">
        <v>1352827</v>
      </c>
      <c r="C5" s="100">
        <v>1178062.6499999999</v>
      </c>
      <c r="D5" s="100">
        <v>1184252</v>
      </c>
      <c r="E5" s="100">
        <v>1167164</v>
      </c>
      <c r="F5" s="100">
        <v>1167164</v>
      </c>
      <c r="G5" s="100">
        <v>977905</v>
      </c>
      <c r="H5" s="100">
        <v>977905</v>
      </c>
      <c r="I5" s="107">
        <v>870371</v>
      </c>
      <c r="J5" s="102">
        <v>811661</v>
      </c>
      <c r="K5" s="108">
        <v>727427</v>
      </c>
      <c r="L5" s="109">
        <v>705303</v>
      </c>
      <c r="M5" s="109">
        <v>696952</v>
      </c>
      <c r="N5" s="103">
        <v>718734</v>
      </c>
      <c r="O5" s="104">
        <v>699554</v>
      </c>
      <c r="P5" s="105">
        <v>672219</v>
      </c>
      <c r="Q5" s="105">
        <v>633463</v>
      </c>
      <c r="R5" s="104">
        <v>602962</v>
      </c>
      <c r="S5" s="104">
        <v>652608</v>
      </c>
      <c r="T5" s="104">
        <v>665132</v>
      </c>
      <c r="U5" s="104">
        <v>685559</v>
      </c>
      <c r="V5" s="104">
        <v>680818</v>
      </c>
      <c r="W5" s="104">
        <v>686693</v>
      </c>
      <c r="X5" s="104">
        <v>678145</v>
      </c>
      <c r="Y5" s="104">
        <v>548029</v>
      </c>
      <c r="Z5" s="104">
        <v>377569</v>
      </c>
      <c r="AA5" s="104">
        <v>257677</v>
      </c>
      <c r="AB5" s="104">
        <v>201418</v>
      </c>
      <c r="AC5" s="104">
        <v>146792</v>
      </c>
      <c r="AD5" s="104">
        <v>112154</v>
      </c>
      <c r="AE5" s="104">
        <v>88726</v>
      </c>
      <c r="AF5" s="104">
        <v>61639</v>
      </c>
      <c r="AG5" s="104">
        <v>33589</v>
      </c>
      <c r="AH5" s="104">
        <v>11113</v>
      </c>
      <c r="AI5" s="104">
        <v>7803</v>
      </c>
      <c r="AJ5" s="104">
        <v>1473</v>
      </c>
      <c r="AK5" s="104">
        <v>2000</v>
      </c>
      <c r="AL5" s="104"/>
      <c r="AM5" s="104"/>
      <c r="AN5" s="104"/>
      <c r="AO5" s="104"/>
      <c r="AP5" s="104"/>
      <c r="AQ5" s="104"/>
      <c r="AR5" s="104"/>
      <c r="AS5" s="104"/>
      <c r="AT5" s="104"/>
      <c r="AU5" s="104"/>
      <c r="AV5" s="104"/>
      <c r="AW5" s="104"/>
      <c r="AX5" s="104"/>
    </row>
    <row r="6" spans="1:50" s="92" customFormat="1" ht="3.75" customHeight="1" x14ac:dyDescent="0.45">
      <c r="A6" s="110"/>
      <c r="B6" s="110"/>
      <c r="C6" s="110"/>
      <c r="D6" s="110"/>
      <c r="E6" s="110"/>
      <c r="F6" s="110"/>
      <c r="G6" s="110"/>
      <c r="H6" s="110"/>
      <c r="I6" s="111"/>
      <c r="J6" s="111"/>
      <c r="K6" s="110"/>
      <c r="L6" s="112"/>
      <c r="M6" s="112"/>
      <c r="N6" s="112"/>
      <c r="O6" s="110"/>
      <c r="P6" s="110"/>
      <c r="Q6" s="110"/>
      <c r="R6" s="110"/>
      <c r="S6" s="113"/>
      <c r="T6" s="113"/>
      <c r="U6" s="113"/>
      <c r="V6" s="113"/>
      <c r="W6" s="113"/>
      <c r="X6" s="113"/>
      <c r="Y6" s="113"/>
      <c r="Z6" s="113"/>
      <c r="AA6" s="113"/>
      <c r="AB6" s="113"/>
      <c r="AC6" s="113"/>
      <c r="AD6" s="114"/>
      <c r="AE6" s="114"/>
      <c r="AF6" s="114"/>
      <c r="AG6" s="110"/>
      <c r="AH6" s="110"/>
      <c r="AI6" s="110"/>
      <c r="AJ6" s="110"/>
      <c r="AK6" s="110"/>
      <c r="AL6" s="110"/>
      <c r="AM6" s="110"/>
      <c r="AN6" s="110"/>
      <c r="AO6" s="110"/>
      <c r="AP6" s="110"/>
      <c r="AQ6" s="110"/>
      <c r="AR6" s="110"/>
      <c r="AS6" s="110"/>
      <c r="AT6" s="110"/>
      <c r="AU6" s="110"/>
      <c r="AV6" s="110"/>
      <c r="AW6" s="110"/>
      <c r="AX6" s="110"/>
    </row>
    <row r="7" spans="1:50" s="2" customFormat="1" x14ac:dyDescent="0.45">
      <c r="A7" s="115" t="s">
        <v>6</v>
      </c>
      <c r="B7" s="102">
        <f t="shared" ref="B7:C7" si="0">SUM(B2:B5)</f>
        <v>24570469.199999999</v>
      </c>
      <c r="C7" s="102">
        <f t="shared" si="0"/>
        <v>23119949.559908673</v>
      </c>
      <c r="D7" s="102">
        <f>SUM(D2:D5)</f>
        <v>24355413</v>
      </c>
      <c r="E7" s="102">
        <v>21721052</v>
      </c>
      <c r="F7" s="102">
        <f>SUM(F2:F5)</f>
        <v>22133379</v>
      </c>
      <c r="G7" s="102">
        <f>SUM(G2:G5)</f>
        <v>18806073</v>
      </c>
      <c r="H7" s="102">
        <f>SUM(H2:H5)</f>
        <v>15504850</v>
      </c>
      <c r="I7" s="102">
        <v>13235917</v>
      </c>
      <c r="J7" s="102">
        <v>11467337</v>
      </c>
      <c r="K7" s="109">
        <v>10133977</v>
      </c>
      <c r="L7" s="109">
        <v>9064629</v>
      </c>
      <c r="M7" s="109">
        <v>8483659</v>
      </c>
      <c r="N7" s="109">
        <v>7977803</v>
      </c>
      <c r="O7" s="104">
        <v>7098691</v>
      </c>
      <c r="P7" s="104">
        <v>6293800</v>
      </c>
      <c r="Q7" s="104">
        <v>5832682</v>
      </c>
      <c r="R7" s="104">
        <v>5532441</v>
      </c>
      <c r="S7" s="104">
        <v>5461152</v>
      </c>
      <c r="T7" s="104">
        <v>5352990</v>
      </c>
      <c r="U7" s="104">
        <v>5307467</v>
      </c>
      <c r="V7" s="104">
        <v>5270445</v>
      </c>
      <c r="W7" s="104">
        <v>5148110</v>
      </c>
      <c r="X7" s="104">
        <v>4896834</v>
      </c>
      <c r="Y7" s="104">
        <v>4792001</v>
      </c>
      <c r="Z7" s="104">
        <v>3816736</v>
      </c>
      <c r="AA7" s="104">
        <v>2415199</v>
      </c>
      <c r="AB7" s="104">
        <v>1669982</v>
      </c>
      <c r="AC7" s="104">
        <v>1189260</v>
      </c>
      <c r="AD7" s="104">
        <v>854337</v>
      </c>
      <c r="AE7" s="104">
        <v>634889</v>
      </c>
      <c r="AF7" s="104">
        <v>491394</v>
      </c>
      <c r="AG7" s="104">
        <v>316060</v>
      </c>
      <c r="AH7" s="104">
        <v>220541</v>
      </c>
      <c r="AI7" s="104">
        <v>126908</v>
      </c>
      <c r="AJ7" s="104">
        <v>75260</v>
      </c>
      <c r="AK7" s="104">
        <v>63580</v>
      </c>
      <c r="AL7" s="104">
        <v>52070</v>
      </c>
      <c r="AM7" s="104">
        <v>36850</v>
      </c>
      <c r="AN7" s="104">
        <v>34660</v>
      </c>
      <c r="AO7" s="104">
        <v>26470</v>
      </c>
      <c r="AP7" s="104">
        <v>12980</v>
      </c>
      <c r="AQ7" s="104">
        <v>12720</v>
      </c>
      <c r="AR7" s="104">
        <v>10450</v>
      </c>
      <c r="AS7" s="104">
        <v>7860</v>
      </c>
      <c r="AT7" s="104">
        <v>7400</v>
      </c>
      <c r="AU7" s="104">
        <v>6190</v>
      </c>
      <c r="AV7" s="104">
        <v>4730</v>
      </c>
      <c r="AW7" s="104">
        <v>3780</v>
      </c>
      <c r="AX7" s="104">
        <v>2030</v>
      </c>
    </row>
    <row r="8" spans="1:50" s="2" customFormat="1" ht="6" customHeight="1" x14ac:dyDescent="0.45">
      <c r="A8" s="93"/>
      <c r="B8" s="93"/>
      <c r="C8" s="93"/>
      <c r="D8" s="93"/>
      <c r="E8" s="93"/>
      <c r="F8" s="93"/>
      <c r="G8" s="93"/>
      <c r="H8" s="93"/>
      <c r="I8" s="93"/>
      <c r="J8" s="93"/>
      <c r="K8" s="116"/>
      <c r="L8" s="116"/>
      <c r="M8" s="116"/>
      <c r="N8" s="116"/>
      <c r="O8" s="116"/>
      <c r="P8" s="116"/>
      <c r="Q8" s="116"/>
      <c r="R8" s="116"/>
      <c r="S8" s="116"/>
      <c r="T8" s="116"/>
      <c r="U8" s="116"/>
      <c r="V8" s="116"/>
      <c r="W8" s="116"/>
      <c r="X8" s="116"/>
      <c r="Y8" s="116"/>
      <c r="Z8" s="116"/>
      <c r="AA8" s="116"/>
      <c r="AB8" s="116"/>
      <c r="AC8" s="116"/>
      <c r="AD8" s="116"/>
      <c r="AE8" s="116"/>
      <c r="AF8" s="116"/>
      <c r="AG8" s="116"/>
      <c r="AH8" s="116"/>
      <c r="AI8" s="116"/>
      <c r="AJ8" s="116"/>
      <c r="AK8" s="116"/>
      <c r="AL8" s="116"/>
      <c r="AM8" s="116"/>
      <c r="AN8" s="116"/>
      <c r="AO8" s="116"/>
      <c r="AP8" s="116"/>
      <c r="AQ8" s="116"/>
      <c r="AR8" s="116"/>
      <c r="AS8" s="116"/>
      <c r="AT8" s="116"/>
      <c r="AU8" s="116"/>
      <c r="AV8" s="116"/>
      <c r="AW8" s="116"/>
      <c r="AX8" s="116"/>
    </row>
    <row r="9" spans="1:50" s="2" customFormat="1" x14ac:dyDescent="0.45">
      <c r="A9" s="117" t="s">
        <v>7</v>
      </c>
      <c r="B9" s="102">
        <f t="shared" ref="B9" si="1">B7-C7</f>
        <v>1450519.6400913261</v>
      </c>
      <c r="C9" s="118" t="s">
        <v>3783</v>
      </c>
      <c r="D9" s="102">
        <f>D7-E7</f>
        <v>2634361</v>
      </c>
      <c r="E9" s="118" t="s">
        <v>19</v>
      </c>
      <c r="F9" s="102">
        <f>F7-G7</f>
        <v>3327306</v>
      </c>
      <c r="G9" s="119" t="s">
        <v>16</v>
      </c>
      <c r="H9" s="102">
        <f>H7-I7</f>
        <v>2268933</v>
      </c>
      <c r="I9" s="102">
        <v>1768580</v>
      </c>
      <c r="J9" s="102">
        <v>1333360</v>
      </c>
      <c r="K9" s="120">
        <v>1069348</v>
      </c>
      <c r="L9" s="120">
        <v>580970</v>
      </c>
      <c r="M9" s="120">
        <v>505856</v>
      </c>
      <c r="N9" s="120">
        <v>879112</v>
      </c>
      <c r="O9" s="120">
        <v>804891</v>
      </c>
      <c r="P9" s="120">
        <v>461118</v>
      </c>
      <c r="Q9" s="120">
        <v>300241</v>
      </c>
      <c r="R9" s="120">
        <v>71289</v>
      </c>
      <c r="S9" s="120">
        <v>108162</v>
      </c>
      <c r="T9" s="120">
        <v>45523</v>
      </c>
      <c r="U9" s="120">
        <v>37022</v>
      </c>
      <c r="V9" s="120">
        <v>122335</v>
      </c>
      <c r="W9" s="120">
        <v>251276</v>
      </c>
      <c r="X9" s="120">
        <v>104833</v>
      </c>
      <c r="Y9" s="120">
        <v>975265</v>
      </c>
      <c r="Z9" s="120">
        <v>1401537</v>
      </c>
      <c r="AA9" s="120">
        <v>745217</v>
      </c>
      <c r="AB9" s="120">
        <v>480722</v>
      </c>
      <c r="AC9" s="120">
        <v>334923</v>
      </c>
      <c r="AD9" s="120">
        <v>219448</v>
      </c>
      <c r="AE9" s="120">
        <v>143495</v>
      </c>
      <c r="AF9" s="120">
        <v>175334</v>
      </c>
      <c r="AG9" s="120">
        <v>95519</v>
      </c>
      <c r="AH9" s="120">
        <v>93633</v>
      </c>
      <c r="AI9" s="120">
        <v>51648</v>
      </c>
      <c r="AJ9" s="120">
        <v>11680</v>
      </c>
      <c r="AK9" s="120">
        <v>11510</v>
      </c>
      <c r="AL9" s="120">
        <v>15220</v>
      </c>
      <c r="AM9" s="120">
        <v>2190</v>
      </c>
      <c r="AN9" s="120">
        <v>8190</v>
      </c>
      <c r="AO9" s="120">
        <v>13490</v>
      </c>
      <c r="AP9" s="120">
        <v>260</v>
      </c>
      <c r="AQ9" s="120">
        <v>2270</v>
      </c>
      <c r="AR9" s="120">
        <v>2590</v>
      </c>
      <c r="AS9" s="120">
        <v>460</v>
      </c>
      <c r="AT9" s="120">
        <v>1210</v>
      </c>
      <c r="AU9" s="120">
        <v>1460</v>
      </c>
      <c r="AV9" s="120">
        <v>950</v>
      </c>
      <c r="AW9" s="120">
        <v>1750</v>
      </c>
      <c r="AX9" s="120">
        <v>770</v>
      </c>
    </row>
    <row r="10" spans="1:50" s="2" customFormat="1" ht="6" customHeight="1" x14ac:dyDescent="0.45">
      <c r="A10" s="93"/>
      <c r="B10" s="93"/>
      <c r="C10" s="93"/>
      <c r="D10" s="93"/>
      <c r="E10" s="93"/>
      <c r="F10" s="93"/>
      <c r="G10" s="93"/>
      <c r="H10" s="93"/>
      <c r="I10" s="93"/>
      <c r="J10" s="93"/>
      <c r="K10" s="116"/>
      <c r="L10" s="116"/>
      <c r="M10" s="116"/>
      <c r="N10" s="116"/>
      <c r="O10" s="116"/>
      <c r="P10" s="116"/>
      <c r="Q10" s="116"/>
      <c r="R10" s="116"/>
      <c r="S10" s="116"/>
      <c r="T10" s="116"/>
      <c r="U10" s="116"/>
      <c r="V10" s="116"/>
      <c r="W10" s="116"/>
      <c r="X10" s="116"/>
      <c r="Y10" s="116"/>
      <c r="Z10" s="116"/>
      <c r="AA10" s="116"/>
      <c r="AB10" s="116"/>
      <c r="AC10" s="116"/>
      <c r="AD10" s="116"/>
      <c r="AE10" s="116"/>
      <c r="AF10" s="116"/>
      <c r="AG10" s="116"/>
      <c r="AH10" s="116"/>
      <c r="AI10" s="116"/>
      <c r="AJ10" s="116"/>
      <c r="AK10" s="116"/>
      <c r="AL10" s="116"/>
      <c r="AM10" s="116"/>
      <c r="AN10" s="116"/>
      <c r="AO10" s="116"/>
      <c r="AP10" s="116"/>
      <c r="AQ10" s="116"/>
      <c r="AR10" s="116"/>
      <c r="AS10" s="116"/>
      <c r="AT10" s="116"/>
      <c r="AU10" s="116"/>
      <c r="AV10" s="116"/>
      <c r="AW10" s="116"/>
      <c r="AX10" s="116"/>
    </row>
    <row r="11" spans="1:50" s="2" customFormat="1" x14ac:dyDescent="0.45">
      <c r="A11" s="117" t="s">
        <v>8</v>
      </c>
      <c r="B11" s="121">
        <v>6.3</v>
      </c>
      <c r="C11" s="121"/>
      <c r="D11" s="121">
        <v>12.1</v>
      </c>
      <c r="E11" s="121"/>
      <c r="F11" s="121">
        <v>17.8</v>
      </c>
      <c r="G11" s="121"/>
      <c r="H11" s="121">
        <v>17.100000000000001</v>
      </c>
      <c r="I11" s="121">
        <v>15.4</v>
      </c>
      <c r="J11" s="121">
        <v>13.2</v>
      </c>
      <c r="K11" s="122">
        <v>11.8</v>
      </c>
      <c r="L11" s="122">
        <v>6.8</v>
      </c>
      <c r="M11" s="122">
        <v>6.3</v>
      </c>
      <c r="N11" s="122">
        <v>12.4</v>
      </c>
      <c r="O11" s="122">
        <v>12.8</v>
      </c>
      <c r="P11" s="122">
        <v>7.9</v>
      </c>
      <c r="Q11" s="122">
        <v>5.4</v>
      </c>
      <c r="R11" s="122">
        <v>1.3054819290125774</v>
      </c>
      <c r="S11" s="122">
        <v>2.0207451359904942</v>
      </c>
      <c r="T11" s="122">
        <v>0.85778238296668008</v>
      </c>
      <c r="U11" s="122">
        <v>0.70250007827272498</v>
      </c>
      <c r="V11" s="122">
        <v>2.3764982419332905</v>
      </c>
      <c r="W11" s="122">
        <v>5.1318268189192766</v>
      </c>
      <c r="X11" s="122">
        <v>2.1791105636246737</v>
      </c>
      <c r="Y11" s="122">
        <v>25.552330577750205</v>
      </c>
      <c r="Z11" s="122">
        <v>58.029876627143352</v>
      </c>
      <c r="AA11" s="122">
        <v>44.624253435066962</v>
      </c>
      <c r="AB11" s="122">
        <v>40.421943057027057</v>
      </c>
      <c r="AC11" s="122">
        <v>39.202679972891261</v>
      </c>
      <c r="AD11" s="122">
        <v>34.564782190272631</v>
      </c>
      <c r="AE11" s="122">
        <v>29.201618253377127</v>
      </c>
      <c r="AF11" s="122">
        <v>55.474909827247984</v>
      </c>
      <c r="AG11" s="122">
        <v>43.311221042799296</v>
      </c>
      <c r="AH11" s="122">
        <v>73.7802187411353</v>
      </c>
      <c r="AI11" s="122">
        <v>68.626096199840546</v>
      </c>
      <c r="AJ11" s="122">
        <v>18.370556778861278</v>
      </c>
      <c r="AK11" s="122">
        <v>22.104858843864029</v>
      </c>
      <c r="AL11" s="122">
        <v>41.302578018995931</v>
      </c>
      <c r="AM11" s="122">
        <v>6.3185227928447771</v>
      </c>
      <c r="AN11" s="122">
        <v>30.940687570834907</v>
      </c>
      <c r="AO11" s="122">
        <v>103.9291217257319</v>
      </c>
      <c r="AP11" s="122">
        <v>2.0440251572327042</v>
      </c>
      <c r="AQ11" s="122">
        <v>21.722488038277511</v>
      </c>
      <c r="AR11" s="122">
        <v>32.95165394402035</v>
      </c>
      <c r="AS11" s="122">
        <v>6.2162162162162167</v>
      </c>
      <c r="AT11" s="122">
        <v>19.547657512116317</v>
      </c>
      <c r="AU11" s="122">
        <v>30.866807610993657</v>
      </c>
      <c r="AV11" s="122">
        <v>25.132275132275133</v>
      </c>
      <c r="AW11" s="122">
        <v>86.206896551724128</v>
      </c>
      <c r="AX11" s="122">
        <v>61.111111111111114</v>
      </c>
    </row>
    <row r="12" spans="1:50" s="2" customFormat="1" x14ac:dyDescent="0.45">
      <c r="I12" s="1"/>
      <c r="J12" s="1"/>
    </row>
    <row r="13" spans="1:50" s="2" customFormat="1" x14ac:dyDescent="0.45">
      <c r="A13" s="123" t="s">
        <v>9</v>
      </c>
      <c r="B13" s="96">
        <v>2016</v>
      </c>
      <c r="C13" s="96"/>
      <c r="D13" s="96">
        <v>2015</v>
      </c>
      <c r="E13" s="96"/>
      <c r="F13" s="96">
        <v>2014</v>
      </c>
      <c r="G13" s="97"/>
      <c r="H13" s="96">
        <v>2013</v>
      </c>
      <c r="I13" s="96">
        <v>2012</v>
      </c>
      <c r="J13" s="96">
        <v>2011</v>
      </c>
      <c r="K13" s="96">
        <v>2010</v>
      </c>
      <c r="L13" s="96">
        <v>2009</v>
      </c>
      <c r="M13" s="96">
        <v>2008</v>
      </c>
      <c r="N13" s="96">
        <v>2007</v>
      </c>
      <c r="O13" s="98">
        <v>2006</v>
      </c>
      <c r="P13" s="98">
        <v>2005</v>
      </c>
      <c r="Q13" s="98">
        <v>2004</v>
      </c>
      <c r="R13" s="98">
        <v>2003</v>
      </c>
      <c r="S13" s="98">
        <v>2002</v>
      </c>
      <c r="T13" s="98">
        <v>2001</v>
      </c>
      <c r="U13" s="98">
        <v>2000</v>
      </c>
      <c r="V13" s="98">
        <v>1999</v>
      </c>
      <c r="W13" s="98">
        <v>1998</v>
      </c>
      <c r="X13" s="98">
        <v>1997</v>
      </c>
      <c r="Y13" s="98">
        <v>1996</v>
      </c>
      <c r="Z13" s="98">
        <v>1995</v>
      </c>
      <c r="AA13" s="98">
        <v>1994</v>
      </c>
      <c r="AB13" s="98">
        <v>1993</v>
      </c>
      <c r="AC13" s="98">
        <v>1992</v>
      </c>
      <c r="AD13" s="98">
        <v>1991</v>
      </c>
      <c r="AE13" s="98">
        <v>1990</v>
      </c>
      <c r="AF13" s="98">
        <v>1989</v>
      </c>
      <c r="AG13" s="98">
        <v>1988</v>
      </c>
      <c r="AH13" s="98">
        <v>1987</v>
      </c>
      <c r="AI13" s="98">
        <v>1986</v>
      </c>
      <c r="AJ13" s="98">
        <v>1985</v>
      </c>
      <c r="AK13" s="98">
        <v>1984</v>
      </c>
      <c r="AL13" s="98">
        <v>1983</v>
      </c>
      <c r="AM13" s="98">
        <v>1982</v>
      </c>
      <c r="AN13" s="98">
        <v>1981</v>
      </c>
      <c r="AO13" s="98">
        <v>1980</v>
      </c>
      <c r="AP13" s="98">
        <v>1979</v>
      </c>
      <c r="AQ13" s="98">
        <v>1978</v>
      </c>
      <c r="AR13" s="98">
        <v>1977</v>
      </c>
      <c r="AS13" s="98">
        <v>1976</v>
      </c>
      <c r="AT13" s="98">
        <v>1975</v>
      </c>
      <c r="AU13" s="98">
        <v>1974</v>
      </c>
      <c r="AV13" s="98">
        <v>1973</v>
      </c>
      <c r="AW13" s="98">
        <v>1972</v>
      </c>
      <c r="AX13" s="98">
        <v>1971</v>
      </c>
    </row>
    <row r="14" spans="1:50" s="2" customFormat="1" x14ac:dyDescent="0.45">
      <c r="A14" s="124" t="s">
        <v>5</v>
      </c>
      <c r="B14" s="100">
        <v>1916</v>
      </c>
      <c r="C14" s="133"/>
      <c r="D14" s="104">
        <v>1730</v>
      </c>
      <c r="E14" s="104"/>
      <c r="F14" s="104">
        <v>1528</v>
      </c>
      <c r="G14" s="104"/>
      <c r="H14" s="104">
        <v>1308</v>
      </c>
      <c r="I14" s="102">
        <v>1180</v>
      </c>
      <c r="J14" s="102">
        <v>1075</v>
      </c>
      <c r="K14" s="125">
        <v>1057</v>
      </c>
      <c r="L14" s="125">
        <v>1022</v>
      </c>
      <c r="M14" s="125">
        <v>1009</v>
      </c>
      <c r="N14" s="125">
        <v>982</v>
      </c>
      <c r="O14" s="125">
        <v>989</v>
      </c>
      <c r="P14" s="125">
        <v>991</v>
      </c>
      <c r="Q14" s="125">
        <v>1005</v>
      </c>
      <c r="R14" s="125">
        <v>1011</v>
      </c>
      <c r="S14" s="125">
        <v>1040</v>
      </c>
      <c r="T14" s="125">
        <v>1056</v>
      </c>
      <c r="U14" s="125">
        <v>1068</v>
      </c>
      <c r="V14" s="125">
        <v>1052</v>
      </c>
      <c r="W14" s="125">
        <v>1001</v>
      </c>
      <c r="X14" s="125">
        <v>900</v>
      </c>
      <c r="Y14" s="125">
        <v>693</v>
      </c>
      <c r="Z14" s="125">
        <v>497</v>
      </c>
      <c r="AA14" s="125">
        <v>329</v>
      </c>
      <c r="AB14" s="125">
        <v>237</v>
      </c>
      <c r="AC14" s="125">
        <v>183</v>
      </c>
      <c r="AD14" s="125">
        <v>154</v>
      </c>
      <c r="AE14" s="125">
        <v>123</v>
      </c>
      <c r="AF14" s="125">
        <v>107</v>
      </c>
      <c r="AG14" s="125">
        <v>69</v>
      </c>
      <c r="AH14" s="125">
        <v>29</v>
      </c>
      <c r="AI14" s="125">
        <v>16</v>
      </c>
      <c r="AJ14" s="125">
        <v>4</v>
      </c>
      <c r="AK14" s="125">
        <v>1</v>
      </c>
      <c r="AL14" s="125">
        <v>1</v>
      </c>
      <c r="AM14" s="3"/>
      <c r="AN14" s="3"/>
      <c r="AO14" s="3"/>
      <c r="AP14" s="3"/>
      <c r="AQ14" s="3"/>
      <c r="AR14" s="3"/>
      <c r="AS14" s="3"/>
      <c r="AT14" s="3"/>
      <c r="AU14" s="3"/>
      <c r="AV14" s="3"/>
      <c r="AW14" s="3"/>
      <c r="AX14" s="3"/>
    </row>
    <row r="15" spans="1:50" s="2" customFormat="1" x14ac:dyDescent="0.45">
      <c r="A15" s="124" t="s">
        <v>3</v>
      </c>
      <c r="B15" s="100">
        <v>186</v>
      </c>
      <c r="C15" s="133"/>
      <c r="D15" s="104">
        <v>178</v>
      </c>
      <c r="E15" s="104"/>
      <c r="F15" s="104">
        <v>135</v>
      </c>
      <c r="G15" s="104"/>
      <c r="H15" s="104">
        <v>119</v>
      </c>
      <c r="I15" s="102">
        <v>97</v>
      </c>
      <c r="J15" s="102">
        <v>88</v>
      </c>
      <c r="K15" s="102">
        <v>81</v>
      </c>
      <c r="L15" s="102">
        <v>71</v>
      </c>
      <c r="M15" s="102">
        <v>62</v>
      </c>
      <c r="N15" s="102">
        <v>55</v>
      </c>
      <c r="O15" s="125">
        <v>50</v>
      </c>
      <c r="P15" s="125">
        <v>49</v>
      </c>
      <c r="Q15" s="125">
        <v>46</v>
      </c>
      <c r="R15" s="125">
        <v>43</v>
      </c>
      <c r="S15" s="125">
        <v>40</v>
      </c>
      <c r="T15" s="125">
        <v>39</v>
      </c>
      <c r="U15" s="125">
        <v>36</v>
      </c>
      <c r="V15" s="125">
        <v>36</v>
      </c>
      <c r="W15" s="125">
        <v>32</v>
      </c>
      <c r="X15" s="125">
        <v>31</v>
      </c>
      <c r="Y15" s="125">
        <v>29</v>
      </c>
      <c r="Z15" s="125">
        <v>24</v>
      </c>
      <c r="AA15" s="125">
        <v>16</v>
      </c>
      <c r="AB15" s="125">
        <v>9</v>
      </c>
      <c r="AC15" s="125">
        <v>6</v>
      </c>
      <c r="AD15" s="125">
        <v>5</v>
      </c>
      <c r="AE15" s="125">
        <v>3</v>
      </c>
      <c r="AF15" s="125">
        <v>3</v>
      </c>
      <c r="AG15" s="125">
        <v>1</v>
      </c>
      <c r="AH15" s="125">
        <v>1</v>
      </c>
      <c r="AI15" s="125">
        <v>1</v>
      </c>
      <c r="AJ15" s="125">
        <v>1</v>
      </c>
      <c r="AK15" s="125">
        <v>1</v>
      </c>
      <c r="AL15" s="125">
        <v>1</v>
      </c>
      <c r="AM15" s="125">
        <v>1</v>
      </c>
      <c r="AN15" s="125">
        <v>1</v>
      </c>
      <c r="AO15" s="125">
        <v>1</v>
      </c>
      <c r="AP15" s="3"/>
      <c r="AQ15" s="3"/>
      <c r="AR15" s="3"/>
      <c r="AS15" s="3"/>
      <c r="AT15" s="3"/>
      <c r="AU15" s="3"/>
      <c r="AV15" s="3"/>
      <c r="AW15" s="3"/>
      <c r="AX15" s="3"/>
    </row>
    <row r="16" spans="1:50" s="2" customFormat="1" x14ac:dyDescent="0.45">
      <c r="A16" s="99" t="s">
        <v>4</v>
      </c>
      <c r="B16" s="100">
        <v>3132</v>
      </c>
      <c r="C16" s="133"/>
      <c r="D16" s="126">
        <v>2596</v>
      </c>
      <c r="E16" s="126"/>
      <c r="F16" s="126">
        <v>2071</v>
      </c>
      <c r="G16" s="126"/>
      <c r="H16" s="126">
        <v>1471</v>
      </c>
      <c r="I16" s="102">
        <v>1143</v>
      </c>
      <c r="J16" s="102">
        <v>813</v>
      </c>
      <c r="K16" s="102">
        <v>620</v>
      </c>
      <c r="L16" s="102">
        <v>507</v>
      </c>
      <c r="M16" s="102">
        <v>452</v>
      </c>
      <c r="N16" s="102">
        <v>423</v>
      </c>
      <c r="O16" s="125">
        <v>370</v>
      </c>
      <c r="P16" s="125">
        <v>354</v>
      </c>
      <c r="Q16" s="125">
        <v>362</v>
      </c>
      <c r="R16" s="125">
        <v>376</v>
      </c>
      <c r="S16" s="125">
        <v>377</v>
      </c>
      <c r="T16" s="125">
        <v>392</v>
      </c>
      <c r="U16" s="125">
        <v>405</v>
      </c>
      <c r="V16" s="125">
        <v>418</v>
      </c>
      <c r="W16" s="125">
        <v>420</v>
      </c>
      <c r="X16" s="125">
        <v>403</v>
      </c>
      <c r="Y16" s="125">
        <v>365</v>
      </c>
      <c r="Z16" s="125">
        <v>273</v>
      </c>
      <c r="AA16" s="125">
        <v>192</v>
      </c>
      <c r="AB16" s="125">
        <v>136</v>
      </c>
      <c r="AC16" s="125">
        <v>106</v>
      </c>
      <c r="AD16" s="125">
        <v>89</v>
      </c>
      <c r="AE16" s="125">
        <v>85</v>
      </c>
      <c r="AF16" s="125">
        <v>64</v>
      </c>
      <c r="AG16" s="125">
        <v>54</v>
      </c>
      <c r="AH16" s="125">
        <v>44</v>
      </c>
      <c r="AI16" s="125">
        <v>30</v>
      </c>
      <c r="AJ16" s="125">
        <v>27</v>
      </c>
      <c r="AK16" s="125">
        <v>16</v>
      </c>
      <c r="AL16" s="125">
        <v>10</v>
      </c>
      <c r="AM16" s="125">
        <v>9</v>
      </c>
      <c r="AN16" s="125">
        <v>7</v>
      </c>
      <c r="AO16" s="125">
        <v>7</v>
      </c>
      <c r="AP16" s="125">
        <v>2</v>
      </c>
      <c r="AQ16" s="125">
        <v>2</v>
      </c>
      <c r="AR16" s="125">
        <v>2</v>
      </c>
      <c r="AS16" s="125">
        <v>2</v>
      </c>
      <c r="AT16" s="125">
        <v>1</v>
      </c>
      <c r="AU16" s="125">
        <v>1</v>
      </c>
      <c r="AV16" s="125">
        <v>1</v>
      </c>
      <c r="AW16" s="125">
        <v>1</v>
      </c>
      <c r="AX16" s="125">
        <v>1</v>
      </c>
    </row>
    <row r="17" spans="1:50" s="92" customFormat="1" ht="2.25" customHeight="1" x14ac:dyDescent="0.45">
      <c r="A17" s="110"/>
      <c r="B17" s="110"/>
      <c r="C17" s="110"/>
      <c r="D17" s="110"/>
      <c r="E17" s="110"/>
      <c r="F17" s="110"/>
      <c r="G17" s="110"/>
      <c r="H17" s="110"/>
      <c r="I17" s="111"/>
      <c r="J17" s="111"/>
      <c r="K17" s="111"/>
      <c r="L17" s="111"/>
      <c r="M17" s="111"/>
      <c r="N17" s="111"/>
      <c r="O17" s="4"/>
      <c r="P17" s="4"/>
      <c r="Q17" s="4"/>
      <c r="R17" s="4"/>
      <c r="S17" s="4"/>
      <c r="T17" s="4"/>
      <c r="U17" s="4"/>
      <c r="V17" s="4"/>
      <c r="W17" s="4"/>
      <c r="X17" s="4"/>
      <c r="Y17" s="4"/>
      <c r="Z17" s="4"/>
      <c r="AA17" s="4"/>
      <c r="AB17" s="4"/>
      <c r="AC17" s="4"/>
      <c r="AD17" s="4"/>
      <c r="AE17" s="4"/>
      <c r="AF17" s="4"/>
      <c r="AG17" s="4"/>
      <c r="AH17" s="4"/>
      <c r="AI17" s="4"/>
      <c r="AJ17" s="4"/>
      <c r="AK17" s="4"/>
      <c r="AL17" s="4"/>
      <c r="AM17" s="4"/>
      <c r="AN17" s="4"/>
      <c r="AO17" s="4"/>
      <c r="AP17" s="4"/>
      <c r="AQ17" s="4"/>
      <c r="AR17" s="4"/>
      <c r="AS17" s="4"/>
      <c r="AT17" s="4"/>
      <c r="AU17" s="4"/>
      <c r="AV17" s="4"/>
      <c r="AW17" s="4"/>
      <c r="AX17" s="4"/>
    </row>
    <row r="18" spans="1:50" s="2" customFormat="1" x14ac:dyDescent="0.45">
      <c r="A18" s="115" t="s">
        <v>10</v>
      </c>
      <c r="B18" s="102">
        <v>5234</v>
      </c>
      <c r="C18" s="102"/>
      <c r="D18" s="102">
        <v>4504</v>
      </c>
      <c r="E18" s="102"/>
      <c r="F18" s="102">
        <v>3734</v>
      </c>
      <c r="G18" s="102"/>
      <c r="H18" s="102">
        <v>2898</v>
      </c>
      <c r="I18" s="102">
        <v>2401</v>
      </c>
      <c r="J18" s="102">
        <v>1976</v>
      </c>
      <c r="K18" s="125">
        <v>1758</v>
      </c>
      <c r="L18" s="125">
        <v>1600</v>
      </c>
      <c r="M18" s="125">
        <v>1523</v>
      </c>
      <c r="N18" s="125">
        <v>1460</v>
      </c>
      <c r="O18" s="125">
        <v>1409</v>
      </c>
      <c r="P18" s="125">
        <v>1394</v>
      </c>
      <c r="Q18" s="125">
        <v>1413</v>
      </c>
      <c r="R18" s="125">
        <v>1430</v>
      </c>
      <c r="S18" s="125">
        <v>1457</v>
      </c>
      <c r="T18" s="125">
        <v>1487</v>
      </c>
      <c r="U18" s="125">
        <v>1509</v>
      </c>
      <c r="V18" s="125">
        <v>1506</v>
      </c>
      <c r="W18" s="125">
        <v>1453</v>
      </c>
      <c r="X18" s="125">
        <v>1334</v>
      </c>
      <c r="Y18" s="125">
        <v>1087</v>
      </c>
      <c r="Z18" s="125">
        <v>794</v>
      </c>
      <c r="AA18" s="125">
        <v>537</v>
      </c>
      <c r="AB18" s="125">
        <v>382</v>
      </c>
      <c r="AC18" s="125">
        <v>295</v>
      </c>
      <c r="AD18" s="125">
        <v>248</v>
      </c>
      <c r="AE18" s="125">
        <v>211</v>
      </c>
      <c r="AF18" s="125">
        <v>174</v>
      </c>
      <c r="AG18" s="125">
        <v>124</v>
      </c>
      <c r="AH18" s="125">
        <v>74</v>
      </c>
      <c r="AI18" s="125">
        <v>47</v>
      </c>
      <c r="AJ18" s="125">
        <v>32</v>
      </c>
      <c r="AK18" s="125">
        <v>18</v>
      </c>
      <c r="AL18" s="125">
        <v>12</v>
      </c>
      <c r="AM18" s="125">
        <v>10</v>
      </c>
      <c r="AN18" s="125">
        <v>8</v>
      </c>
      <c r="AO18" s="125">
        <v>8</v>
      </c>
      <c r="AP18" s="125">
        <v>2</v>
      </c>
      <c r="AQ18" s="125">
        <v>2</v>
      </c>
      <c r="AR18" s="125">
        <v>2</v>
      </c>
      <c r="AS18" s="125">
        <v>2</v>
      </c>
      <c r="AT18" s="125">
        <v>1</v>
      </c>
      <c r="AU18" s="125">
        <v>1</v>
      </c>
      <c r="AV18" s="125">
        <v>1</v>
      </c>
      <c r="AW18" s="125">
        <v>1</v>
      </c>
      <c r="AX18" s="125">
        <v>1</v>
      </c>
    </row>
    <row r="19" spans="1:50" s="2" customFormat="1" x14ac:dyDescent="0.45">
      <c r="A19" s="127"/>
      <c r="B19" s="127"/>
      <c r="C19" s="127"/>
      <c r="D19" s="127"/>
      <c r="E19" s="127"/>
      <c r="F19" s="127"/>
      <c r="G19" s="127"/>
      <c r="H19" s="127"/>
      <c r="I19" s="128"/>
      <c r="J19" s="128"/>
      <c r="K19" s="127"/>
      <c r="L19" s="129"/>
      <c r="M19" s="129"/>
      <c r="N19" s="129"/>
      <c r="O19" s="129"/>
      <c r="P19" s="129"/>
      <c r="Q19" s="129"/>
      <c r="R19" s="129"/>
      <c r="S19" s="129"/>
      <c r="T19" s="129"/>
      <c r="U19" s="129"/>
      <c r="V19" s="129"/>
      <c r="W19" s="129"/>
      <c r="X19" s="129"/>
      <c r="Y19" s="129"/>
      <c r="Z19" s="129"/>
      <c r="AA19" s="129"/>
      <c r="AB19" s="129"/>
      <c r="AC19" s="129"/>
      <c r="AD19" s="129"/>
      <c r="AE19" s="129"/>
      <c r="AF19" s="129"/>
      <c r="AG19" s="129"/>
      <c r="AH19" s="129"/>
      <c r="AI19" s="129"/>
      <c r="AJ19" s="129"/>
      <c r="AK19" s="129"/>
      <c r="AL19" s="129"/>
      <c r="AM19" s="129"/>
      <c r="AN19" s="129"/>
      <c r="AO19" s="129"/>
      <c r="AP19" s="129"/>
    </row>
    <row r="20" spans="1:50" s="2" customFormat="1" x14ac:dyDescent="0.45">
      <c r="A20" s="123" t="s">
        <v>17</v>
      </c>
      <c r="B20" s="96">
        <v>2016</v>
      </c>
      <c r="C20" s="96"/>
      <c r="D20" s="96">
        <v>2015</v>
      </c>
      <c r="E20" s="96"/>
      <c r="F20" s="96">
        <v>2014</v>
      </c>
      <c r="G20" s="97"/>
      <c r="H20" s="96">
        <v>2013</v>
      </c>
      <c r="I20" s="96">
        <v>2012</v>
      </c>
      <c r="J20" s="96">
        <v>2011</v>
      </c>
      <c r="K20" s="96">
        <v>2010</v>
      </c>
      <c r="L20" s="96">
        <v>2009</v>
      </c>
      <c r="M20" s="96">
        <v>2008</v>
      </c>
      <c r="N20" s="96">
        <v>2007</v>
      </c>
      <c r="O20" s="98">
        <v>2006</v>
      </c>
      <c r="P20" s="98">
        <v>2005</v>
      </c>
      <c r="Q20" s="98">
        <v>2004</v>
      </c>
      <c r="R20" s="98">
        <v>2003</v>
      </c>
      <c r="S20" s="98">
        <v>2002</v>
      </c>
      <c r="T20" s="98">
        <v>2001</v>
      </c>
      <c r="U20" s="98">
        <v>2000</v>
      </c>
      <c r="V20" s="98">
        <v>1999</v>
      </c>
      <c r="W20" s="98">
        <v>1998</v>
      </c>
      <c r="X20" s="98">
        <v>1997</v>
      </c>
      <c r="Y20" s="98">
        <v>1996</v>
      </c>
      <c r="Z20" s="98">
        <v>1995</v>
      </c>
      <c r="AA20" s="98">
        <v>1994</v>
      </c>
      <c r="AB20" s="98">
        <v>1993</v>
      </c>
      <c r="AC20" s="98">
        <v>1992</v>
      </c>
      <c r="AD20" s="98">
        <v>1991</v>
      </c>
      <c r="AE20" s="98">
        <v>1990</v>
      </c>
      <c r="AF20" s="98">
        <v>1989</v>
      </c>
      <c r="AG20" s="98">
        <v>1988</v>
      </c>
      <c r="AH20" s="98">
        <v>1987</v>
      </c>
      <c r="AI20" s="98">
        <v>1986</v>
      </c>
      <c r="AJ20" s="98">
        <v>1985</v>
      </c>
      <c r="AK20" s="98">
        <v>1984</v>
      </c>
      <c r="AL20" s="98">
        <v>1983</v>
      </c>
      <c r="AM20" s="98">
        <v>1982</v>
      </c>
      <c r="AN20" s="98">
        <v>1981</v>
      </c>
      <c r="AO20" s="98">
        <v>1980</v>
      </c>
      <c r="AP20" s="98">
        <v>1979</v>
      </c>
      <c r="AQ20" s="98">
        <v>1978</v>
      </c>
      <c r="AR20" s="98">
        <v>1977</v>
      </c>
      <c r="AS20" s="98">
        <v>1976</v>
      </c>
      <c r="AT20" s="98">
        <v>1975</v>
      </c>
      <c r="AU20" s="98">
        <v>1974</v>
      </c>
      <c r="AV20" s="98">
        <v>1973</v>
      </c>
      <c r="AW20" s="98">
        <v>1972</v>
      </c>
      <c r="AX20" s="98">
        <v>1971</v>
      </c>
    </row>
    <row r="21" spans="1:50" s="2" customFormat="1" x14ac:dyDescent="0.45">
      <c r="A21" s="124" t="s">
        <v>4</v>
      </c>
      <c r="B21" s="104">
        <v>1600.2922094508301</v>
      </c>
      <c r="C21" s="104"/>
      <c r="D21" s="104">
        <v>1520.1845146379044</v>
      </c>
      <c r="E21" s="104"/>
      <c r="F21" s="104">
        <v>1526.4920328343794</v>
      </c>
      <c r="G21" s="104"/>
      <c r="H21" s="104">
        <v>1615.9802855200544</v>
      </c>
      <c r="I21" s="104">
        <v>1666.8521434820648</v>
      </c>
      <c r="J21" s="104">
        <v>1761.4194341943419</v>
      </c>
      <c r="K21" s="104">
        <v>1840.5129032258064</v>
      </c>
      <c r="L21" s="104">
        <v>1869.5285996055227</v>
      </c>
      <c r="M21" s="104">
        <v>2006.537610619469</v>
      </c>
      <c r="N21" s="104">
        <v>2290.1560283687945</v>
      </c>
      <c r="O21" s="104">
        <v>2288.6675675675674</v>
      </c>
      <c r="P21" s="104">
        <v>2000.0395480225989</v>
      </c>
      <c r="Q21" s="104">
        <v>1935.8232044198894</v>
      </c>
      <c r="R21" s="104">
        <v>1772.7765957446809</v>
      </c>
      <c r="S21" s="104">
        <v>1949.920424403183</v>
      </c>
      <c r="T21" s="104">
        <v>1910.8494897959183</v>
      </c>
      <c r="U21" s="104">
        <v>1933.7111111111112</v>
      </c>
      <c r="V21" s="104">
        <v>1886.3349282296651</v>
      </c>
      <c r="W21" s="104">
        <v>1846.8380952380953</v>
      </c>
      <c r="X21" s="104">
        <v>1886.4069478908189</v>
      </c>
      <c r="Y21" s="104">
        <v>1941.7616438356165</v>
      </c>
      <c r="Z21" s="104">
        <v>2181.3003663003665</v>
      </c>
      <c r="AA21" s="104">
        <v>2374.234375</v>
      </c>
      <c r="AB21" s="104">
        <v>2663.5294117647059</v>
      </c>
      <c r="AC21" s="104">
        <v>3114.2830188679245</v>
      </c>
      <c r="AD21" s="104">
        <v>2894.7640449438204</v>
      </c>
      <c r="AE21" s="104">
        <v>2597.4117647058824</v>
      </c>
      <c r="AF21" s="104">
        <v>2852.84375</v>
      </c>
      <c r="AG21" s="104">
        <v>2537.5740740740739</v>
      </c>
      <c r="AH21" s="104">
        <v>2350.5</v>
      </c>
      <c r="AI21" s="104">
        <v>1613.6666666666667</v>
      </c>
      <c r="AJ21" s="104">
        <v>978.03703703703707</v>
      </c>
      <c r="AK21" s="104">
        <v>861.1875</v>
      </c>
      <c r="AL21" s="104">
        <v>865</v>
      </c>
      <c r="AM21" s="104">
        <v>511.11111111111109</v>
      </c>
      <c r="AN21" s="104">
        <v>435.71428571428572</v>
      </c>
      <c r="AO21" s="104">
        <v>321.42857142857144</v>
      </c>
      <c r="AP21" s="104">
        <v>6490</v>
      </c>
      <c r="AQ21" s="104">
        <v>6360</v>
      </c>
      <c r="AR21" s="104">
        <v>5225</v>
      </c>
      <c r="AS21" s="104">
        <v>3930</v>
      </c>
      <c r="AT21" s="104">
        <v>7400</v>
      </c>
      <c r="AU21" s="104">
        <v>6190</v>
      </c>
      <c r="AV21" s="104">
        <v>4730</v>
      </c>
      <c r="AW21" s="104">
        <v>3780</v>
      </c>
      <c r="AX21" s="104">
        <v>2030</v>
      </c>
    </row>
    <row r="22" spans="1:50" s="2" customFormat="1" x14ac:dyDescent="0.45">
      <c r="A22" s="124" t="s">
        <v>5</v>
      </c>
      <c r="B22" s="104">
        <v>706.0683716075157</v>
      </c>
      <c r="C22" s="104"/>
      <c r="D22" s="104">
        <v>684.53872832369939</v>
      </c>
      <c r="E22" s="104"/>
      <c r="F22" s="104">
        <v>763.85078534031413</v>
      </c>
      <c r="G22" s="104"/>
      <c r="H22" s="104">
        <v>747.63379204892965</v>
      </c>
      <c r="I22" s="104">
        <v>737.60254237288132</v>
      </c>
      <c r="J22" s="104">
        <v>755.03348837209307</v>
      </c>
      <c r="K22" s="104">
        <v>688.19962157048246</v>
      </c>
      <c r="L22" s="104">
        <v>690.12035225048919</v>
      </c>
      <c r="M22" s="104">
        <v>690.73538156590689</v>
      </c>
      <c r="N22" s="104">
        <v>731.90835030549897</v>
      </c>
      <c r="O22" s="104">
        <v>707.33468149646103</v>
      </c>
      <c r="P22" s="104">
        <v>678.3239152371342</v>
      </c>
      <c r="Q22" s="104">
        <v>630.31144278606962</v>
      </c>
      <c r="R22" s="104">
        <v>596.40158259149359</v>
      </c>
      <c r="S22" s="104">
        <v>627.50769230769231</v>
      </c>
      <c r="T22" s="104">
        <v>629.8598484848485</v>
      </c>
      <c r="U22" s="104">
        <v>641.90917602996251</v>
      </c>
      <c r="V22" s="104">
        <v>647.16539923954372</v>
      </c>
      <c r="W22" s="104">
        <v>686.00699300699296</v>
      </c>
      <c r="X22" s="104">
        <v>753.49444444444441</v>
      </c>
      <c r="Y22" s="104">
        <v>790.80663780663781</v>
      </c>
      <c r="Z22" s="104">
        <v>759.6961770623742</v>
      </c>
      <c r="AA22" s="104">
        <v>783.21276595744678</v>
      </c>
      <c r="AB22" s="104">
        <v>849.86497890295357</v>
      </c>
      <c r="AC22" s="104">
        <v>802.14207650273227</v>
      </c>
      <c r="AD22" s="104">
        <v>728.27272727272725</v>
      </c>
      <c r="AE22" s="104">
        <v>721.34959349593498</v>
      </c>
      <c r="AF22" s="104">
        <v>576.06542056074761</v>
      </c>
      <c r="AG22" s="104">
        <v>486.79710144927537</v>
      </c>
      <c r="AH22" s="104">
        <v>383.20689655172413</v>
      </c>
      <c r="AI22" s="104">
        <v>487.6875</v>
      </c>
      <c r="AJ22" s="104">
        <v>368.25</v>
      </c>
      <c r="AK22" s="104">
        <v>2000</v>
      </c>
      <c r="AL22" s="104"/>
      <c r="AM22" s="104"/>
      <c r="AN22" s="104"/>
      <c r="AO22" s="104"/>
      <c r="AP22" s="104"/>
      <c r="AQ22" s="104"/>
      <c r="AR22" s="104"/>
      <c r="AS22" s="104"/>
      <c r="AT22" s="104"/>
      <c r="AU22" s="104"/>
      <c r="AV22" s="104"/>
      <c r="AW22" s="104"/>
      <c r="AX22" s="104"/>
    </row>
    <row r="23" spans="1:50" s="2" customFormat="1" x14ac:dyDescent="0.45"/>
    <row r="24" spans="1:50" s="2" customFormat="1" x14ac:dyDescent="0.45">
      <c r="A24" s="117" t="s">
        <v>11</v>
      </c>
      <c r="B24" s="96">
        <v>2016</v>
      </c>
      <c r="C24" s="96"/>
      <c r="D24" s="96">
        <v>2015</v>
      </c>
      <c r="E24" s="96"/>
      <c r="F24" s="96">
        <v>2014</v>
      </c>
      <c r="G24" s="97" t="s">
        <v>1</v>
      </c>
      <c r="H24" s="96">
        <v>2013</v>
      </c>
      <c r="I24" s="96">
        <v>2012</v>
      </c>
      <c r="J24" s="96">
        <v>2011</v>
      </c>
      <c r="K24" s="96">
        <v>2010</v>
      </c>
      <c r="L24" s="96">
        <v>2009</v>
      </c>
      <c r="M24" s="96">
        <v>2008</v>
      </c>
      <c r="N24" s="96">
        <v>2007</v>
      </c>
      <c r="O24" s="98">
        <v>2006</v>
      </c>
      <c r="P24" s="98">
        <v>2005</v>
      </c>
      <c r="Q24" s="98">
        <v>2004</v>
      </c>
      <c r="R24" s="98">
        <v>2003</v>
      </c>
      <c r="S24" s="98">
        <v>2002</v>
      </c>
      <c r="T24" s="98">
        <v>2001</v>
      </c>
      <c r="U24" s="98">
        <v>2000</v>
      </c>
      <c r="V24" s="98">
        <v>1999</v>
      </c>
      <c r="W24" s="98">
        <v>1998</v>
      </c>
    </row>
    <row r="25" spans="1:50" s="2" customFormat="1" x14ac:dyDescent="0.45">
      <c r="A25" s="130" t="s">
        <v>12</v>
      </c>
      <c r="B25" s="122">
        <v>12.3</v>
      </c>
      <c r="C25" s="130"/>
      <c r="D25" s="130">
        <v>12.2</v>
      </c>
      <c r="E25" s="130"/>
      <c r="F25" s="130">
        <v>11.05</v>
      </c>
      <c r="G25" s="130">
        <v>9.44</v>
      </c>
      <c r="H25" s="130">
        <v>7.76</v>
      </c>
      <c r="I25" s="130">
        <v>6.52</v>
      </c>
      <c r="J25" s="130">
        <v>5.73</v>
      </c>
      <c r="K25" s="131">
        <v>4.97</v>
      </c>
      <c r="L25" s="131">
        <v>4.4000000000000004</v>
      </c>
      <c r="M25" s="131">
        <v>4.0199999999999996</v>
      </c>
      <c r="N25" s="131">
        <v>3.8</v>
      </c>
      <c r="O25" s="131">
        <v>3.39</v>
      </c>
      <c r="P25" s="131">
        <v>3.05</v>
      </c>
      <c r="Q25" s="131">
        <v>2.82</v>
      </c>
      <c r="R25" s="131">
        <v>2.7005089730978353</v>
      </c>
      <c r="S25" s="131">
        <v>2.67</v>
      </c>
      <c r="T25" s="131">
        <v>2.6445292042568749</v>
      </c>
      <c r="U25" s="131">
        <v>2.6439968912071983</v>
      </c>
      <c r="V25" s="131">
        <v>2.6531651496234243</v>
      </c>
      <c r="W25" s="131">
        <v>2.6318695645505161</v>
      </c>
    </row>
    <row r="26" spans="1:50" s="2" customFormat="1" x14ac:dyDescent="0.45">
      <c r="A26" s="130" t="s">
        <v>13</v>
      </c>
      <c r="B26" s="122">
        <v>17</v>
      </c>
      <c r="C26" s="130"/>
      <c r="D26" s="130">
        <v>15.9</v>
      </c>
      <c r="E26" s="130"/>
      <c r="F26" s="130">
        <v>14.93</v>
      </c>
      <c r="G26" s="130">
        <v>13.85</v>
      </c>
      <c r="H26" s="130">
        <v>13.85</v>
      </c>
      <c r="I26" s="130">
        <v>13.85</v>
      </c>
      <c r="J26" s="130">
        <v>13.79</v>
      </c>
      <c r="K26" s="131">
        <v>13.4</v>
      </c>
      <c r="L26" s="131">
        <v>12.62</v>
      </c>
      <c r="M26" s="131">
        <v>13.65</v>
      </c>
      <c r="N26" s="131">
        <v>14.2</v>
      </c>
      <c r="O26" s="131">
        <v>14.042278490445428</v>
      </c>
      <c r="P26" s="131">
        <v>12.500547053932223</v>
      </c>
      <c r="Q26" s="131">
        <v>11.64213426999544</v>
      </c>
      <c r="R26" s="131">
        <v>11.580606167383634</v>
      </c>
      <c r="S26" s="131">
        <v>11.327789490122589</v>
      </c>
      <c r="T26" s="131">
        <v>10.815604588887462</v>
      </c>
      <c r="U26" s="131">
        <v>10.021871154488071</v>
      </c>
      <c r="V26" s="131">
        <v>9.010129284304643</v>
      </c>
      <c r="W26" s="131">
        <v>8.4083623479607965</v>
      </c>
    </row>
    <row r="27" spans="1:50" s="2" customFormat="1" x14ac:dyDescent="0.45">
      <c r="A27" s="130" t="s">
        <v>14</v>
      </c>
      <c r="B27" s="122">
        <v>70.8</v>
      </c>
      <c r="C27" s="130"/>
      <c r="D27" s="130">
        <v>71.900000000000006</v>
      </c>
      <c r="E27" s="130"/>
      <c r="F27" s="130">
        <v>74.010000000000005</v>
      </c>
      <c r="G27" s="130">
        <v>76.709999999999994</v>
      </c>
      <c r="H27" s="130">
        <v>78.39</v>
      </c>
      <c r="I27" s="130">
        <v>79.62</v>
      </c>
      <c r="J27" s="130">
        <v>80.489999999999995</v>
      </c>
      <c r="K27" s="131">
        <v>81.63</v>
      </c>
      <c r="L27" s="131">
        <v>82.98</v>
      </c>
      <c r="M27" s="131">
        <v>82.33</v>
      </c>
      <c r="N27" s="131">
        <v>82</v>
      </c>
      <c r="O27" s="131">
        <v>82.56</v>
      </c>
      <c r="P27" s="131">
        <v>84.44</v>
      </c>
      <c r="Q27" s="131">
        <v>85.53</v>
      </c>
      <c r="R27" s="131">
        <v>85.712033298586135</v>
      </c>
      <c r="S27" s="131">
        <v>86.007289958616383</v>
      </c>
      <c r="T27" s="131">
        <v>86.539866206855663</v>
      </c>
      <c r="U27" s="131">
        <v>87.334131954304723</v>
      </c>
      <c r="V27" s="131">
        <v>88.336705566071927</v>
      </c>
      <c r="W27" s="131">
        <v>88.959768087488683</v>
      </c>
    </row>
    <row r="28" spans="1:50" s="2" customFormat="1" x14ac:dyDescent="0.45">
      <c r="A28" s="130" t="s">
        <v>15</v>
      </c>
      <c r="B28" s="131">
        <v>21.86</v>
      </c>
      <c r="C28" s="131"/>
      <c r="D28" s="131">
        <v>21.04</v>
      </c>
      <c r="E28" s="130"/>
      <c r="F28" s="130">
        <v>19.32</v>
      </c>
      <c r="G28" s="131">
        <v>16</v>
      </c>
      <c r="H28" s="130">
        <v>14.28</v>
      </c>
      <c r="I28" s="130">
        <v>11.94</v>
      </c>
      <c r="J28" s="131">
        <v>10.6</v>
      </c>
      <c r="K28" s="132">
        <v>8.7671806167400881</v>
      </c>
      <c r="L28" s="132">
        <v>7.5997797356828203</v>
      </c>
      <c r="M28" s="132">
        <v>7.2962555066079311</v>
      </c>
      <c r="N28" s="132">
        <v>6.8759911894273138</v>
      </c>
      <c r="O28" s="132">
        <v>6.1171806167400895</v>
      </c>
      <c r="P28" s="132">
        <v>5.4400881057268728</v>
      </c>
      <c r="Q28" s="94"/>
      <c r="R28" s="94"/>
      <c r="S28" s="94"/>
      <c r="T28" s="94"/>
      <c r="U28" s="94"/>
      <c r="V28" s="94"/>
      <c r="W28" s="94"/>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960"/>
  <sheetViews>
    <sheetView tabSelected="1" workbookViewId="0">
      <selection sqref="A1:D1"/>
    </sheetView>
  </sheetViews>
  <sheetFormatPr defaultRowHeight="14.25" x14ac:dyDescent="0.45"/>
  <cols>
    <col min="1" max="1" width="48.7109375" style="67" customWidth="1"/>
    <col min="2" max="2" width="12.7109375" style="69" customWidth="1"/>
    <col min="3" max="3" width="13" style="69" bestFit="1" customWidth="1"/>
    <col min="4" max="4" width="30.7109375" style="67" bestFit="1" customWidth="1"/>
  </cols>
  <sheetData>
    <row r="1" spans="1:4" ht="45" customHeight="1" x14ac:dyDescent="0.35">
      <c r="A1" s="215" t="s">
        <v>5163</v>
      </c>
      <c r="B1" s="216"/>
      <c r="C1" s="216"/>
      <c r="D1" s="217"/>
    </row>
    <row r="2" spans="1:4" ht="14.65" thickBot="1" x14ac:dyDescent="0.5">
      <c r="A2" s="65" t="s">
        <v>92</v>
      </c>
      <c r="B2" s="68" t="s">
        <v>21</v>
      </c>
      <c r="C2" s="70" t="s">
        <v>93</v>
      </c>
      <c r="D2" s="66" t="s">
        <v>5149</v>
      </c>
    </row>
    <row r="3" spans="1:4" x14ac:dyDescent="0.45">
      <c r="A3" s="211" t="s">
        <v>2632</v>
      </c>
      <c r="B3" s="206" t="s">
        <v>237</v>
      </c>
      <c r="C3" s="80"/>
      <c r="D3" s="208">
        <v>132.21</v>
      </c>
    </row>
    <row r="4" spans="1:4" x14ac:dyDescent="0.45">
      <c r="A4" s="211" t="s">
        <v>95</v>
      </c>
      <c r="B4" s="206" t="s">
        <v>96</v>
      </c>
      <c r="C4" s="80"/>
      <c r="D4" s="208">
        <v>11000</v>
      </c>
    </row>
    <row r="5" spans="1:4" x14ac:dyDescent="0.45">
      <c r="A5" s="211" t="s">
        <v>98</v>
      </c>
      <c r="B5" s="206" t="s">
        <v>99</v>
      </c>
      <c r="C5" s="80" t="s">
        <v>2575</v>
      </c>
      <c r="D5" s="208">
        <v>49</v>
      </c>
    </row>
    <row r="6" spans="1:4" x14ac:dyDescent="0.45">
      <c r="A6" s="211" t="s">
        <v>100</v>
      </c>
      <c r="B6" s="206" t="s">
        <v>101</v>
      </c>
      <c r="C6" s="80" t="s">
        <v>2575</v>
      </c>
      <c r="D6" s="208">
        <v>2000</v>
      </c>
    </row>
    <row r="7" spans="1:4" x14ac:dyDescent="0.45">
      <c r="A7" s="211" t="s">
        <v>3784</v>
      </c>
      <c r="B7" s="206" t="s">
        <v>106</v>
      </c>
      <c r="C7" s="80"/>
      <c r="D7" s="208">
        <v>500</v>
      </c>
    </row>
    <row r="8" spans="1:4" x14ac:dyDescent="0.45">
      <c r="A8" s="211" t="s">
        <v>3785</v>
      </c>
      <c r="B8" s="206" t="s">
        <v>158</v>
      </c>
      <c r="C8" s="80" t="s">
        <v>2575</v>
      </c>
      <c r="D8" s="208">
        <v>274</v>
      </c>
    </row>
    <row r="9" spans="1:4" x14ac:dyDescent="0.45">
      <c r="A9" s="211" t="s">
        <v>2633</v>
      </c>
      <c r="B9" s="206" t="s">
        <v>135</v>
      </c>
      <c r="C9" s="80" t="s">
        <v>2575</v>
      </c>
      <c r="D9" s="208">
        <v>300</v>
      </c>
    </row>
    <row r="10" spans="1:4" x14ac:dyDescent="0.45">
      <c r="A10" s="211" t="s">
        <v>2634</v>
      </c>
      <c r="B10" s="206" t="s">
        <v>96</v>
      </c>
      <c r="C10" s="80"/>
      <c r="D10" s="208">
        <v>1800</v>
      </c>
    </row>
    <row r="11" spans="1:4" x14ac:dyDescent="0.45">
      <c r="A11" s="211" t="s">
        <v>102</v>
      </c>
      <c r="B11" s="206" t="s">
        <v>97</v>
      </c>
      <c r="C11" s="80"/>
      <c r="D11" s="208">
        <v>65.5</v>
      </c>
    </row>
    <row r="12" spans="1:4" x14ac:dyDescent="0.45">
      <c r="A12" s="211" t="s">
        <v>2635</v>
      </c>
      <c r="B12" s="206" t="s">
        <v>94</v>
      </c>
      <c r="C12" s="80"/>
      <c r="D12" s="208">
        <v>1600</v>
      </c>
    </row>
    <row r="13" spans="1:4" x14ac:dyDescent="0.45">
      <c r="A13" s="211" t="s">
        <v>3786</v>
      </c>
      <c r="B13" s="206" t="s">
        <v>257</v>
      </c>
      <c r="C13" s="80"/>
      <c r="D13" s="208">
        <v>136</v>
      </c>
    </row>
    <row r="14" spans="1:4" x14ac:dyDescent="0.45">
      <c r="A14" s="211" t="s">
        <v>103</v>
      </c>
      <c r="B14" s="206" t="s">
        <v>104</v>
      </c>
      <c r="C14" s="80"/>
      <c r="D14" s="208">
        <v>120</v>
      </c>
    </row>
    <row r="15" spans="1:4" x14ac:dyDescent="0.45">
      <c r="A15" s="211" t="s">
        <v>105</v>
      </c>
      <c r="B15" s="206" t="s">
        <v>106</v>
      </c>
      <c r="C15" s="80"/>
      <c r="D15" s="208">
        <v>300</v>
      </c>
    </row>
    <row r="16" spans="1:4" x14ac:dyDescent="0.45">
      <c r="A16" s="211" t="s">
        <v>107</v>
      </c>
      <c r="B16" s="206" t="s">
        <v>97</v>
      </c>
      <c r="C16" s="80" t="s">
        <v>2575</v>
      </c>
      <c r="D16" s="208">
        <v>135</v>
      </c>
    </row>
    <row r="17" spans="1:4" x14ac:dyDescent="0.45">
      <c r="A17" s="211" t="s">
        <v>3787</v>
      </c>
      <c r="B17" s="206" t="s">
        <v>106</v>
      </c>
      <c r="C17" s="80"/>
      <c r="D17" s="208">
        <v>1000</v>
      </c>
    </row>
    <row r="18" spans="1:4" x14ac:dyDescent="0.45">
      <c r="A18" s="211" t="s">
        <v>108</v>
      </c>
      <c r="B18" s="206" t="s">
        <v>109</v>
      </c>
      <c r="C18" s="80"/>
      <c r="D18" s="208">
        <v>6000</v>
      </c>
    </row>
    <row r="19" spans="1:4" x14ac:dyDescent="0.45">
      <c r="A19" s="211" t="s">
        <v>110</v>
      </c>
      <c r="B19" s="206" t="s">
        <v>111</v>
      </c>
      <c r="C19" s="80" t="s">
        <v>2575</v>
      </c>
      <c r="D19" s="208">
        <v>4000</v>
      </c>
    </row>
    <row r="20" spans="1:4" x14ac:dyDescent="0.45">
      <c r="A20" s="211" t="s">
        <v>2636</v>
      </c>
      <c r="B20" s="206" t="s">
        <v>182</v>
      </c>
      <c r="C20" s="80" t="s">
        <v>2575</v>
      </c>
      <c r="D20" s="208">
        <v>95</v>
      </c>
    </row>
    <row r="21" spans="1:4" x14ac:dyDescent="0.45">
      <c r="A21" s="211" t="s">
        <v>3788</v>
      </c>
      <c r="B21" s="206" t="s">
        <v>176</v>
      </c>
      <c r="C21" s="80" t="s">
        <v>2575</v>
      </c>
      <c r="D21" s="208">
        <v>750</v>
      </c>
    </row>
    <row r="22" spans="1:4" x14ac:dyDescent="0.45">
      <c r="A22" s="211" t="s">
        <v>112</v>
      </c>
      <c r="B22" s="206" t="s">
        <v>113</v>
      </c>
      <c r="C22" s="80" t="s">
        <v>2575</v>
      </c>
      <c r="D22" s="208">
        <v>1250</v>
      </c>
    </row>
    <row r="23" spans="1:4" x14ac:dyDescent="0.45">
      <c r="A23" s="211" t="s">
        <v>2637</v>
      </c>
      <c r="B23" s="206" t="s">
        <v>257</v>
      </c>
      <c r="C23" s="80"/>
      <c r="D23" s="208">
        <v>169</v>
      </c>
    </row>
    <row r="24" spans="1:4" x14ac:dyDescent="0.45">
      <c r="A24" s="211" t="s">
        <v>114</v>
      </c>
      <c r="B24" s="206" t="s">
        <v>99</v>
      </c>
      <c r="C24" s="80" t="s">
        <v>2575</v>
      </c>
      <c r="D24" s="208">
        <v>220.48</v>
      </c>
    </row>
    <row r="25" spans="1:4" x14ac:dyDescent="0.45">
      <c r="A25" s="211" t="s">
        <v>2638</v>
      </c>
      <c r="B25" s="206" t="s">
        <v>94</v>
      </c>
      <c r="C25" s="80"/>
      <c r="D25" s="208">
        <v>90</v>
      </c>
    </row>
    <row r="26" spans="1:4" x14ac:dyDescent="0.45">
      <c r="A26" s="211" t="s">
        <v>115</v>
      </c>
      <c r="B26" s="206" t="s">
        <v>109</v>
      </c>
      <c r="C26" s="80" t="s">
        <v>2575</v>
      </c>
      <c r="D26" s="208">
        <v>150</v>
      </c>
    </row>
    <row r="27" spans="1:4" x14ac:dyDescent="0.45">
      <c r="A27" s="211" t="s">
        <v>3789</v>
      </c>
      <c r="B27" s="206" t="s">
        <v>142</v>
      </c>
      <c r="C27" s="80" t="s">
        <v>2575</v>
      </c>
      <c r="D27" s="208">
        <v>115</v>
      </c>
    </row>
    <row r="28" spans="1:4" x14ac:dyDescent="0.45">
      <c r="A28" s="211" t="s">
        <v>3790</v>
      </c>
      <c r="B28" s="206" t="s">
        <v>203</v>
      </c>
      <c r="C28" s="80" t="s">
        <v>2575</v>
      </c>
      <c r="D28" s="208">
        <v>21</v>
      </c>
    </row>
    <row r="29" spans="1:4" x14ac:dyDescent="0.45">
      <c r="A29" s="211" t="s">
        <v>3791</v>
      </c>
      <c r="B29" s="206" t="s">
        <v>158</v>
      </c>
      <c r="C29" s="80" t="s">
        <v>2575</v>
      </c>
      <c r="D29" s="208">
        <v>2</v>
      </c>
    </row>
    <row r="30" spans="1:4" x14ac:dyDescent="0.45">
      <c r="A30" s="211" t="s">
        <v>3792</v>
      </c>
      <c r="B30" s="206" t="s">
        <v>279</v>
      </c>
      <c r="C30" s="80" t="s">
        <v>2575</v>
      </c>
      <c r="D30" s="208">
        <v>150</v>
      </c>
    </row>
    <row r="31" spans="1:4" x14ac:dyDescent="0.45">
      <c r="A31" s="211" t="s">
        <v>3793</v>
      </c>
      <c r="B31" s="206" t="s">
        <v>176</v>
      </c>
      <c r="C31" s="80"/>
      <c r="D31" s="208">
        <v>61</v>
      </c>
    </row>
    <row r="32" spans="1:4" x14ac:dyDescent="0.45">
      <c r="A32" s="211" t="s">
        <v>3794</v>
      </c>
      <c r="B32" s="206" t="s">
        <v>94</v>
      </c>
      <c r="C32" s="80"/>
      <c r="D32" s="208">
        <v>250</v>
      </c>
    </row>
    <row r="33" spans="1:4" x14ac:dyDescent="0.45">
      <c r="A33" s="211" t="s">
        <v>2639</v>
      </c>
      <c r="B33" s="206" t="s">
        <v>182</v>
      </c>
      <c r="C33" s="80" t="s">
        <v>2575</v>
      </c>
      <c r="D33" s="208">
        <v>250</v>
      </c>
    </row>
    <row r="34" spans="1:4" x14ac:dyDescent="0.45">
      <c r="A34" s="211" t="s">
        <v>3795</v>
      </c>
      <c r="B34" s="206" t="s">
        <v>99</v>
      </c>
      <c r="C34" s="80" t="s">
        <v>2575</v>
      </c>
      <c r="D34" s="208">
        <v>336.93</v>
      </c>
    </row>
    <row r="35" spans="1:4" x14ac:dyDescent="0.45">
      <c r="A35" s="211" t="s">
        <v>2640</v>
      </c>
      <c r="B35" s="206" t="s">
        <v>94</v>
      </c>
      <c r="C35" s="80" t="s">
        <v>2575</v>
      </c>
      <c r="D35" s="208">
        <v>1000</v>
      </c>
    </row>
    <row r="36" spans="1:4" x14ac:dyDescent="0.45">
      <c r="A36" s="211" t="s">
        <v>3796</v>
      </c>
      <c r="B36" s="206" t="s">
        <v>211</v>
      </c>
      <c r="C36" s="80"/>
      <c r="D36" s="209" t="s">
        <v>127</v>
      </c>
    </row>
    <row r="37" spans="1:4" x14ac:dyDescent="0.45">
      <c r="A37" s="211" t="s">
        <v>2641</v>
      </c>
      <c r="B37" s="206" t="s">
        <v>101</v>
      </c>
      <c r="C37" s="80"/>
      <c r="D37" s="208">
        <v>104968</v>
      </c>
    </row>
    <row r="38" spans="1:4" x14ac:dyDescent="0.45">
      <c r="A38" s="211" t="s">
        <v>3797</v>
      </c>
      <c r="B38" s="206" t="s">
        <v>99</v>
      </c>
      <c r="C38" s="80" t="s">
        <v>2575</v>
      </c>
      <c r="D38" s="208">
        <v>36.200000000000003</v>
      </c>
    </row>
    <row r="39" spans="1:4" x14ac:dyDescent="0.45">
      <c r="A39" s="211" t="s">
        <v>116</v>
      </c>
      <c r="B39" s="206" t="s">
        <v>117</v>
      </c>
      <c r="C39" s="80"/>
      <c r="D39" s="208">
        <v>730</v>
      </c>
    </row>
    <row r="40" spans="1:4" x14ac:dyDescent="0.45">
      <c r="A40" s="211" t="s">
        <v>2642</v>
      </c>
      <c r="B40" s="206" t="s">
        <v>122</v>
      </c>
      <c r="C40" s="80"/>
      <c r="D40" s="208">
        <v>575</v>
      </c>
    </row>
    <row r="41" spans="1:4" x14ac:dyDescent="0.45">
      <c r="A41" s="211" t="s">
        <v>118</v>
      </c>
      <c r="B41" s="206" t="s">
        <v>101</v>
      </c>
      <c r="C41" s="80"/>
      <c r="D41" s="208">
        <v>101</v>
      </c>
    </row>
    <row r="42" spans="1:4" x14ac:dyDescent="0.45">
      <c r="A42" s="211" t="s">
        <v>119</v>
      </c>
      <c r="B42" s="206" t="s">
        <v>120</v>
      </c>
      <c r="C42" s="80" t="s">
        <v>2575</v>
      </c>
      <c r="D42" s="208">
        <v>1000</v>
      </c>
    </row>
    <row r="43" spans="1:4" x14ac:dyDescent="0.45">
      <c r="A43" s="211" t="s">
        <v>2643</v>
      </c>
      <c r="B43" s="206" t="s">
        <v>124</v>
      </c>
      <c r="C43" s="80" t="s">
        <v>2575</v>
      </c>
      <c r="D43" s="208">
        <v>1000</v>
      </c>
    </row>
    <row r="44" spans="1:4" x14ac:dyDescent="0.45">
      <c r="A44" s="211" t="s">
        <v>2644</v>
      </c>
      <c r="B44" s="206" t="s">
        <v>124</v>
      </c>
      <c r="C44" s="80" t="s">
        <v>2575</v>
      </c>
      <c r="D44" s="208">
        <v>3200</v>
      </c>
    </row>
    <row r="45" spans="1:4" x14ac:dyDescent="0.45">
      <c r="A45" s="211" t="s">
        <v>121</v>
      </c>
      <c r="B45" s="206" t="s">
        <v>122</v>
      </c>
      <c r="C45" s="80"/>
      <c r="D45" s="208">
        <v>11000</v>
      </c>
    </row>
    <row r="46" spans="1:4" x14ac:dyDescent="0.45">
      <c r="A46" s="211" t="s">
        <v>3798</v>
      </c>
      <c r="B46" s="206" t="s">
        <v>101</v>
      </c>
      <c r="C46" s="80"/>
      <c r="D46" s="208">
        <v>70</v>
      </c>
    </row>
    <row r="47" spans="1:4" x14ac:dyDescent="0.45">
      <c r="A47" s="211" t="s">
        <v>123</v>
      </c>
      <c r="B47" s="206" t="s">
        <v>106</v>
      </c>
      <c r="C47" s="80"/>
      <c r="D47" s="208">
        <v>205</v>
      </c>
    </row>
    <row r="48" spans="1:4" x14ac:dyDescent="0.45">
      <c r="A48" s="211" t="s">
        <v>2645</v>
      </c>
      <c r="B48" s="206" t="s">
        <v>96</v>
      </c>
      <c r="C48" s="80" t="s">
        <v>2575</v>
      </c>
      <c r="D48" s="208">
        <v>1850</v>
      </c>
    </row>
    <row r="49" spans="1:4" x14ac:dyDescent="0.45">
      <c r="A49" s="211" t="s">
        <v>125</v>
      </c>
      <c r="B49" s="206" t="s">
        <v>126</v>
      </c>
      <c r="C49" s="80" t="s">
        <v>2575</v>
      </c>
      <c r="D49" s="208">
        <v>3350</v>
      </c>
    </row>
    <row r="50" spans="1:4" x14ac:dyDescent="0.45">
      <c r="A50" s="211" t="s">
        <v>2646</v>
      </c>
      <c r="B50" s="206" t="s">
        <v>97</v>
      </c>
      <c r="C50" s="80" t="s">
        <v>2575</v>
      </c>
      <c r="D50" s="208">
        <v>15</v>
      </c>
    </row>
    <row r="51" spans="1:4" x14ac:dyDescent="0.45">
      <c r="A51" s="211" t="s">
        <v>3799</v>
      </c>
      <c r="B51" s="206" t="s">
        <v>122</v>
      </c>
      <c r="C51" s="80" t="s">
        <v>2575</v>
      </c>
      <c r="D51" s="208">
        <v>200</v>
      </c>
    </row>
    <row r="52" spans="1:4" x14ac:dyDescent="0.45">
      <c r="A52" s="211" t="s">
        <v>128</v>
      </c>
      <c r="B52" s="206" t="s">
        <v>129</v>
      </c>
      <c r="C52" s="80" t="s">
        <v>2575</v>
      </c>
      <c r="D52" s="208">
        <v>2500</v>
      </c>
    </row>
    <row r="53" spans="1:4" x14ac:dyDescent="0.45">
      <c r="A53" s="211" t="s">
        <v>3800</v>
      </c>
      <c r="B53" s="206" t="s">
        <v>289</v>
      </c>
      <c r="C53" s="80" t="s">
        <v>2575</v>
      </c>
      <c r="D53" s="208">
        <v>200</v>
      </c>
    </row>
    <row r="54" spans="1:4" x14ac:dyDescent="0.45">
      <c r="A54" s="211" t="s">
        <v>130</v>
      </c>
      <c r="B54" s="206" t="s">
        <v>106</v>
      </c>
      <c r="C54" s="80"/>
      <c r="D54" s="209" t="s">
        <v>127</v>
      </c>
    </row>
    <row r="55" spans="1:4" x14ac:dyDescent="0.45">
      <c r="A55" s="211" t="s">
        <v>131</v>
      </c>
      <c r="B55" s="206" t="s">
        <v>101</v>
      </c>
      <c r="C55" s="80"/>
      <c r="D55" s="209" t="s">
        <v>127</v>
      </c>
    </row>
    <row r="56" spans="1:4" x14ac:dyDescent="0.45">
      <c r="A56" s="211" t="s">
        <v>2647</v>
      </c>
      <c r="B56" s="206" t="s">
        <v>132</v>
      </c>
      <c r="C56" s="80"/>
      <c r="D56" s="208">
        <v>380</v>
      </c>
    </row>
    <row r="57" spans="1:4" x14ac:dyDescent="0.45">
      <c r="A57" s="211" t="s">
        <v>133</v>
      </c>
      <c r="B57" s="206" t="s">
        <v>106</v>
      </c>
      <c r="C57" s="80" t="s">
        <v>2575</v>
      </c>
      <c r="D57" s="208">
        <v>250</v>
      </c>
    </row>
    <row r="58" spans="1:4" x14ac:dyDescent="0.45">
      <c r="A58" s="211" t="s">
        <v>134</v>
      </c>
      <c r="B58" s="206" t="s">
        <v>135</v>
      </c>
      <c r="C58" s="80"/>
      <c r="D58" s="208">
        <v>96</v>
      </c>
    </row>
    <row r="59" spans="1:4" x14ac:dyDescent="0.45">
      <c r="A59" s="211" t="s">
        <v>3801</v>
      </c>
      <c r="B59" s="206" t="s">
        <v>122</v>
      </c>
      <c r="C59" s="80" t="s">
        <v>2575</v>
      </c>
      <c r="D59" s="208">
        <v>93</v>
      </c>
    </row>
    <row r="60" spans="1:4" x14ac:dyDescent="0.45">
      <c r="A60" s="211" t="s">
        <v>3802</v>
      </c>
      <c r="B60" s="206" t="s">
        <v>211</v>
      </c>
      <c r="C60" s="80" t="s">
        <v>2575</v>
      </c>
      <c r="D60" s="208">
        <v>325</v>
      </c>
    </row>
    <row r="61" spans="1:4" x14ac:dyDescent="0.45">
      <c r="A61" s="211" t="s">
        <v>3803</v>
      </c>
      <c r="B61" s="206" t="s">
        <v>187</v>
      </c>
      <c r="C61" s="80"/>
      <c r="D61" s="209" t="s">
        <v>127</v>
      </c>
    </row>
    <row r="62" spans="1:4" x14ac:dyDescent="0.45">
      <c r="A62" s="211" t="s">
        <v>136</v>
      </c>
      <c r="B62" s="206" t="s">
        <v>111</v>
      </c>
      <c r="C62" s="80"/>
      <c r="D62" s="208">
        <v>890.58</v>
      </c>
    </row>
    <row r="63" spans="1:4" x14ac:dyDescent="0.45">
      <c r="A63" s="211" t="s">
        <v>137</v>
      </c>
      <c r="B63" s="206" t="s">
        <v>120</v>
      </c>
      <c r="C63" s="80"/>
      <c r="D63" s="208">
        <v>16800</v>
      </c>
    </row>
    <row r="64" spans="1:4" x14ac:dyDescent="0.45">
      <c r="A64" s="211" t="s">
        <v>138</v>
      </c>
      <c r="B64" s="206" t="s">
        <v>106</v>
      </c>
      <c r="C64" s="80"/>
      <c r="D64" s="208">
        <v>2397</v>
      </c>
    </row>
    <row r="65" spans="1:4" x14ac:dyDescent="0.45">
      <c r="A65" s="211" t="s">
        <v>139</v>
      </c>
      <c r="B65" s="206" t="s">
        <v>140</v>
      </c>
      <c r="C65" s="80" t="s">
        <v>2575</v>
      </c>
      <c r="D65" s="208">
        <v>600</v>
      </c>
    </row>
    <row r="66" spans="1:4" x14ac:dyDescent="0.45">
      <c r="A66" s="211" t="s">
        <v>141</v>
      </c>
      <c r="B66" s="206" t="s">
        <v>142</v>
      </c>
      <c r="C66" s="80" t="s">
        <v>2575</v>
      </c>
      <c r="D66" s="208">
        <v>400</v>
      </c>
    </row>
    <row r="67" spans="1:4" x14ac:dyDescent="0.45">
      <c r="A67" s="211" t="s">
        <v>2648</v>
      </c>
      <c r="B67" s="206" t="s">
        <v>94</v>
      </c>
      <c r="C67" s="80"/>
      <c r="D67" s="208">
        <v>1750</v>
      </c>
    </row>
    <row r="68" spans="1:4" x14ac:dyDescent="0.45">
      <c r="A68" s="211" t="s">
        <v>143</v>
      </c>
      <c r="B68" s="206" t="s">
        <v>132</v>
      </c>
      <c r="C68" s="80" t="s">
        <v>2575</v>
      </c>
      <c r="D68" s="208">
        <v>3000</v>
      </c>
    </row>
    <row r="69" spans="1:4" x14ac:dyDescent="0.45">
      <c r="A69" s="211" t="s">
        <v>144</v>
      </c>
      <c r="B69" s="206" t="s">
        <v>113</v>
      </c>
      <c r="C69" s="80" t="s">
        <v>2575</v>
      </c>
      <c r="D69" s="208">
        <v>1000</v>
      </c>
    </row>
    <row r="70" spans="1:4" x14ac:dyDescent="0.45">
      <c r="A70" s="211" t="s">
        <v>145</v>
      </c>
      <c r="B70" s="206" t="s">
        <v>146</v>
      </c>
      <c r="C70" s="80"/>
      <c r="D70" s="208">
        <v>1250</v>
      </c>
    </row>
    <row r="71" spans="1:4" x14ac:dyDescent="0.45">
      <c r="A71" s="211" t="s">
        <v>3804</v>
      </c>
      <c r="B71" s="206" t="s">
        <v>106</v>
      </c>
      <c r="C71" s="80" t="s">
        <v>2575</v>
      </c>
      <c r="D71" s="208">
        <v>50</v>
      </c>
    </row>
    <row r="72" spans="1:4" x14ac:dyDescent="0.45">
      <c r="A72" s="211" t="s">
        <v>3805</v>
      </c>
      <c r="B72" s="206" t="s">
        <v>176</v>
      </c>
      <c r="C72" s="80" t="s">
        <v>2575</v>
      </c>
      <c r="D72" s="208">
        <v>60</v>
      </c>
    </row>
    <row r="73" spans="1:4" x14ac:dyDescent="0.45">
      <c r="A73" s="211" t="s">
        <v>2649</v>
      </c>
      <c r="B73" s="206" t="s">
        <v>96</v>
      </c>
      <c r="C73" s="80" t="s">
        <v>2575</v>
      </c>
      <c r="D73" s="208">
        <v>300</v>
      </c>
    </row>
    <row r="74" spans="1:4" x14ac:dyDescent="0.45">
      <c r="A74" s="211" t="s">
        <v>147</v>
      </c>
      <c r="B74" s="206" t="s">
        <v>132</v>
      </c>
      <c r="C74" s="80" t="s">
        <v>2575</v>
      </c>
      <c r="D74" s="208">
        <v>8000</v>
      </c>
    </row>
    <row r="75" spans="1:4" x14ac:dyDescent="0.45">
      <c r="A75" s="211" t="s">
        <v>2650</v>
      </c>
      <c r="B75" s="206" t="s">
        <v>99</v>
      </c>
      <c r="C75" s="80"/>
      <c r="D75" s="208">
        <v>67</v>
      </c>
    </row>
    <row r="76" spans="1:4" x14ac:dyDescent="0.45">
      <c r="A76" s="211" t="s">
        <v>5154</v>
      </c>
      <c r="B76" s="206" t="s">
        <v>148</v>
      </c>
      <c r="C76" s="80" t="s">
        <v>2575</v>
      </c>
      <c r="D76" s="208">
        <v>2100</v>
      </c>
    </row>
    <row r="77" spans="1:4" x14ac:dyDescent="0.45">
      <c r="A77" s="211" t="s">
        <v>149</v>
      </c>
      <c r="B77" s="206" t="s">
        <v>96</v>
      </c>
      <c r="C77" s="80"/>
      <c r="D77" s="209" t="s">
        <v>127</v>
      </c>
    </row>
    <row r="78" spans="1:4" x14ac:dyDescent="0.45">
      <c r="A78" s="211" t="s">
        <v>150</v>
      </c>
      <c r="B78" s="206" t="s">
        <v>135</v>
      </c>
      <c r="C78" s="80" t="s">
        <v>2575</v>
      </c>
      <c r="D78" s="208">
        <v>150</v>
      </c>
    </row>
    <row r="79" spans="1:4" x14ac:dyDescent="0.45">
      <c r="A79" s="211" t="s">
        <v>3806</v>
      </c>
      <c r="B79" s="206" t="s">
        <v>245</v>
      </c>
      <c r="C79" s="80" t="s">
        <v>2575</v>
      </c>
      <c r="D79" s="208">
        <v>15</v>
      </c>
    </row>
    <row r="80" spans="1:4" x14ac:dyDescent="0.45">
      <c r="A80" s="211" t="s">
        <v>151</v>
      </c>
      <c r="B80" s="206" t="s">
        <v>104</v>
      </c>
      <c r="C80" s="80" t="s">
        <v>2575</v>
      </c>
      <c r="D80" s="208">
        <v>370</v>
      </c>
    </row>
    <row r="81" spans="1:4" x14ac:dyDescent="0.45">
      <c r="A81" s="211" t="s">
        <v>152</v>
      </c>
      <c r="B81" s="206" t="s">
        <v>153</v>
      </c>
      <c r="C81" s="80" t="s">
        <v>2575</v>
      </c>
      <c r="D81" s="208">
        <v>875</v>
      </c>
    </row>
    <row r="82" spans="1:4" x14ac:dyDescent="0.45">
      <c r="A82" s="211" t="s">
        <v>2651</v>
      </c>
      <c r="B82" s="206" t="s">
        <v>132</v>
      </c>
      <c r="C82" s="80" t="s">
        <v>2575</v>
      </c>
      <c r="D82" s="208">
        <v>250</v>
      </c>
    </row>
    <row r="83" spans="1:4" x14ac:dyDescent="0.45">
      <c r="A83" s="211" t="s">
        <v>2652</v>
      </c>
      <c r="B83" s="206" t="s">
        <v>99</v>
      </c>
      <c r="C83" s="80"/>
      <c r="D83" s="208">
        <v>895</v>
      </c>
    </row>
    <row r="84" spans="1:4" x14ac:dyDescent="0.45">
      <c r="A84" s="211" t="s">
        <v>2653</v>
      </c>
      <c r="B84" s="206" t="s">
        <v>158</v>
      </c>
      <c r="C84" s="80"/>
      <c r="D84" s="209" t="s">
        <v>127</v>
      </c>
    </row>
    <row r="85" spans="1:4" x14ac:dyDescent="0.45">
      <c r="A85" s="211" t="s">
        <v>154</v>
      </c>
      <c r="B85" s="206" t="s">
        <v>104</v>
      </c>
      <c r="C85" s="80" t="s">
        <v>2575</v>
      </c>
      <c r="D85" s="208">
        <v>225</v>
      </c>
    </row>
    <row r="86" spans="1:4" x14ac:dyDescent="0.45">
      <c r="A86" s="211" t="s">
        <v>155</v>
      </c>
      <c r="B86" s="206" t="s">
        <v>156</v>
      </c>
      <c r="C86" s="80"/>
      <c r="D86" s="208">
        <v>4245</v>
      </c>
    </row>
    <row r="87" spans="1:4" x14ac:dyDescent="0.45">
      <c r="A87" s="211" t="s">
        <v>157</v>
      </c>
      <c r="B87" s="206" t="s">
        <v>158</v>
      </c>
      <c r="C87" s="80" t="s">
        <v>2575</v>
      </c>
      <c r="D87" s="208">
        <v>2200</v>
      </c>
    </row>
    <row r="88" spans="1:4" x14ac:dyDescent="0.45">
      <c r="A88" s="211" t="s">
        <v>159</v>
      </c>
      <c r="B88" s="206" t="s">
        <v>97</v>
      </c>
      <c r="C88" s="80"/>
      <c r="D88" s="208">
        <v>800</v>
      </c>
    </row>
    <row r="89" spans="1:4" x14ac:dyDescent="0.45">
      <c r="A89" s="211" t="s">
        <v>160</v>
      </c>
      <c r="B89" s="206" t="s">
        <v>106</v>
      </c>
      <c r="C89" s="80" t="s">
        <v>2575</v>
      </c>
      <c r="D89" s="208">
        <v>1800</v>
      </c>
    </row>
    <row r="90" spans="1:4" x14ac:dyDescent="0.45">
      <c r="A90" s="211" t="s">
        <v>2654</v>
      </c>
      <c r="B90" s="206" t="s">
        <v>182</v>
      </c>
      <c r="C90" s="80" t="s">
        <v>2575</v>
      </c>
      <c r="D90" s="208">
        <v>400</v>
      </c>
    </row>
    <row r="91" spans="1:4" x14ac:dyDescent="0.45">
      <c r="A91" s="211" t="s">
        <v>2655</v>
      </c>
      <c r="B91" s="206" t="s">
        <v>239</v>
      </c>
      <c r="C91" s="80"/>
      <c r="D91" s="208">
        <v>522</v>
      </c>
    </row>
    <row r="92" spans="1:4" x14ac:dyDescent="0.45">
      <c r="A92" s="211" t="s">
        <v>3807</v>
      </c>
      <c r="B92" s="206" t="s">
        <v>232</v>
      </c>
      <c r="C92" s="80"/>
      <c r="D92" s="208">
        <v>500</v>
      </c>
    </row>
    <row r="93" spans="1:4" x14ac:dyDescent="0.45">
      <c r="A93" s="211" t="s">
        <v>161</v>
      </c>
      <c r="B93" s="206" t="s">
        <v>99</v>
      </c>
      <c r="C93" s="80"/>
      <c r="D93" s="208">
        <v>6877</v>
      </c>
    </row>
    <row r="94" spans="1:4" x14ac:dyDescent="0.45">
      <c r="A94" s="211" t="s">
        <v>3808</v>
      </c>
      <c r="B94" s="206" t="s">
        <v>94</v>
      </c>
      <c r="C94" s="80" t="s">
        <v>2575</v>
      </c>
      <c r="D94" s="208">
        <v>165</v>
      </c>
    </row>
    <row r="95" spans="1:4" x14ac:dyDescent="0.45">
      <c r="A95" s="211" t="s">
        <v>162</v>
      </c>
      <c r="B95" s="206" t="s">
        <v>120</v>
      </c>
      <c r="C95" s="80" t="s">
        <v>2575</v>
      </c>
      <c r="D95" s="208">
        <v>335</v>
      </c>
    </row>
    <row r="96" spans="1:4" x14ac:dyDescent="0.45">
      <c r="A96" s="211" t="s">
        <v>163</v>
      </c>
      <c r="B96" s="206" t="s">
        <v>156</v>
      </c>
      <c r="C96" s="80" t="s">
        <v>2575</v>
      </c>
      <c r="D96" s="208">
        <v>811</v>
      </c>
    </row>
    <row r="97" spans="1:4" x14ac:dyDescent="0.45">
      <c r="A97" s="211" t="s">
        <v>164</v>
      </c>
      <c r="B97" s="206" t="s">
        <v>122</v>
      </c>
      <c r="C97" s="80"/>
      <c r="D97" s="208">
        <v>631</v>
      </c>
    </row>
    <row r="98" spans="1:4" x14ac:dyDescent="0.45">
      <c r="A98" s="211" t="s">
        <v>3809</v>
      </c>
      <c r="B98" s="206" t="s">
        <v>122</v>
      </c>
      <c r="C98" s="80" t="s">
        <v>2575</v>
      </c>
      <c r="D98" s="208">
        <v>200</v>
      </c>
    </row>
    <row r="99" spans="1:4" x14ac:dyDescent="0.45">
      <c r="A99" s="211" t="s">
        <v>2656</v>
      </c>
      <c r="B99" s="206" t="s">
        <v>126</v>
      </c>
      <c r="C99" s="80" t="s">
        <v>2575</v>
      </c>
      <c r="D99" s="208">
        <v>85</v>
      </c>
    </row>
    <row r="100" spans="1:4" x14ac:dyDescent="0.45">
      <c r="A100" s="211" t="s">
        <v>2657</v>
      </c>
      <c r="B100" s="206" t="s">
        <v>257</v>
      </c>
      <c r="C100" s="80"/>
      <c r="D100" s="208">
        <v>171.58</v>
      </c>
    </row>
    <row r="101" spans="1:4" x14ac:dyDescent="0.45">
      <c r="A101" s="211" t="s">
        <v>3810</v>
      </c>
      <c r="B101" s="206" t="s">
        <v>101</v>
      </c>
      <c r="C101" s="80" t="s">
        <v>2575</v>
      </c>
      <c r="D101" s="208">
        <v>145</v>
      </c>
    </row>
    <row r="102" spans="1:4" x14ac:dyDescent="0.45">
      <c r="A102" s="211" t="s">
        <v>3811</v>
      </c>
      <c r="B102" s="206" t="s">
        <v>126</v>
      </c>
      <c r="C102" s="80"/>
      <c r="D102" s="208">
        <v>150</v>
      </c>
    </row>
    <row r="103" spans="1:4" x14ac:dyDescent="0.45">
      <c r="A103" s="211" t="s">
        <v>3812</v>
      </c>
      <c r="B103" s="206" t="s">
        <v>96</v>
      </c>
      <c r="C103" s="80"/>
      <c r="D103" s="208">
        <v>10000</v>
      </c>
    </row>
    <row r="104" spans="1:4" x14ac:dyDescent="0.45">
      <c r="A104" s="211" t="s">
        <v>2658</v>
      </c>
      <c r="B104" s="206" t="s">
        <v>232</v>
      </c>
      <c r="C104" s="80" t="s">
        <v>2575</v>
      </c>
      <c r="D104" s="208">
        <v>480</v>
      </c>
    </row>
    <row r="105" spans="1:4" x14ac:dyDescent="0.45">
      <c r="A105" s="211" t="s">
        <v>165</v>
      </c>
      <c r="B105" s="206" t="s">
        <v>96</v>
      </c>
      <c r="C105" s="80"/>
      <c r="D105" s="208">
        <v>1500</v>
      </c>
    </row>
    <row r="106" spans="1:4" x14ac:dyDescent="0.45">
      <c r="A106" s="211" t="s">
        <v>3813</v>
      </c>
      <c r="B106" s="206" t="s">
        <v>101</v>
      </c>
      <c r="C106" s="80"/>
      <c r="D106" s="208">
        <v>120</v>
      </c>
    </row>
    <row r="107" spans="1:4" x14ac:dyDescent="0.45">
      <c r="A107" s="211" t="s">
        <v>166</v>
      </c>
      <c r="B107" s="206" t="s">
        <v>122</v>
      </c>
      <c r="C107" s="80"/>
      <c r="D107" s="208">
        <v>1475</v>
      </c>
    </row>
    <row r="108" spans="1:4" x14ac:dyDescent="0.45">
      <c r="A108" s="211" t="s">
        <v>167</v>
      </c>
      <c r="B108" s="206" t="s">
        <v>94</v>
      </c>
      <c r="C108" s="80" t="s">
        <v>2575</v>
      </c>
      <c r="D108" s="208">
        <v>600</v>
      </c>
    </row>
    <row r="109" spans="1:4" x14ac:dyDescent="0.45">
      <c r="A109" s="211" t="s">
        <v>2659</v>
      </c>
      <c r="B109" s="206" t="s">
        <v>135</v>
      </c>
      <c r="C109" s="80"/>
      <c r="D109" s="208">
        <v>510</v>
      </c>
    </row>
    <row r="110" spans="1:4" x14ac:dyDescent="0.45">
      <c r="A110" s="211" t="s">
        <v>168</v>
      </c>
      <c r="B110" s="206" t="s">
        <v>122</v>
      </c>
      <c r="C110" s="80" t="s">
        <v>2575</v>
      </c>
      <c r="D110" s="208">
        <v>1350</v>
      </c>
    </row>
    <row r="111" spans="1:4" x14ac:dyDescent="0.45">
      <c r="A111" s="211" t="s">
        <v>169</v>
      </c>
      <c r="B111" s="206" t="s">
        <v>170</v>
      </c>
      <c r="C111" s="80"/>
      <c r="D111" s="208">
        <v>862</v>
      </c>
    </row>
    <row r="112" spans="1:4" x14ac:dyDescent="0.45">
      <c r="A112" s="211" t="s">
        <v>3814</v>
      </c>
      <c r="B112" s="206" t="s">
        <v>148</v>
      </c>
      <c r="C112" s="80" t="s">
        <v>2575</v>
      </c>
      <c r="D112" s="208">
        <v>55</v>
      </c>
    </row>
    <row r="113" spans="1:4" x14ac:dyDescent="0.45">
      <c r="A113" s="211" t="s">
        <v>2660</v>
      </c>
      <c r="B113" s="206" t="s">
        <v>132</v>
      </c>
      <c r="C113" s="80" t="s">
        <v>2575</v>
      </c>
      <c r="D113" s="208">
        <v>150</v>
      </c>
    </row>
    <row r="114" spans="1:4" x14ac:dyDescent="0.45">
      <c r="A114" s="211" t="s">
        <v>171</v>
      </c>
      <c r="B114" s="206" t="s">
        <v>124</v>
      </c>
      <c r="C114" s="80" t="s">
        <v>2575</v>
      </c>
      <c r="D114" s="208">
        <v>300</v>
      </c>
    </row>
    <row r="115" spans="1:4" x14ac:dyDescent="0.45">
      <c r="A115" s="211" t="s">
        <v>3815</v>
      </c>
      <c r="B115" s="206" t="s">
        <v>148</v>
      </c>
      <c r="C115" s="80" t="s">
        <v>2575</v>
      </c>
      <c r="D115" s="208">
        <v>200</v>
      </c>
    </row>
    <row r="116" spans="1:4" x14ac:dyDescent="0.45">
      <c r="A116" s="211" t="s">
        <v>5166</v>
      </c>
      <c r="B116" s="206" t="s">
        <v>140</v>
      </c>
      <c r="C116" s="80"/>
      <c r="D116" s="208">
        <v>150000</v>
      </c>
    </row>
    <row r="117" spans="1:4" x14ac:dyDescent="0.45">
      <c r="A117" s="211" t="s">
        <v>3816</v>
      </c>
      <c r="B117" s="206" t="s">
        <v>299</v>
      </c>
      <c r="C117" s="80"/>
      <c r="D117" s="209" t="s">
        <v>127</v>
      </c>
    </row>
    <row r="118" spans="1:4" x14ac:dyDescent="0.45">
      <c r="A118" s="211" t="s">
        <v>2661</v>
      </c>
      <c r="B118" s="206" t="s">
        <v>156</v>
      </c>
      <c r="C118" s="80" t="s">
        <v>2575</v>
      </c>
      <c r="D118" s="208">
        <v>1000</v>
      </c>
    </row>
    <row r="119" spans="1:4" x14ac:dyDescent="0.45">
      <c r="A119" s="211" t="s">
        <v>2662</v>
      </c>
      <c r="B119" s="206" t="s">
        <v>158</v>
      </c>
      <c r="C119" s="80"/>
      <c r="D119" s="208">
        <v>1050</v>
      </c>
    </row>
    <row r="120" spans="1:4" x14ac:dyDescent="0.45">
      <c r="A120" s="211" t="s">
        <v>2663</v>
      </c>
      <c r="B120" s="206" t="s">
        <v>101</v>
      </c>
      <c r="C120" s="80" t="s">
        <v>2575</v>
      </c>
      <c r="D120" s="208">
        <v>400</v>
      </c>
    </row>
    <row r="121" spans="1:4" x14ac:dyDescent="0.45">
      <c r="A121" s="211" t="s">
        <v>172</v>
      </c>
      <c r="B121" s="206" t="s">
        <v>170</v>
      </c>
      <c r="C121" s="80"/>
      <c r="D121" s="208">
        <v>9135</v>
      </c>
    </row>
    <row r="122" spans="1:4" x14ac:dyDescent="0.45">
      <c r="A122" s="211" t="s">
        <v>173</v>
      </c>
      <c r="B122" s="206" t="s">
        <v>101</v>
      </c>
      <c r="C122" s="80" t="s">
        <v>2575</v>
      </c>
      <c r="D122" s="208">
        <v>650</v>
      </c>
    </row>
    <row r="123" spans="1:4" x14ac:dyDescent="0.45">
      <c r="A123" s="211" t="s">
        <v>3817</v>
      </c>
      <c r="B123" s="206" t="s">
        <v>106</v>
      </c>
      <c r="C123" s="80" t="s">
        <v>2575</v>
      </c>
      <c r="D123" s="208">
        <v>100</v>
      </c>
    </row>
    <row r="124" spans="1:4" x14ac:dyDescent="0.45">
      <c r="A124" s="211" t="s">
        <v>174</v>
      </c>
      <c r="B124" s="206" t="s">
        <v>101</v>
      </c>
      <c r="C124" s="80" t="s">
        <v>2575</v>
      </c>
      <c r="D124" s="208">
        <v>2500</v>
      </c>
    </row>
    <row r="125" spans="1:4" x14ac:dyDescent="0.45">
      <c r="A125" s="211" t="s">
        <v>175</v>
      </c>
      <c r="B125" s="206" t="s">
        <v>176</v>
      </c>
      <c r="C125" s="80"/>
      <c r="D125" s="208">
        <v>1200</v>
      </c>
    </row>
    <row r="126" spans="1:4" x14ac:dyDescent="0.45">
      <c r="A126" s="211" t="s">
        <v>177</v>
      </c>
      <c r="B126" s="206" t="s">
        <v>99</v>
      </c>
      <c r="C126" s="80" t="s">
        <v>2575</v>
      </c>
      <c r="D126" s="208">
        <v>119</v>
      </c>
    </row>
    <row r="127" spans="1:4" x14ac:dyDescent="0.45">
      <c r="A127" s="211" t="s">
        <v>178</v>
      </c>
      <c r="B127" s="206" t="s">
        <v>96</v>
      </c>
      <c r="C127" s="80"/>
      <c r="D127" s="208">
        <v>2748</v>
      </c>
    </row>
    <row r="128" spans="1:4" x14ac:dyDescent="0.45">
      <c r="A128" s="211" t="s">
        <v>179</v>
      </c>
      <c r="B128" s="206" t="s">
        <v>94</v>
      </c>
      <c r="C128" s="80" t="s">
        <v>2575</v>
      </c>
      <c r="D128" s="208">
        <v>8300</v>
      </c>
    </row>
    <row r="129" spans="1:4" x14ac:dyDescent="0.45">
      <c r="A129" s="211" t="s">
        <v>180</v>
      </c>
      <c r="B129" s="206" t="s">
        <v>94</v>
      </c>
      <c r="C129" s="80" t="s">
        <v>2575</v>
      </c>
      <c r="D129" s="208">
        <v>150</v>
      </c>
    </row>
    <row r="130" spans="1:4" x14ac:dyDescent="0.45">
      <c r="A130" s="211" t="s">
        <v>3818</v>
      </c>
      <c r="B130" s="206" t="s">
        <v>129</v>
      </c>
      <c r="C130" s="80" t="s">
        <v>2575</v>
      </c>
      <c r="D130" s="208">
        <v>200</v>
      </c>
    </row>
    <row r="131" spans="1:4" x14ac:dyDescent="0.45">
      <c r="A131" s="211" t="s">
        <v>181</v>
      </c>
      <c r="B131" s="206" t="s">
        <v>182</v>
      </c>
      <c r="C131" s="80"/>
      <c r="D131" s="208">
        <v>580</v>
      </c>
    </row>
    <row r="132" spans="1:4" x14ac:dyDescent="0.45">
      <c r="A132" s="211" t="s">
        <v>183</v>
      </c>
      <c r="B132" s="206" t="s">
        <v>182</v>
      </c>
      <c r="C132" s="80" t="s">
        <v>2575</v>
      </c>
      <c r="D132" s="208">
        <v>1800</v>
      </c>
    </row>
    <row r="133" spans="1:4" x14ac:dyDescent="0.45">
      <c r="A133" s="211" t="s">
        <v>3819</v>
      </c>
      <c r="B133" s="206" t="s">
        <v>117</v>
      </c>
      <c r="C133" s="80"/>
      <c r="D133" s="208">
        <v>158</v>
      </c>
    </row>
    <row r="134" spans="1:4" x14ac:dyDescent="0.45">
      <c r="A134" s="211" t="s">
        <v>184</v>
      </c>
      <c r="B134" s="206" t="s">
        <v>135</v>
      </c>
      <c r="C134" s="80"/>
      <c r="D134" s="208">
        <v>1978</v>
      </c>
    </row>
    <row r="135" spans="1:4" x14ac:dyDescent="0.45">
      <c r="A135" s="211" t="s">
        <v>185</v>
      </c>
      <c r="B135" s="206" t="s">
        <v>101</v>
      </c>
      <c r="C135" s="80" t="s">
        <v>2575</v>
      </c>
      <c r="D135" s="208">
        <v>400</v>
      </c>
    </row>
    <row r="136" spans="1:4" x14ac:dyDescent="0.45">
      <c r="A136" s="211" t="s">
        <v>186</v>
      </c>
      <c r="B136" s="206" t="s">
        <v>187</v>
      </c>
      <c r="C136" s="80"/>
      <c r="D136" s="208">
        <v>1052.8</v>
      </c>
    </row>
    <row r="137" spans="1:4" x14ac:dyDescent="0.45">
      <c r="A137" s="211" t="s">
        <v>2664</v>
      </c>
      <c r="B137" s="206" t="s">
        <v>156</v>
      </c>
      <c r="C137" s="80" t="s">
        <v>2575</v>
      </c>
      <c r="D137" s="208">
        <v>50</v>
      </c>
    </row>
    <row r="138" spans="1:4" x14ac:dyDescent="0.45">
      <c r="A138" s="211" t="s">
        <v>188</v>
      </c>
      <c r="B138" s="206" t="s">
        <v>97</v>
      </c>
      <c r="C138" s="80" t="s">
        <v>2575</v>
      </c>
      <c r="D138" s="208">
        <v>350</v>
      </c>
    </row>
    <row r="139" spans="1:4" x14ac:dyDescent="0.45">
      <c r="A139" s="211" t="s">
        <v>189</v>
      </c>
      <c r="B139" s="206" t="s">
        <v>126</v>
      </c>
      <c r="C139" s="80" t="s">
        <v>2575</v>
      </c>
      <c r="D139" s="208">
        <v>1000</v>
      </c>
    </row>
    <row r="140" spans="1:4" x14ac:dyDescent="0.45">
      <c r="A140" s="211" t="s">
        <v>190</v>
      </c>
      <c r="B140" s="206" t="s">
        <v>191</v>
      </c>
      <c r="C140" s="80" t="s">
        <v>2575</v>
      </c>
      <c r="D140" s="208">
        <v>550</v>
      </c>
    </row>
    <row r="141" spans="1:4" x14ac:dyDescent="0.45">
      <c r="A141" s="211" t="s">
        <v>3820</v>
      </c>
      <c r="B141" s="206" t="s">
        <v>203</v>
      </c>
      <c r="C141" s="80" t="s">
        <v>2575</v>
      </c>
      <c r="D141" s="208">
        <v>183.5</v>
      </c>
    </row>
    <row r="142" spans="1:4" x14ac:dyDescent="0.45">
      <c r="A142" s="211" t="s">
        <v>192</v>
      </c>
      <c r="B142" s="206" t="s">
        <v>99</v>
      </c>
      <c r="C142" s="80" t="s">
        <v>2575</v>
      </c>
      <c r="D142" s="208">
        <v>639.61</v>
      </c>
    </row>
    <row r="143" spans="1:4" x14ac:dyDescent="0.45">
      <c r="A143" s="211" t="s">
        <v>2665</v>
      </c>
      <c r="B143" s="206" t="s">
        <v>187</v>
      </c>
      <c r="C143" s="80" t="s">
        <v>2575</v>
      </c>
      <c r="D143" s="208">
        <v>750</v>
      </c>
    </row>
    <row r="144" spans="1:4" x14ac:dyDescent="0.45">
      <c r="A144" s="211" t="s">
        <v>193</v>
      </c>
      <c r="B144" s="206" t="s">
        <v>97</v>
      </c>
      <c r="C144" s="80" t="s">
        <v>2575</v>
      </c>
      <c r="D144" s="208">
        <v>5275</v>
      </c>
    </row>
    <row r="145" spans="1:4" x14ac:dyDescent="0.45">
      <c r="A145" s="211" t="s">
        <v>2666</v>
      </c>
      <c r="B145" s="206" t="s">
        <v>101</v>
      </c>
      <c r="C145" s="80" t="s">
        <v>2575</v>
      </c>
      <c r="D145" s="208">
        <v>1150</v>
      </c>
    </row>
    <row r="146" spans="1:4" x14ac:dyDescent="0.45">
      <c r="A146" s="211" t="s">
        <v>194</v>
      </c>
      <c r="B146" s="206" t="s">
        <v>96</v>
      </c>
      <c r="C146" s="80"/>
      <c r="D146" s="208">
        <v>6832</v>
      </c>
    </row>
    <row r="147" spans="1:4" x14ac:dyDescent="0.45">
      <c r="A147" s="211" t="s">
        <v>3821</v>
      </c>
      <c r="B147" s="206" t="s">
        <v>132</v>
      </c>
      <c r="C147" s="80" t="s">
        <v>2575</v>
      </c>
      <c r="D147" s="208">
        <v>750</v>
      </c>
    </row>
    <row r="148" spans="1:4" x14ac:dyDescent="0.45">
      <c r="A148" s="211" t="s">
        <v>2667</v>
      </c>
      <c r="B148" s="206" t="s">
        <v>146</v>
      </c>
      <c r="C148" s="80"/>
      <c r="D148" s="208">
        <v>154300</v>
      </c>
    </row>
    <row r="149" spans="1:4" x14ac:dyDescent="0.45">
      <c r="A149" s="211" t="s">
        <v>195</v>
      </c>
      <c r="B149" s="206" t="s">
        <v>153</v>
      </c>
      <c r="C149" s="80" t="s">
        <v>2575</v>
      </c>
      <c r="D149" s="208">
        <v>64</v>
      </c>
    </row>
    <row r="150" spans="1:4" x14ac:dyDescent="0.45">
      <c r="A150" s="211" t="s">
        <v>196</v>
      </c>
      <c r="B150" s="206" t="s">
        <v>109</v>
      </c>
      <c r="C150" s="80"/>
      <c r="D150" s="208">
        <v>13500</v>
      </c>
    </row>
    <row r="151" spans="1:4" x14ac:dyDescent="0.45">
      <c r="A151" s="211" t="s">
        <v>2668</v>
      </c>
      <c r="B151" s="206" t="s">
        <v>124</v>
      </c>
      <c r="C151" s="80" t="s">
        <v>2575</v>
      </c>
      <c r="D151" s="208">
        <v>300</v>
      </c>
    </row>
    <row r="152" spans="1:4" x14ac:dyDescent="0.45">
      <c r="A152" s="211" t="s">
        <v>197</v>
      </c>
      <c r="B152" s="206" t="s">
        <v>126</v>
      </c>
      <c r="C152" s="80" t="s">
        <v>2575</v>
      </c>
      <c r="D152" s="208">
        <v>20035</v>
      </c>
    </row>
    <row r="153" spans="1:4" x14ac:dyDescent="0.45">
      <c r="A153" s="211" t="s">
        <v>2669</v>
      </c>
      <c r="B153" s="206" t="s">
        <v>101</v>
      </c>
      <c r="C153" s="80" t="s">
        <v>2575</v>
      </c>
      <c r="D153" s="208">
        <v>75</v>
      </c>
    </row>
    <row r="154" spans="1:4" x14ac:dyDescent="0.45">
      <c r="A154" s="211" t="s">
        <v>198</v>
      </c>
      <c r="B154" s="206" t="s">
        <v>101</v>
      </c>
      <c r="C154" s="80" t="s">
        <v>2575</v>
      </c>
      <c r="D154" s="208">
        <v>910</v>
      </c>
    </row>
    <row r="155" spans="1:4" x14ac:dyDescent="0.45">
      <c r="A155" s="211" t="s">
        <v>199</v>
      </c>
      <c r="B155" s="206" t="s">
        <v>132</v>
      </c>
      <c r="C155" s="80"/>
      <c r="D155" s="208">
        <v>32</v>
      </c>
    </row>
    <row r="156" spans="1:4" x14ac:dyDescent="0.45">
      <c r="A156" s="211" t="s">
        <v>3822</v>
      </c>
      <c r="B156" s="206" t="s">
        <v>132</v>
      </c>
      <c r="C156" s="80"/>
      <c r="D156" s="208">
        <v>150</v>
      </c>
    </row>
    <row r="157" spans="1:4" x14ac:dyDescent="0.45">
      <c r="A157" s="211" t="s">
        <v>3823</v>
      </c>
      <c r="B157" s="206" t="s">
        <v>182</v>
      </c>
      <c r="C157" s="80"/>
      <c r="D157" s="208">
        <v>90</v>
      </c>
    </row>
    <row r="158" spans="1:4" x14ac:dyDescent="0.45">
      <c r="A158" s="211" t="s">
        <v>200</v>
      </c>
      <c r="B158" s="206" t="s">
        <v>101</v>
      </c>
      <c r="C158" s="80"/>
      <c r="D158" s="208">
        <v>35000</v>
      </c>
    </row>
    <row r="159" spans="1:4" x14ac:dyDescent="0.45">
      <c r="A159" s="211" t="s">
        <v>3824</v>
      </c>
      <c r="B159" s="206" t="s">
        <v>97</v>
      </c>
      <c r="C159" s="80"/>
      <c r="D159" s="208">
        <v>132</v>
      </c>
    </row>
    <row r="160" spans="1:4" x14ac:dyDescent="0.45">
      <c r="A160" s="211" t="s">
        <v>2670</v>
      </c>
      <c r="B160" s="206" t="s">
        <v>182</v>
      </c>
      <c r="C160" s="80"/>
      <c r="D160" s="208">
        <v>5000</v>
      </c>
    </row>
    <row r="161" spans="1:4" x14ac:dyDescent="0.45">
      <c r="A161" s="211" t="s">
        <v>2671</v>
      </c>
      <c r="B161" s="206" t="s">
        <v>299</v>
      </c>
      <c r="C161" s="80" t="s">
        <v>2575</v>
      </c>
      <c r="D161" s="208">
        <v>1000</v>
      </c>
    </row>
    <row r="162" spans="1:4" x14ac:dyDescent="0.45">
      <c r="A162" s="211" t="s">
        <v>2672</v>
      </c>
      <c r="B162" s="206" t="s">
        <v>132</v>
      </c>
      <c r="C162" s="80" t="s">
        <v>2575</v>
      </c>
      <c r="D162" s="208">
        <v>1150</v>
      </c>
    </row>
    <row r="163" spans="1:4" x14ac:dyDescent="0.45">
      <c r="A163" s="211" t="s">
        <v>201</v>
      </c>
      <c r="B163" s="206" t="s">
        <v>124</v>
      </c>
      <c r="C163" s="80"/>
      <c r="D163" s="209" t="s">
        <v>127</v>
      </c>
    </row>
    <row r="164" spans="1:4" x14ac:dyDescent="0.45">
      <c r="A164" s="211" t="s">
        <v>202</v>
      </c>
      <c r="B164" s="206" t="s">
        <v>203</v>
      </c>
      <c r="C164" s="80"/>
      <c r="D164" s="208">
        <v>91967.22</v>
      </c>
    </row>
    <row r="165" spans="1:4" x14ac:dyDescent="0.45">
      <c r="A165" s="211" t="s">
        <v>3825</v>
      </c>
      <c r="B165" s="206" t="s">
        <v>124</v>
      </c>
      <c r="C165" s="80" t="s">
        <v>2575</v>
      </c>
      <c r="D165" s="208">
        <v>35</v>
      </c>
    </row>
    <row r="166" spans="1:4" x14ac:dyDescent="0.45">
      <c r="A166" s="211" t="s">
        <v>2673</v>
      </c>
      <c r="B166" s="206" t="s">
        <v>467</v>
      </c>
      <c r="C166" s="80"/>
      <c r="D166" s="208">
        <v>360</v>
      </c>
    </row>
    <row r="167" spans="1:4" x14ac:dyDescent="0.45">
      <c r="A167" s="211" t="s">
        <v>204</v>
      </c>
      <c r="B167" s="206" t="s">
        <v>122</v>
      </c>
      <c r="C167" s="80" t="s">
        <v>2575</v>
      </c>
      <c r="D167" s="208">
        <v>14</v>
      </c>
    </row>
    <row r="168" spans="1:4" x14ac:dyDescent="0.45">
      <c r="A168" s="211" t="s">
        <v>3826</v>
      </c>
      <c r="B168" s="206" t="s">
        <v>187</v>
      </c>
      <c r="C168" s="80" t="s">
        <v>2575</v>
      </c>
      <c r="D168" s="208">
        <v>40000</v>
      </c>
    </row>
    <row r="169" spans="1:4" x14ac:dyDescent="0.45">
      <c r="A169" s="211" t="s">
        <v>2674</v>
      </c>
      <c r="B169" s="206" t="s">
        <v>153</v>
      </c>
      <c r="C169" s="80" t="s">
        <v>2575</v>
      </c>
      <c r="D169" s="208">
        <v>350</v>
      </c>
    </row>
    <row r="170" spans="1:4" x14ac:dyDescent="0.45">
      <c r="A170" s="211" t="s">
        <v>205</v>
      </c>
      <c r="B170" s="206" t="s">
        <v>101</v>
      </c>
      <c r="C170" s="80"/>
      <c r="D170" s="208">
        <v>11000</v>
      </c>
    </row>
    <row r="171" spans="1:4" x14ac:dyDescent="0.45">
      <c r="A171" s="211" t="s">
        <v>207</v>
      </c>
      <c r="B171" s="206" t="s">
        <v>101</v>
      </c>
      <c r="C171" s="80" t="s">
        <v>2575</v>
      </c>
      <c r="D171" s="208">
        <v>290</v>
      </c>
    </row>
    <row r="172" spans="1:4" x14ac:dyDescent="0.45">
      <c r="A172" s="211" t="s">
        <v>3827</v>
      </c>
      <c r="B172" s="206" t="s">
        <v>101</v>
      </c>
      <c r="C172" s="80" t="s">
        <v>2575</v>
      </c>
      <c r="D172" s="208">
        <v>100</v>
      </c>
    </row>
    <row r="173" spans="1:4" x14ac:dyDescent="0.45">
      <c r="A173" s="211" t="s">
        <v>2675</v>
      </c>
      <c r="B173" s="206" t="s">
        <v>101</v>
      </c>
      <c r="C173" s="80" t="s">
        <v>2575</v>
      </c>
      <c r="D173" s="208">
        <v>200</v>
      </c>
    </row>
    <row r="174" spans="1:4" x14ac:dyDescent="0.45">
      <c r="A174" s="211" t="s">
        <v>2676</v>
      </c>
      <c r="B174" s="206" t="s">
        <v>120</v>
      </c>
      <c r="C174" s="80"/>
      <c r="D174" s="208">
        <v>216</v>
      </c>
    </row>
    <row r="175" spans="1:4" x14ac:dyDescent="0.45">
      <c r="A175" s="211" t="s">
        <v>2677</v>
      </c>
      <c r="B175" s="206" t="s">
        <v>94</v>
      </c>
      <c r="C175" s="80" t="s">
        <v>2575</v>
      </c>
      <c r="D175" s="208">
        <v>100</v>
      </c>
    </row>
    <row r="176" spans="1:4" x14ac:dyDescent="0.45">
      <c r="A176" s="211" t="s">
        <v>208</v>
      </c>
      <c r="B176" s="206" t="s">
        <v>99</v>
      </c>
      <c r="C176" s="80" t="s">
        <v>2575</v>
      </c>
      <c r="D176" s="208">
        <v>1245.73</v>
      </c>
    </row>
    <row r="177" spans="1:4" x14ac:dyDescent="0.45">
      <c r="A177" s="211" t="s">
        <v>209</v>
      </c>
      <c r="B177" s="206" t="s">
        <v>106</v>
      </c>
      <c r="C177" s="80" t="s">
        <v>2575</v>
      </c>
      <c r="D177" s="208">
        <v>350</v>
      </c>
    </row>
    <row r="178" spans="1:4" x14ac:dyDescent="0.45">
      <c r="A178" s="211" t="s">
        <v>3828</v>
      </c>
      <c r="B178" s="206" t="s">
        <v>126</v>
      </c>
      <c r="C178" s="80"/>
      <c r="D178" s="208">
        <v>93</v>
      </c>
    </row>
    <row r="179" spans="1:4" x14ac:dyDescent="0.45">
      <c r="A179" s="211" t="s">
        <v>210</v>
      </c>
      <c r="B179" s="206" t="s">
        <v>101</v>
      </c>
      <c r="C179" s="80"/>
      <c r="D179" s="208">
        <v>7900</v>
      </c>
    </row>
    <row r="180" spans="1:4" x14ac:dyDescent="0.45">
      <c r="A180" s="211" t="s">
        <v>2678</v>
      </c>
      <c r="B180" s="206" t="s">
        <v>132</v>
      </c>
      <c r="C180" s="80"/>
      <c r="D180" s="208">
        <v>755</v>
      </c>
    </row>
    <row r="181" spans="1:4" x14ac:dyDescent="0.45">
      <c r="A181" s="211" t="s">
        <v>212</v>
      </c>
      <c r="B181" s="206" t="s">
        <v>213</v>
      </c>
      <c r="C181" s="80" t="s">
        <v>2575</v>
      </c>
      <c r="D181" s="208">
        <v>630</v>
      </c>
    </row>
    <row r="182" spans="1:4" x14ac:dyDescent="0.45">
      <c r="A182" s="211" t="s">
        <v>3829</v>
      </c>
      <c r="B182" s="206" t="s">
        <v>96</v>
      </c>
      <c r="C182" s="80"/>
      <c r="D182" s="208">
        <v>68</v>
      </c>
    </row>
    <row r="183" spans="1:4" x14ac:dyDescent="0.45">
      <c r="A183" s="211" t="s">
        <v>3830</v>
      </c>
      <c r="B183" s="206" t="s">
        <v>101</v>
      </c>
      <c r="C183" s="80"/>
      <c r="D183" s="208">
        <v>2344</v>
      </c>
    </row>
    <row r="184" spans="1:4" x14ac:dyDescent="0.45">
      <c r="A184" s="211" t="s">
        <v>3831</v>
      </c>
      <c r="B184" s="206" t="s">
        <v>101</v>
      </c>
      <c r="C184" s="80"/>
      <c r="D184" s="209" t="s">
        <v>127</v>
      </c>
    </row>
    <row r="185" spans="1:4" x14ac:dyDescent="0.45">
      <c r="A185" s="211" t="s">
        <v>214</v>
      </c>
      <c r="B185" s="206" t="s">
        <v>97</v>
      </c>
      <c r="C185" s="80" t="s">
        <v>2575</v>
      </c>
      <c r="D185" s="208">
        <v>55</v>
      </c>
    </row>
    <row r="186" spans="1:4" x14ac:dyDescent="0.45">
      <c r="A186" s="211" t="s">
        <v>2679</v>
      </c>
      <c r="B186" s="206" t="s">
        <v>94</v>
      </c>
      <c r="C186" s="80"/>
      <c r="D186" s="208">
        <v>75</v>
      </c>
    </row>
    <row r="187" spans="1:4" x14ac:dyDescent="0.45">
      <c r="A187" s="211" t="s">
        <v>2680</v>
      </c>
      <c r="B187" s="206" t="s">
        <v>104</v>
      </c>
      <c r="C187" s="80" t="s">
        <v>2575</v>
      </c>
      <c r="D187" s="208">
        <v>5000</v>
      </c>
    </row>
    <row r="188" spans="1:4" x14ac:dyDescent="0.45">
      <c r="A188" s="211" t="s">
        <v>215</v>
      </c>
      <c r="B188" s="206" t="s">
        <v>99</v>
      </c>
      <c r="C188" s="80"/>
      <c r="D188" s="208">
        <v>1696</v>
      </c>
    </row>
    <row r="189" spans="1:4" x14ac:dyDescent="0.45">
      <c r="A189" s="211" t="s">
        <v>3832</v>
      </c>
      <c r="B189" s="206" t="s">
        <v>104</v>
      </c>
      <c r="C189" s="80"/>
      <c r="D189" s="208">
        <v>36</v>
      </c>
    </row>
    <row r="190" spans="1:4" x14ac:dyDescent="0.45">
      <c r="A190" s="211" t="s">
        <v>216</v>
      </c>
      <c r="B190" s="206" t="s">
        <v>101</v>
      </c>
      <c r="C190" s="80" t="s">
        <v>2575</v>
      </c>
      <c r="D190" s="208">
        <v>1295</v>
      </c>
    </row>
    <row r="191" spans="1:4" x14ac:dyDescent="0.45">
      <c r="A191" s="211" t="s">
        <v>3833</v>
      </c>
      <c r="B191" s="206" t="s">
        <v>237</v>
      </c>
      <c r="C191" s="80" t="s">
        <v>2575</v>
      </c>
      <c r="D191" s="208">
        <v>100</v>
      </c>
    </row>
    <row r="192" spans="1:4" x14ac:dyDescent="0.45">
      <c r="A192" s="211" t="s">
        <v>217</v>
      </c>
      <c r="B192" s="206" t="s">
        <v>120</v>
      </c>
      <c r="C192" s="80"/>
      <c r="D192" s="208">
        <v>1000</v>
      </c>
    </row>
    <row r="193" spans="1:4" x14ac:dyDescent="0.45">
      <c r="A193" s="211" t="s">
        <v>3834</v>
      </c>
      <c r="B193" s="206" t="s">
        <v>135</v>
      </c>
      <c r="C193" s="80"/>
      <c r="D193" s="208">
        <v>840.5</v>
      </c>
    </row>
    <row r="194" spans="1:4" x14ac:dyDescent="0.45">
      <c r="A194" s="211" t="s">
        <v>218</v>
      </c>
      <c r="B194" s="206" t="s">
        <v>106</v>
      </c>
      <c r="C194" s="80" t="s">
        <v>2575</v>
      </c>
      <c r="D194" s="208">
        <v>190</v>
      </c>
    </row>
    <row r="195" spans="1:4" x14ac:dyDescent="0.45">
      <c r="A195" s="211" t="s">
        <v>3835</v>
      </c>
      <c r="B195" s="206" t="s">
        <v>182</v>
      </c>
      <c r="C195" s="80" t="s">
        <v>2575</v>
      </c>
      <c r="D195" s="208">
        <v>90</v>
      </c>
    </row>
    <row r="196" spans="1:4" x14ac:dyDescent="0.45">
      <c r="A196" s="211" t="s">
        <v>219</v>
      </c>
      <c r="B196" s="206" t="s">
        <v>99</v>
      </c>
      <c r="C196" s="80" t="s">
        <v>2575</v>
      </c>
      <c r="D196" s="208">
        <v>434.17</v>
      </c>
    </row>
    <row r="197" spans="1:4" x14ac:dyDescent="0.45">
      <c r="A197" s="211" t="s">
        <v>2681</v>
      </c>
      <c r="B197" s="206" t="s">
        <v>101</v>
      </c>
      <c r="C197" s="80"/>
      <c r="D197" s="208">
        <v>885</v>
      </c>
    </row>
    <row r="198" spans="1:4" x14ac:dyDescent="0.45">
      <c r="A198" s="211" t="s">
        <v>220</v>
      </c>
      <c r="B198" s="206" t="s">
        <v>101</v>
      </c>
      <c r="C198" s="80" t="s">
        <v>2575</v>
      </c>
      <c r="D198" s="208">
        <v>400</v>
      </c>
    </row>
    <row r="199" spans="1:4" x14ac:dyDescent="0.45">
      <c r="A199" s="211" t="s">
        <v>221</v>
      </c>
      <c r="B199" s="206" t="s">
        <v>99</v>
      </c>
      <c r="C199" s="80"/>
      <c r="D199" s="208">
        <v>1161</v>
      </c>
    </row>
    <row r="200" spans="1:4" x14ac:dyDescent="0.45">
      <c r="A200" s="211" t="s">
        <v>222</v>
      </c>
      <c r="B200" s="206" t="s">
        <v>101</v>
      </c>
      <c r="C200" s="80"/>
      <c r="D200" s="208">
        <v>815.76</v>
      </c>
    </row>
    <row r="201" spans="1:4" x14ac:dyDescent="0.45">
      <c r="A201" s="211" t="s">
        <v>3836</v>
      </c>
      <c r="B201" s="206" t="s">
        <v>97</v>
      </c>
      <c r="C201" s="80" t="s">
        <v>2575</v>
      </c>
      <c r="D201" s="208">
        <v>675</v>
      </c>
    </row>
    <row r="202" spans="1:4" x14ac:dyDescent="0.45">
      <c r="A202" s="211" t="s">
        <v>223</v>
      </c>
      <c r="B202" s="206" t="s">
        <v>101</v>
      </c>
      <c r="C202" s="80" t="s">
        <v>2575</v>
      </c>
      <c r="D202" s="208">
        <v>135000</v>
      </c>
    </row>
    <row r="203" spans="1:4" x14ac:dyDescent="0.45">
      <c r="A203" s="211" t="s">
        <v>224</v>
      </c>
      <c r="B203" s="206" t="s">
        <v>146</v>
      </c>
      <c r="C203" s="80" t="s">
        <v>2575</v>
      </c>
      <c r="D203" s="208">
        <v>2000</v>
      </c>
    </row>
    <row r="204" spans="1:4" x14ac:dyDescent="0.45">
      <c r="A204" s="211" t="s">
        <v>2682</v>
      </c>
      <c r="B204" s="206" t="s">
        <v>122</v>
      </c>
      <c r="C204" s="80"/>
      <c r="D204" s="209" t="s">
        <v>127</v>
      </c>
    </row>
    <row r="205" spans="1:4" x14ac:dyDescent="0.45">
      <c r="A205" s="211" t="s">
        <v>225</v>
      </c>
      <c r="B205" s="206" t="s">
        <v>94</v>
      </c>
      <c r="C205" s="80"/>
      <c r="D205" s="208">
        <v>1300</v>
      </c>
    </row>
    <row r="206" spans="1:4" x14ac:dyDescent="0.45">
      <c r="A206" s="211" t="s">
        <v>226</v>
      </c>
      <c r="B206" s="206" t="s">
        <v>101</v>
      </c>
      <c r="C206" s="80" t="s">
        <v>2575</v>
      </c>
      <c r="D206" s="208">
        <v>48400</v>
      </c>
    </row>
    <row r="207" spans="1:4" x14ac:dyDescent="0.45">
      <c r="A207" s="211" t="s">
        <v>227</v>
      </c>
      <c r="B207" s="206" t="s">
        <v>203</v>
      </c>
      <c r="C207" s="80" t="s">
        <v>2575</v>
      </c>
      <c r="D207" s="208">
        <v>247</v>
      </c>
    </row>
    <row r="208" spans="1:4" x14ac:dyDescent="0.45">
      <c r="A208" s="211" t="s">
        <v>228</v>
      </c>
      <c r="B208" s="206" t="s">
        <v>211</v>
      </c>
      <c r="C208" s="80"/>
      <c r="D208" s="208">
        <v>67</v>
      </c>
    </row>
    <row r="209" spans="1:4" x14ac:dyDescent="0.45">
      <c r="A209" s="211" t="s">
        <v>3837</v>
      </c>
      <c r="B209" s="206" t="s">
        <v>203</v>
      </c>
      <c r="C209" s="80" t="s">
        <v>2575</v>
      </c>
      <c r="D209" s="208">
        <v>35.5</v>
      </c>
    </row>
    <row r="210" spans="1:4" x14ac:dyDescent="0.45">
      <c r="A210" s="211" t="s">
        <v>229</v>
      </c>
      <c r="B210" s="206" t="s">
        <v>101</v>
      </c>
      <c r="C210" s="80"/>
      <c r="D210" s="208">
        <v>5200</v>
      </c>
    </row>
    <row r="211" spans="1:4" x14ac:dyDescent="0.45">
      <c r="A211" s="211" t="s">
        <v>3838</v>
      </c>
      <c r="B211" s="206" t="s">
        <v>99</v>
      </c>
      <c r="C211" s="80"/>
      <c r="D211" s="208">
        <v>350</v>
      </c>
    </row>
    <row r="212" spans="1:4" x14ac:dyDescent="0.45">
      <c r="A212" s="211" t="s">
        <v>230</v>
      </c>
      <c r="B212" s="206" t="s">
        <v>122</v>
      </c>
      <c r="C212" s="80" t="s">
        <v>2575</v>
      </c>
      <c r="D212" s="208">
        <v>375</v>
      </c>
    </row>
    <row r="213" spans="1:4" x14ac:dyDescent="0.45">
      <c r="A213" s="211" t="s">
        <v>231</v>
      </c>
      <c r="B213" s="206" t="s">
        <v>232</v>
      </c>
      <c r="C213" s="80"/>
      <c r="D213" s="208">
        <v>430</v>
      </c>
    </row>
    <row r="214" spans="1:4" x14ac:dyDescent="0.45">
      <c r="A214" s="211" t="s">
        <v>233</v>
      </c>
      <c r="B214" s="206" t="s">
        <v>142</v>
      </c>
      <c r="C214" s="80"/>
      <c r="D214" s="208">
        <v>3489</v>
      </c>
    </row>
    <row r="215" spans="1:4" x14ac:dyDescent="0.45">
      <c r="A215" s="211" t="s">
        <v>234</v>
      </c>
      <c r="B215" s="206" t="s">
        <v>126</v>
      </c>
      <c r="C215" s="80"/>
      <c r="D215" s="208">
        <v>958</v>
      </c>
    </row>
    <row r="216" spans="1:4" x14ac:dyDescent="0.45">
      <c r="A216" s="211" t="s">
        <v>3839</v>
      </c>
      <c r="B216" s="206" t="s">
        <v>120</v>
      </c>
      <c r="C216" s="80" t="s">
        <v>2575</v>
      </c>
      <c r="D216" s="208">
        <v>165</v>
      </c>
    </row>
    <row r="217" spans="1:4" x14ac:dyDescent="0.45">
      <c r="A217" s="211" t="s">
        <v>235</v>
      </c>
      <c r="B217" s="206" t="s">
        <v>106</v>
      </c>
      <c r="C217" s="80" t="s">
        <v>2575</v>
      </c>
      <c r="D217" s="208">
        <v>500</v>
      </c>
    </row>
    <row r="218" spans="1:4" x14ac:dyDescent="0.45">
      <c r="A218" s="211" t="s">
        <v>2683</v>
      </c>
      <c r="B218" s="206" t="s">
        <v>153</v>
      </c>
      <c r="C218" s="80" t="s">
        <v>2575</v>
      </c>
      <c r="D218" s="208">
        <v>25</v>
      </c>
    </row>
    <row r="219" spans="1:4" x14ac:dyDescent="0.45">
      <c r="A219" s="211" t="s">
        <v>236</v>
      </c>
      <c r="B219" s="206" t="s">
        <v>237</v>
      </c>
      <c r="C219" s="80"/>
      <c r="D219" s="208">
        <v>3024</v>
      </c>
    </row>
    <row r="220" spans="1:4" x14ac:dyDescent="0.45">
      <c r="A220" s="211" t="s">
        <v>238</v>
      </c>
      <c r="B220" s="206" t="s">
        <v>239</v>
      </c>
      <c r="C220" s="80" t="s">
        <v>2575</v>
      </c>
      <c r="D220" s="208">
        <v>350</v>
      </c>
    </row>
    <row r="221" spans="1:4" x14ac:dyDescent="0.45">
      <c r="A221" s="211" t="s">
        <v>240</v>
      </c>
      <c r="B221" s="206" t="s">
        <v>182</v>
      </c>
      <c r="C221" s="80" t="s">
        <v>2575</v>
      </c>
      <c r="D221" s="208">
        <v>1750</v>
      </c>
    </row>
    <row r="222" spans="1:4" x14ac:dyDescent="0.45">
      <c r="A222" s="211" t="s">
        <v>241</v>
      </c>
      <c r="B222" s="206" t="s">
        <v>187</v>
      </c>
      <c r="C222" s="80" t="s">
        <v>2575</v>
      </c>
      <c r="D222" s="208">
        <v>500</v>
      </c>
    </row>
    <row r="223" spans="1:4" x14ac:dyDescent="0.45">
      <c r="A223" s="211" t="s">
        <v>3840</v>
      </c>
      <c r="B223" s="206" t="s">
        <v>124</v>
      </c>
      <c r="C223" s="80"/>
      <c r="D223" s="209" t="s">
        <v>127</v>
      </c>
    </row>
    <row r="224" spans="1:4" x14ac:dyDescent="0.45">
      <c r="A224" s="211" t="s">
        <v>242</v>
      </c>
      <c r="B224" s="206" t="s">
        <v>211</v>
      </c>
      <c r="C224" s="80"/>
      <c r="D224" s="208">
        <v>4000</v>
      </c>
    </row>
    <row r="225" spans="1:4" x14ac:dyDescent="0.45">
      <c r="A225" s="211" t="s">
        <v>243</v>
      </c>
      <c r="B225" s="206" t="s">
        <v>153</v>
      </c>
      <c r="C225" s="80" t="s">
        <v>2575</v>
      </c>
      <c r="D225" s="208">
        <v>105</v>
      </c>
    </row>
    <row r="226" spans="1:4" x14ac:dyDescent="0.45">
      <c r="A226" s="211" t="s">
        <v>244</v>
      </c>
      <c r="B226" s="206" t="s">
        <v>245</v>
      </c>
      <c r="C226" s="80" t="s">
        <v>2575</v>
      </c>
      <c r="D226" s="208">
        <v>800</v>
      </c>
    </row>
    <row r="227" spans="1:4" x14ac:dyDescent="0.45">
      <c r="A227" s="211" t="s">
        <v>246</v>
      </c>
      <c r="B227" s="206" t="s">
        <v>126</v>
      </c>
      <c r="C227" s="80"/>
      <c r="D227" s="208">
        <v>322.75</v>
      </c>
    </row>
    <row r="228" spans="1:4" x14ac:dyDescent="0.45">
      <c r="A228" s="211" t="s">
        <v>3841</v>
      </c>
      <c r="B228" s="206" t="s">
        <v>96</v>
      </c>
      <c r="C228" s="80"/>
      <c r="D228" s="209" t="s">
        <v>127</v>
      </c>
    </row>
    <row r="229" spans="1:4" x14ac:dyDescent="0.45">
      <c r="A229" s="211" t="s">
        <v>3842</v>
      </c>
      <c r="B229" s="206" t="s">
        <v>132</v>
      </c>
      <c r="C229" s="80" t="s">
        <v>2575</v>
      </c>
      <c r="D229" s="208">
        <v>1000</v>
      </c>
    </row>
    <row r="230" spans="1:4" x14ac:dyDescent="0.45">
      <c r="A230" s="211" t="s">
        <v>2684</v>
      </c>
      <c r="B230" s="206" t="s">
        <v>176</v>
      </c>
      <c r="C230" s="80" t="s">
        <v>2575</v>
      </c>
      <c r="D230" s="208">
        <v>200</v>
      </c>
    </row>
    <row r="231" spans="1:4" x14ac:dyDescent="0.45">
      <c r="A231" s="211" t="s">
        <v>2685</v>
      </c>
      <c r="B231" s="206" t="s">
        <v>104</v>
      </c>
      <c r="C231" s="80"/>
      <c r="D231" s="209" t="s">
        <v>127</v>
      </c>
    </row>
    <row r="232" spans="1:4" x14ac:dyDescent="0.45">
      <c r="A232" s="211" t="s">
        <v>247</v>
      </c>
      <c r="B232" s="206" t="s">
        <v>132</v>
      </c>
      <c r="C232" s="80" t="s">
        <v>2575</v>
      </c>
      <c r="D232" s="208">
        <v>465</v>
      </c>
    </row>
    <row r="233" spans="1:4" x14ac:dyDescent="0.45">
      <c r="A233" s="211" t="s">
        <v>248</v>
      </c>
      <c r="B233" s="206" t="s">
        <v>104</v>
      </c>
      <c r="C233" s="80"/>
      <c r="D233" s="208">
        <v>15830</v>
      </c>
    </row>
    <row r="234" spans="1:4" x14ac:dyDescent="0.45">
      <c r="A234" s="211" t="s">
        <v>3843</v>
      </c>
      <c r="B234" s="206" t="s">
        <v>120</v>
      </c>
      <c r="C234" s="80"/>
      <c r="D234" s="209" t="s">
        <v>127</v>
      </c>
    </row>
    <row r="235" spans="1:4" x14ac:dyDescent="0.45">
      <c r="A235" s="211" t="s">
        <v>249</v>
      </c>
      <c r="B235" s="206" t="s">
        <v>101</v>
      </c>
      <c r="C235" s="80" t="s">
        <v>2575</v>
      </c>
      <c r="D235" s="208">
        <v>100</v>
      </c>
    </row>
    <row r="236" spans="1:4" x14ac:dyDescent="0.45">
      <c r="A236" s="211" t="s">
        <v>250</v>
      </c>
      <c r="B236" s="206" t="s">
        <v>97</v>
      </c>
      <c r="C236" s="80"/>
      <c r="D236" s="208">
        <v>1233.24</v>
      </c>
    </row>
    <row r="237" spans="1:4" x14ac:dyDescent="0.45">
      <c r="A237" s="211" t="s">
        <v>3844</v>
      </c>
      <c r="B237" s="206" t="s">
        <v>148</v>
      </c>
      <c r="C237" s="80"/>
      <c r="D237" s="208">
        <v>160</v>
      </c>
    </row>
    <row r="238" spans="1:4" x14ac:dyDescent="0.45">
      <c r="A238" s="211" t="s">
        <v>2686</v>
      </c>
      <c r="B238" s="206" t="s">
        <v>104</v>
      </c>
      <c r="C238" s="80" t="s">
        <v>2575</v>
      </c>
      <c r="D238" s="208">
        <v>280</v>
      </c>
    </row>
    <row r="239" spans="1:4" x14ac:dyDescent="0.45">
      <c r="A239" s="211" t="s">
        <v>251</v>
      </c>
      <c r="B239" s="206" t="s">
        <v>182</v>
      </c>
      <c r="C239" s="80" t="s">
        <v>2575</v>
      </c>
      <c r="D239" s="208">
        <v>2100</v>
      </c>
    </row>
    <row r="240" spans="1:4" x14ac:dyDescent="0.45">
      <c r="A240" s="211" t="s">
        <v>252</v>
      </c>
      <c r="B240" s="206" t="s">
        <v>101</v>
      </c>
      <c r="C240" s="80" t="s">
        <v>2575</v>
      </c>
      <c r="D240" s="208">
        <v>25</v>
      </c>
    </row>
    <row r="241" spans="1:4" x14ac:dyDescent="0.45">
      <c r="A241" s="211" t="s">
        <v>253</v>
      </c>
      <c r="B241" s="206" t="s">
        <v>111</v>
      </c>
      <c r="C241" s="80" t="s">
        <v>2575</v>
      </c>
      <c r="D241" s="208">
        <v>150</v>
      </c>
    </row>
    <row r="242" spans="1:4" x14ac:dyDescent="0.45">
      <c r="A242" s="211" t="s">
        <v>254</v>
      </c>
      <c r="B242" s="206" t="s">
        <v>132</v>
      </c>
      <c r="C242" s="80" t="s">
        <v>2575</v>
      </c>
      <c r="D242" s="208">
        <v>2000</v>
      </c>
    </row>
    <row r="243" spans="1:4" x14ac:dyDescent="0.45">
      <c r="A243" s="211" t="s">
        <v>255</v>
      </c>
      <c r="B243" s="206" t="s">
        <v>94</v>
      </c>
      <c r="C243" s="80"/>
      <c r="D243" s="208">
        <v>336</v>
      </c>
    </row>
    <row r="244" spans="1:4" x14ac:dyDescent="0.45">
      <c r="A244" s="211" t="s">
        <v>256</v>
      </c>
      <c r="B244" s="206" t="s">
        <v>257</v>
      </c>
      <c r="C244" s="80" t="s">
        <v>2575</v>
      </c>
      <c r="D244" s="208">
        <v>1535</v>
      </c>
    </row>
    <row r="245" spans="1:4" x14ac:dyDescent="0.45">
      <c r="A245" s="211" t="s">
        <v>3845</v>
      </c>
      <c r="B245" s="206" t="s">
        <v>122</v>
      </c>
      <c r="C245" s="80" t="s">
        <v>2575</v>
      </c>
      <c r="D245" s="208">
        <v>120</v>
      </c>
    </row>
    <row r="246" spans="1:4" x14ac:dyDescent="0.45">
      <c r="A246" s="211" t="s">
        <v>258</v>
      </c>
      <c r="B246" s="206" t="s">
        <v>146</v>
      </c>
      <c r="C246" s="80"/>
      <c r="D246" s="209" t="s">
        <v>127</v>
      </c>
    </row>
    <row r="247" spans="1:4" x14ac:dyDescent="0.45">
      <c r="A247" s="211" t="s">
        <v>2687</v>
      </c>
      <c r="B247" s="206" t="s">
        <v>97</v>
      </c>
      <c r="C247" s="80" t="s">
        <v>2575</v>
      </c>
      <c r="D247" s="208">
        <v>4.5</v>
      </c>
    </row>
    <row r="248" spans="1:4" x14ac:dyDescent="0.45">
      <c r="A248" s="211" t="s">
        <v>259</v>
      </c>
      <c r="B248" s="206" t="s">
        <v>96</v>
      </c>
      <c r="C248" s="80"/>
      <c r="D248" s="208">
        <v>445</v>
      </c>
    </row>
    <row r="249" spans="1:4" x14ac:dyDescent="0.45">
      <c r="A249" s="211" t="s">
        <v>260</v>
      </c>
      <c r="B249" s="206" t="s">
        <v>101</v>
      </c>
      <c r="C249" s="80" t="s">
        <v>2575</v>
      </c>
      <c r="D249" s="208">
        <v>55</v>
      </c>
    </row>
    <row r="250" spans="1:4" x14ac:dyDescent="0.45">
      <c r="A250" s="211" t="s">
        <v>2688</v>
      </c>
      <c r="B250" s="206" t="s">
        <v>132</v>
      </c>
      <c r="C250" s="80"/>
      <c r="D250" s="208">
        <v>1100</v>
      </c>
    </row>
    <row r="251" spans="1:4" x14ac:dyDescent="0.45">
      <c r="A251" s="211" t="s">
        <v>3846</v>
      </c>
      <c r="B251" s="206" t="s">
        <v>132</v>
      </c>
      <c r="C251" s="80"/>
      <c r="D251" s="208">
        <v>245</v>
      </c>
    </row>
    <row r="252" spans="1:4" x14ac:dyDescent="0.45">
      <c r="A252" s="211" t="s">
        <v>3847</v>
      </c>
      <c r="B252" s="206" t="s">
        <v>94</v>
      </c>
      <c r="C252" s="80" t="s">
        <v>2575</v>
      </c>
      <c r="D252" s="208">
        <v>135</v>
      </c>
    </row>
    <row r="253" spans="1:4" x14ac:dyDescent="0.45">
      <c r="A253" s="211" t="s">
        <v>2689</v>
      </c>
      <c r="B253" s="206" t="s">
        <v>101</v>
      </c>
      <c r="C253" s="80"/>
      <c r="D253" s="209" t="s">
        <v>127</v>
      </c>
    </row>
    <row r="254" spans="1:4" x14ac:dyDescent="0.45">
      <c r="A254" s="211" t="s">
        <v>3848</v>
      </c>
      <c r="B254" s="206" t="s">
        <v>94</v>
      </c>
      <c r="C254" s="80" t="s">
        <v>2575</v>
      </c>
      <c r="D254" s="208">
        <v>220</v>
      </c>
    </row>
    <row r="255" spans="1:4" x14ac:dyDescent="0.45">
      <c r="A255" s="211" t="s">
        <v>3849</v>
      </c>
      <c r="B255" s="206" t="s">
        <v>211</v>
      </c>
      <c r="C255" s="80"/>
      <c r="D255" s="208">
        <v>234696</v>
      </c>
    </row>
    <row r="256" spans="1:4" x14ac:dyDescent="0.45">
      <c r="A256" s="211" t="s">
        <v>261</v>
      </c>
      <c r="B256" s="206" t="s">
        <v>232</v>
      </c>
      <c r="C256" s="80" t="s">
        <v>2575</v>
      </c>
      <c r="D256" s="208">
        <v>750</v>
      </c>
    </row>
    <row r="257" spans="1:4" x14ac:dyDescent="0.45">
      <c r="A257" s="211" t="s">
        <v>2690</v>
      </c>
      <c r="B257" s="206" t="s">
        <v>101</v>
      </c>
      <c r="C257" s="80" t="s">
        <v>2575</v>
      </c>
      <c r="D257" s="208">
        <v>500</v>
      </c>
    </row>
    <row r="258" spans="1:4" x14ac:dyDescent="0.45">
      <c r="A258" s="211" t="s">
        <v>2691</v>
      </c>
      <c r="B258" s="206" t="s">
        <v>124</v>
      </c>
      <c r="C258" s="80" t="s">
        <v>2575</v>
      </c>
      <c r="D258" s="208">
        <v>100</v>
      </c>
    </row>
    <row r="259" spans="1:4" x14ac:dyDescent="0.45">
      <c r="A259" s="211" t="s">
        <v>262</v>
      </c>
      <c r="B259" s="206" t="s">
        <v>106</v>
      </c>
      <c r="C259" s="80" t="s">
        <v>2575</v>
      </c>
      <c r="D259" s="208">
        <v>10</v>
      </c>
    </row>
    <row r="260" spans="1:4" x14ac:dyDescent="0.45">
      <c r="A260" s="211" t="s">
        <v>3850</v>
      </c>
      <c r="B260" s="206" t="s">
        <v>232</v>
      </c>
      <c r="C260" s="80" t="s">
        <v>2575</v>
      </c>
      <c r="D260" s="208">
        <v>510</v>
      </c>
    </row>
    <row r="261" spans="1:4" x14ac:dyDescent="0.45">
      <c r="A261" s="211" t="s">
        <v>3851</v>
      </c>
      <c r="B261" s="206" t="s">
        <v>104</v>
      </c>
      <c r="C261" s="80" t="s">
        <v>2575</v>
      </c>
      <c r="D261" s="208">
        <v>310</v>
      </c>
    </row>
    <row r="262" spans="1:4" x14ac:dyDescent="0.45">
      <c r="A262" s="211" t="s">
        <v>3852</v>
      </c>
      <c r="B262" s="206" t="s">
        <v>467</v>
      </c>
      <c r="C262" s="80"/>
      <c r="D262" s="208">
        <v>300</v>
      </c>
    </row>
    <row r="263" spans="1:4" x14ac:dyDescent="0.45">
      <c r="A263" s="211" t="s">
        <v>263</v>
      </c>
      <c r="B263" s="206" t="s">
        <v>106</v>
      </c>
      <c r="C263" s="80"/>
      <c r="D263" s="208">
        <v>847</v>
      </c>
    </row>
    <row r="264" spans="1:4" x14ac:dyDescent="0.45">
      <c r="A264" s="211" t="s">
        <v>3853</v>
      </c>
      <c r="B264" s="206" t="s">
        <v>211</v>
      </c>
      <c r="C264" s="80" t="s">
        <v>2575</v>
      </c>
      <c r="D264" s="208">
        <v>7000</v>
      </c>
    </row>
    <row r="265" spans="1:4" x14ac:dyDescent="0.45">
      <c r="A265" s="211" t="s">
        <v>264</v>
      </c>
      <c r="B265" s="206" t="s">
        <v>99</v>
      </c>
      <c r="C265" s="80"/>
      <c r="D265" s="208">
        <v>290.95</v>
      </c>
    </row>
    <row r="266" spans="1:4" x14ac:dyDescent="0.45">
      <c r="A266" s="211" t="s">
        <v>3854</v>
      </c>
      <c r="B266" s="206" t="s">
        <v>156</v>
      </c>
      <c r="C266" s="80" t="s">
        <v>2575</v>
      </c>
      <c r="D266" s="208">
        <v>50</v>
      </c>
    </row>
    <row r="267" spans="1:4" x14ac:dyDescent="0.45">
      <c r="A267" s="211" t="s">
        <v>265</v>
      </c>
      <c r="B267" s="206" t="s">
        <v>99</v>
      </c>
      <c r="C267" s="80"/>
      <c r="D267" s="208">
        <v>5654</v>
      </c>
    </row>
    <row r="268" spans="1:4" x14ac:dyDescent="0.45">
      <c r="A268" s="211" t="s">
        <v>2692</v>
      </c>
      <c r="B268" s="206" t="s">
        <v>182</v>
      </c>
      <c r="C268" s="80"/>
      <c r="D268" s="208">
        <v>700</v>
      </c>
    </row>
    <row r="269" spans="1:4" x14ac:dyDescent="0.45">
      <c r="A269" s="211" t="s">
        <v>266</v>
      </c>
      <c r="B269" s="206" t="s">
        <v>106</v>
      </c>
      <c r="C269" s="80" t="s">
        <v>2575</v>
      </c>
      <c r="D269" s="208">
        <v>5000</v>
      </c>
    </row>
    <row r="270" spans="1:4" x14ac:dyDescent="0.45">
      <c r="A270" s="211" t="s">
        <v>3855</v>
      </c>
      <c r="B270" s="206" t="s">
        <v>289</v>
      </c>
      <c r="C270" s="80" t="s">
        <v>2575</v>
      </c>
      <c r="D270" s="208">
        <v>300</v>
      </c>
    </row>
    <row r="271" spans="1:4" x14ac:dyDescent="0.45">
      <c r="A271" s="211" t="s">
        <v>267</v>
      </c>
      <c r="B271" s="206" t="s">
        <v>211</v>
      </c>
      <c r="C271" s="80" t="s">
        <v>2575</v>
      </c>
      <c r="D271" s="208">
        <v>500</v>
      </c>
    </row>
    <row r="272" spans="1:4" x14ac:dyDescent="0.45">
      <c r="A272" s="211" t="s">
        <v>268</v>
      </c>
      <c r="B272" s="206" t="s">
        <v>239</v>
      </c>
      <c r="C272" s="80"/>
      <c r="D272" s="208">
        <v>565</v>
      </c>
    </row>
    <row r="273" spans="1:4" x14ac:dyDescent="0.45">
      <c r="A273" s="211" t="s">
        <v>2693</v>
      </c>
      <c r="B273" s="206" t="s">
        <v>99</v>
      </c>
      <c r="C273" s="80"/>
      <c r="D273" s="208">
        <v>170</v>
      </c>
    </row>
    <row r="274" spans="1:4" x14ac:dyDescent="0.45">
      <c r="A274" s="211" t="s">
        <v>3856</v>
      </c>
      <c r="B274" s="206" t="s">
        <v>232</v>
      </c>
      <c r="C274" s="80" t="s">
        <v>2575</v>
      </c>
      <c r="D274" s="208">
        <v>300</v>
      </c>
    </row>
    <row r="275" spans="1:4" x14ac:dyDescent="0.45">
      <c r="A275" s="211" t="s">
        <v>269</v>
      </c>
      <c r="B275" s="206" t="s">
        <v>203</v>
      </c>
      <c r="C275" s="80" t="s">
        <v>2575</v>
      </c>
      <c r="D275" s="208">
        <v>4379</v>
      </c>
    </row>
    <row r="276" spans="1:4" x14ac:dyDescent="0.45">
      <c r="A276" s="211" t="s">
        <v>270</v>
      </c>
      <c r="B276" s="206" t="s">
        <v>129</v>
      </c>
      <c r="C276" s="80"/>
      <c r="D276" s="208">
        <v>3500</v>
      </c>
    </row>
    <row r="277" spans="1:4" x14ac:dyDescent="0.45">
      <c r="A277" s="211" t="s">
        <v>3857</v>
      </c>
      <c r="B277" s="206" t="s">
        <v>106</v>
      </c>
      <c r="C277" s="80" t="s">
        <v>2575</v>
      </c>
      <c r="D277" s="208">
        <v>60</v>
      </c>
    </row>
    <row r="278" spans="1:4" x14ac:dyDescent="0.45">
      <c r="A278" s="211" t="s">
        <v>271</v>
      </c>
      <c r="B278" s="206" t="s">
        <v>99</v>
      </c>
      <c r="C278" s="80" t="s">
        <v>2575</v>
      </c>
      <c r="D278" s="208">
        <v>225</v>
      </c>
    </row>
    <row r="279" spans="1:4" x14ac:dyDescent="0.45">
      <c r="A279" s="211" t="s">
        <v>272</v>
      </c>
      <c r="B279" s="206" t="s">
        <v>104</v>
      </c>
      <c r="C279" s="80" t="s">
        <v>2575</v>
      </c>
      <c r="D279" s="208">
        <v>50100</v>
      </c>
    </row>
    <row r="280" spans="1:4" x14ac:dyDescent="0.45">
      <c r="A280" s="211" t="s">
        <v>3858</v>
      </c>
      <c r="B280" s="206" t="s">
        <v>99</v>
      </c>
      <c r="C280" s="80" t="s">
        <v>2575</v>
      </c>
      <c r="D280" s="208">
        <v>31.39</v>
      </c>
    </row>
    <row r="281" spans="1:4" x14ac:dyDescent="0.45">
      <c r="A281" s="211" t="s">
        <v>273</v>
      </c>
      <c r="B281" s="206" t="s">
        <v>101</v>
      </c>
      <c r="C281" s="80"/>
      <c r="D281" s="208">
        <v>2584</v>
      </c>
    </row>
    <row r="282" spans="1:4" x14ac:dyDescent="0.45">
      <c r="A282" s="211" t="s">
        <v>2694</v>
      </c>
      <c r="B282" s="206" t="s">
        <v>96</v>
      </c>
      <c r="C282" s="80"/>
      <c r="D282" s="208">
        <v>3000</v>
      </c>
    </row>
    <row r="283" spans="1:4" x14ac:dyDescent="0.45">
      <c r="A283" s="211" t="s">
        <v>274</v>
      </c>
      <c r="B283" s="206" t="s">
        <v>158</v>
      </c>
      <c r="C283" s="80"/>
      <c r="D283" s="208">
        <v>131000</v>
      </c>
    </row>
    <row r="284" spans="1:4" x14ac:dyDescent="0.45">
      <c r="A284" s="211" t="s">
        <v>275</v>
      </c>
      <c r="B284" s="206" t="s">
        <v>120</v>
      </c>
      <c r="C284" s="80"/>
      <c r="D284" s="208">
        <v>423.43</v>
      </c>
    </row>
    <row r="285" spans="1:4" x14ac:dyDescent="0.45">
      <c r="A285" s="211" t="s">
        <v>3859</v>
      </c>
      <c r="B285" s="206" t="s">
        <v>124</v>
      </c>
      <c r="C285" s="80" t="s">
        <v>2575</v>
      </c>
      <c r="D285" s="208">
        <v>330</v>
      </c>
    </row>
    <row r="286" spans="1:4" x14ac:dyDescent="0.45">
      <c r="A286" s="211" t="s">
        <v>3860</v>
      </c>
      <c r="B286" s="206" t="s">
        <v>94</v>
      </c>
      <c r="C286" s="80" t="s">
        <v>2575</v>
      </c>
      <c r="D286" s="208">
        <v>40</v>
      </c>
    </row>
    <row r="287" spans="1:4" x14ac:dyDescent="0.45">
      <c r="A287" s="211" t="s">
        <v>2695</v>
      </c>
      <c r="B287" s="206" t="s">
        <v>94</v>
      </c>
      <c r="C287" s="80"/>
      <c r="D287" s="208">
        <v>200</v>
      </c>
    </row>
    <row r="288" spans="1:4" x14ac:dyDescent="0.45">
      <c r="A288" s="211" t="s">
        <v>276</v>
      </c>
      <c r="B288" s="206" t="s">
        <v>96</v>
      </c>
      <c r="C288" s="80"/>
      <c r="D288" s="208">
        <v>17607</v>
      </c>
    </row>
    <row r="289" spans="1:4" x14ac:dyDescent="0.45">
      <c r="A289" s="211" t="s">
        <v>277</v>
      </c>
      <c r="B289" s="206" t="s">
        <v>203</v>
      </c>
      <c r="C289" s="80"/>
      <c r="D289" s="208">
        <v>490</v>
      </c>
    </row>
    <row r="290" spans="1:4" x14ac:dyDescent="0.45">
      <c r="A290" s="211" t="s">
        <v>2696</v>
      </c>
      <c r="B290" s="206" t="s">
        <v>101</v>
      </c>
      <c r="C290" s="80" t="s">
        <v>2575</v>
      </c>
      <c r="D290" s="208">
        <v>170</v>
      </c>
    </row>
    <row r="291" spans="1:4" x14ac:dyDescent="0.45">
      <c r="A291" s="211" t="s">
        <v>278</v>
      </c>
      <c r="B291" s="206" t="s">
        <v>106</v>
      </c>
      <c r="C291" s="80" t="s">
        <v>2575</v>
      </c>
      <c r="D291" s="208">
        <v>200</v>
      </c>
    </row>
    <row r="292" spans="1:4" x14ac:dyDescent="0.45">
      <c r="A292" s="211" t="s">
        <v>280</v>
      </c>
      <c r="B292" s="206" t="s">
        <v>106</v>
      </c>
      <c r="C292" s="80"/>
      <c r="D292" s="208">
        <v>62097</v>
      </c>
    </row>
    <row r="293" spans="1:4" x14ac:dyDescent="0.45">
      <c r="A293" s="211" t="s">
        <v>281</v>
      </c>
      <c r="B293" s="206" t="s">
        <v>211</v>
      </c>
      <c r="C293" s="80" t="s">
        <v>2575</v>
      </c>
      <c r="D293" s="208">
        <v>16000</v>
      </c>
    </row>
    <row r="294" spans="1:4" x14ac:dyDescent="0.45">
      <c r="A294" s="211" t="s">
        <v>282</v>
      </c>
      <c r="B294" s="206" t="s">
        <v>283</v>
      </c>
      <c r="C294" s="80"/>
      <c r="D294" s="208">
        <v>4630</v>
      </c>
    </row>
    <row r="295" spans="1:4" x14ac:dyDescent="0.45">
      <c r="A295" s="211" t="s">
        <v>2697</v>
      </c>
      <c r="B295" s="206" t="s">
        <v>104</v>
      </c>
      <c r="C295" s="80" t="s">
        <v>2575</v>
      </c>
      <c r="D295" s="208">
        <v>1750</v>
      </c>
    </row>
    <row r="296" spans="1:4" x14ac:dyDescent="0.45">
      <c r="A296" s="211" t="s">
        <v>284</v>
      </c>
      <c r="B296" s="206" t="s">
        <v>101</v>
      </c>
      <c r="C296" s="80" t="s">
        <v>2575</v>
      </c>
      <c r="D296" s="208">
        <v>425</v>
      </c>
    </row>
    <row r="297" spans="1:4" x14ac:dyDescent="0.45">
      <c r="A297" s="211" t="s">
        <v>3861</v>
      </c>
      <c r="B297" s="206" t="s">
        <v>96</v>
      </c>
      <c r="C297" s="80"/>
      <c r="D297" s="208">
        <v>110</v>
      </c>
    </row>
    <row r="298" spans="1:4" x14ac:dyDescent="0.45">
      <c r="A298" s="211" t="s">
        <v>285</v>
      </c>
      <c r="B298" s="206" t="s">
        <v>104</v>
      </c>
      <c r="C298" s="80"/>
      <c r="D298" s="208">
        <v>814</v>
      </c>
    </row>
    <row r="299" spans="1:4" x14ac:dyDescent="0.45">
      <c r="A299" s="211" t="s">
        <v>2698</v>
      </c>
      <c r="B299" s="206" t="s">
        <v>96</v>
      </c>
      <c r="C299" s="80"/>
      <c r="D299" s="208">
        <v>909</v>
      </c>
    </row>
    <row r="300" spans="1:4" x14ac:dyDescent="0.45">
      <c r="A300" s="211" t="s">
        <v>3862</v>
      </c>
      <c r="B300" s="206" t="s">
        <v>96</v>
      </c>
      <c r="C300" s="80" t="s">
        <v>2575</v>
      </c>
      <c r="D300" s="208">
        <v>50</v>
      </c>
    </row>
    <row r="301" spans="1:4" x14ac:dyDescent="0.45">
      <c r="A301" s="211" t="s">
        <v>2699</v>
      </c>
      <c r="B301" s="206" t="s">
        <v>101</v>
      </c>
      <c r="C301" s="80"/>
      <c r="D301" s="208">
        <v>522</v>
      </c>
    </row>
    <row r="302" spans="1:4" x14ac:dyDescent="0.45">
      <c r="A302" s="211" t="s">
        <v>286</v>
      </c>
      <c r="B302" s="206" t="s">
        <v>94</v>
      </c>
      <c r="C302" s="80"/>
      <c r="D302" s="208">
        <v>400</v>
      </c>
    </row>
    <row r="303" spans="1:4" x14ac:dyDescent="0.45">
      <c r="A303" s="211" t="s">
        <v>287</v>
      </c>
      <c r="B303" s="206" t="s">
        <v>113</v>
      </c>
      <c r="C303" s="80" t="s">
        <v>2575</v>
      </c>
      <c r="D303" s="208">
        <v>100</v>
      </c>
    </row>
    <row r="304" spans="1:4" x14ac:dyDescent="0.45">
      <c r="A304" s="211" t="s">
        <v>3863</v>
      </c>
      <c r="B304" s="206" t="s">
        <v>170</v>
      </c>
      <c r="C304" s="80" t="s">
        <v>2575</v>
      </c>
      <c r="D304" s="208">
        <v>100</v>
      </c>
    </row>
    <row r="305" spans="1:4" x14ac:dyDescent="0.45">
      <c r="A305" s="211" t="s">
        <v>2700</v>
      </c>
      <c r="B305" s="206" t="s">
        <v>182</v>
      </c>
      <c r="C305" s="80" t="s">
        <v>2575</v>
      </c>
      <c r="D305" s="208">
        <v>500</v>
      </c>
    </row>
    <row r="306" spans="1:4" x14ac:dyDescent="0.45">
      <c r="A306" s="211" t="s">
        <v>288</v>
      </c>
      <c r="B306" s="206" t="s">
        <v>289</v>
      </c>
      <c r="C306" s="80"/>
      <c r="D306" s="208">
        <v>2606</v>
      </c>
    </row>
    <row r="307" spans="1:4" x14ac:dyDescent="0.45">
      <c r="A307" s="211" t="s">
        <v>290</v>
      </c>
      <c r="B307" s="206" t="s">
        <v>283</v>
      </c>
      <c r="C307" s="80"/>
      <c r="D307" s="209" t="s">
        <v>127</v>
      </c>
    </row>
    <row r="308" spans="1:4" x14ac:dyDescent="0.45">
      <c r="A308" s="211" t="s">
        <v>2701</v>
      </c>
      <c r="B308" s="206" t="s">
        <v>97</v>
      </c>
      <c r="C308" s="80" t="s">
        <v>2575</v>
      </c>
      <c r="D308" s="208">
        <v>130</v>
      </c>
    </row>
    <row r="309" spans="1:4" x14ac:dyDescent="0.45">
      <c r="A309" s="211" t="s">
        <v>3864</v>
      </c>
      <c r="B309" s="206" t="s">
        <v>96</v>
      </c>
      <c r="C309" s="80" t="s">
        <v>2575</v>
      </c>
      <c r="D309" s="208">
        <v>650</v>
      </c>
    </row>
    <row r="310" spans="1:4" x14ac:dyDescent="0.45">
      <c r="A310" s="211" t="s">
        <v>291</v>
      </c>
      <c r="B310" s="206" t="s">
        <v>113</v>
      </c>
      <c r="C310" s="80"/>
      <c r="D310" s="208">
        <v>480</v>
      </c>
    </row>
    <row r="311" spans="1:4" x14ac:dyDescent="0.45">
      <c r="A311" s="211" t="s">
        <v>292</v>
      </c>
      <c r="B311" s="206" t="s">
        <v>101</v>
      </c>
      <c r="C311" s="80"/>
      <c r="D311" s="209" t="s">
        <v>127</v>
      </c>
    </row>
    <row r="312" spans="1:4" x14ac:dyDescent="0.45">
      <c r="A312" s="211" t="s">
        <v>293</v>
      </c>
      <c r="B312" s="206" t="s">
        <v>109</v>
      </c>
      <c r="C312" s="80"/>
      <c r="D312" s="209" t="s">
        <v>127</v>
      </c>
    </row>
    <row r="313" spans="1:4" x14ac:dyDescent="0.45">
      <c r="A313" s="211" t="s">
        <v>294</v>
      </c>
      <c r="B313" s="206" t="s">
        <v>106</v>
      </c>
      <c r="C313" s="80" t="s">
        <v>2575</v>
      </c>
      <c r="D313" s="208">
        <v>2741</v>
      </c>
    </row>
    <row r="314" spans="1:4" x14ac:dyDescent="0.45">
      <c r="A314" s="211" t="s">
        <v>295</v>
      </c>
      <c r="B314" s="206" t="s">
        <v>135</v>
      </c>
      <c r="C314" s="80" t="s">
        <v>2575</v>
      </c>
      <c r="D314" s="208">
        <v>1000</v>
      </c>
    </row>
    <row r="315" spans="1:4" x14ac:dyDescent="0.45">
      <c r="A315" s="211" t="s">
        <v>296</v>
      </c>
      <c r="B315" s="206" t="s">
        <v>153</v>
      </c>
      <c r="C315" s="80" t="s">
        <v>2575</v>
      </c>
      <c r="D315" s="208">
        <v>5800</v>
      </c>
    </row>
    <row r="316" spans="1:4" x14ac:dyDescent="0.45">
      <c r="A316" s="211" t="s">
        <v>2702</v>
      </c>
      <c r="B316" s="206" t="s">
        <v>182</v>
      </c>
      <c r="C316" s="80" t="s">
        <v>2575</v>
      </c>
      <c r="D316" s="208">
        <v>400</v>
      </c>
    </row>
    <row r="317" spans="1:4" x14ac:dyDescent="0.45">
      <c r="A317" s="211" t="s">
        <v>2703</v>
      </c>
      <c r="B317" s="206" t="s">
        <v>239</v>
      </c>
      <c r="C317" s="80" t="s">
        <v>2575</v>
      </c>
      <c r="D317" s="208">
        <v>700</v>
      </c>
    </row>
    <row r="318" spans="1:4" x14ac:dyDescent="0.45">
      <c r="A318" s="211" t="s">
        <v>2704</v>
      </c>
      <c r="B318" s="206" t="s">
        <v>97</v>
      </c>
      <c r="C318" s="80"/>
      <c r="D318" s="208">
        <v>209</v>
      </c>
    </row>
    <row r="319" spans="1:4" x14ac:dyDescent="0.45">
      <c r="A319" s="211" t="s">
        <v>3865</v>
      </c>
      <c r="B319" s="206" t="s">
        <v>142</v>
      </c>
      <c r="C319" s="80" t="s">
        <v>2575</v>
      </c>
      <c r="D319" s="208">
        <v>165</v>
      </c>
    </row>
    <row r="320" spans="1:4" x14ac:dyDescent="0.45">
      <c r="A320" s="211" t="s">
        <v>3866</v>
      </c>
      <c r="B320" s="206" t="s">
        <v>366</v>
      </c>
      <c r="C320" s="80" t="s">
        <v>2575</v>
      </c>
      <c r="D320" s="208">
        <v>53</v>
      </c>
    </row>
    <row r="321" spans="1:4" x14ac:dyDescent="0.45">
      <c r="A321" s="211" t="s">
        <v>2705</v>
      </c>
      <c r="B321" s="206" t="s">
        <v>232</v>
      </c>
      <c r="C321" s="80" t="s">
        <v>2575</v>
      </c>
      <c r="D321" s="208">
        <v>200</v>
      </c>
    </row>
    <row r="322" spans="1:4" x14ac:dyDescent="0.45">
      <c r="A322" s="211" t="s">
        <v>297</v>
      </c>
      <c r="B322" s="206" t="s">
        <v>99</v>
      </c>
      <c r="C322" s="80"/>
      <c r="D322" s="208">
        <v>4355.46</v>
      </c>
    </row>
    <row r="323" spans="1:4" x14ac:dyDescent="0.45">
      <c r="A323" s="211" t="s">
        <v>3867</v>
      </c>
      <c r="B323" s="206" t="s">
        <v>122</v>
      </c>
      <c r="C323" s="80" t="s">
        <v>2575</v>
      </c>
      <c r="D323" s="208">
        <v>142</v>
      </c>
    </row>
    <row r="324" spans="1:4" x14ac:dyDescent="0.45">
      <c r="A324" s="211" t="s">
        <v>298</v>
      </c>
      <c r="B324" s="206" t="s">
        <v>299</v>
      </c>
      <c r="C324" s="80"/>
      <c r="D324" s="208">
        <v>1172</v>
      </c>
    </row>
    <row r="325" spans="1:4" x14ac:dyDescent="0.45">
      <c r="A325" s="211" t="s">
        <v>300</v>
      </c>
      <c r="B325" s="206" t="s">
        <v>104</v>
      </c>
      <c r="C325" s="80" t="s">
        <v>2575</v>
      </c>
      <c r="D325" s="208">
        <v>360</v>
      </c>
    </row>
    <row r="326" spans="1:4" x14ac:dyDescent="0.45">
      <c r="A326" s="211" t="s">
        <v>3868</v>
      </c>
      <c r="B326" s="206" t="s">
        <v>158</v>
      </c>
      <c r="C326" s="80" t="s">
        <v>2575</v>
      </c>
      <c r="D326" s="208">
        <v>283</v>
      </c>
    </row>
    <row r="327" spans="1:4" x14ac:dyDescent="0.45">
      <c r="A327" s="211" t="s">
        <v>301</v>
      </c>
      <c r="B327" s="206" t="s">
        <v>99</v>
      </c>
      <c r="C327" s="80"/>
      <c r="D327" s="208">
        <v>680</v>
      </c>
    </row>
    <row r="328" spans="1:4" x14ac:dyDescent="0.45">
      <c r="A328" s="211" t="s">
        <v>3869</v>
      </c>
      <c r="B328" s="206" t="s">
        <v>156</v>
      </c>
      <c r="C328" s="80" t="s">
        <v>2575</v>
      </c>
      <c r="D328" s="208">
        <v>145</v>
      </c>
    </row>
    <row r="329" spans="1:4" x14ac:dyDescent="0.45">
      <c r="A329" s="211" t="s">
        <v>302</v>
      </c>
      <c r="B329" s="206" t="s">
        <v>135</v>
      </c>
      <c r="C329" s="80" t="s">
        <v>2575</v>
      </c>
      <c r="D329" s="208">
        <v>2000</v>
      </c>
    </row>
    <row r="330" spans="1:4" x14ac:dyDescent="0.45">
      <c r="A330" s="211" t="s">
        <v>3870</v>
      </c>
      <c r="B330" s="206" t="s">
        <v>176</v>
      </c>
      <c r="C330" s="80" t="s">
        <v>2575</v>
      </c>
      <c r="D330" s="208">
        <v>100</v>
      </c>
    </row>
    <row r="331" spans="1:4" x14ac:dyDescent="0.45">
      <c r="A331" s="211" t="s">
        <v>303</v>
      </c>
      <c r="B331" s="206" t="s">
        <v>257</v>
      </c>
      <c r="C331" s="80" t="s">
        <v>2575</v>
      </c>
      <c r="D331" s="208">
        <v>200</v>
      </c>
    </row>
    <row r="332" spans="1:4" x14ac:dyDescent="0.45">
      <c r="A332" s="211" t="s">
        <v>304</v>
      </c>
      <c r="B332" s="206" t="s">
        <v>158</v>
      </c>
      <c r="C332" s="80"/>
      <c r="D332" s="208">
        <v>1745</v>
      </c>
    </row>
    <row r="333" spans="1:4" x14ac:dyDescent="0.45">
      <c r="A333" s="211" t="s">
        <v>2706</v>
      </c>
      <c r="B333" s="206" t="s">
        <v>99</v>
      </c>
      <c r="C333" s="80"/>
      <c r="D333" s="208">
        <v>54.14</v>
      </c>
    </row>
    <row r="334" spans="1:4" x14ac:dyDescent="0.45">
      <c r="A334" s="211" t="s">
        <v>305</v>
      </c>
      <c r="B334" s="206" t="s">
        <v>132</v>
      </c>
      <c r="C334" s="80" t="s">
        <v>2575</v>
      </c>
      <c r="D334" s="208">
        <v>7750</v>
      </c>
    </row>
    <row r="335" spans="1:4" x14ac:dyDescent="0.45">
      <c r="A335" s="211" t="s">
        <v>306</v>
      </c>
      <c r="B335" s="206" t="s">
        <v>158</v>
      </c>
      <c r="C335" s="80"/>
      <c r="D335" s="208">
        <v>3300</v>
      </c>
    </row>
    <row r="336" spans="1:4" x14ac:dyDescent="0.45">
      <c r="A336" s="211" t="s">
        <v>307</v>
      </c>
      <c r="B336" s="206" t="s">
        <v>99</v>
      </c>
      <c r="C336" s="80" t="s">
        <v>2575</v>
      </c>
      <c r="D336" s="208">
        <v>496.7</v>
      </c>
    </row>
    <row r="337" spans="1:4" x14ac:dyDescent="0.45">
      <c r="A337" s="211" t="s">
        <v>308</v>
      </c>
      <c r="B337" s="206" t="s">
        <v>126</v>
      </c>
      <c r="C337" s="80"/>
      <c r="D337" s="208">
        <v>1000</v>
      </c>
    </row>
    <row r="338" spans="1:4" x14ac:dyDescent="0.45">
      <c r="A338" s="211" t="s">
        <v>309</v>
      </c>
      <c r="B338" s="206" t="s">
        <v>182</v>
      </c>
      <c r="C338" s="80"/>
      <c r="D338" s="208">
        <v>1820</v>
      </c>
    </row>
    <row r="339" spans="1:4" x14ac:dyDescent="0.45">
      <c r="A339" s="211" t="s">
        <v>310</v>
      </c>
      <c r="B339" s="206" t="s">
        <v>101</v>
      </c>
      <c r="C339" s="80" t="s">
        <v>2575</v>
      </c>
      <c r="D339" s="208">
        <v>130</v>
      </c>
    </row>
    <row r="340" spans="1:4" x14ac:dyDescent="0.45">
      <c r="A340" s="211" t="s">
        <v>311</v>
      </c>
      <c r="B340" s="206" t="s">
        <v>106</v>
      </c>
      <c r="C340" s="80"/>
      <c r="D340" s="208">
        <v>351.5</v>
      </c>
    </row>
    <row r="341" spans="1:4" x14ac:dyDescent="0.45">
      <c r="A341" s="211" t="s">
        <v>2707</v>
      </c>
      <c r="B341" s="206" t="s">
        <v>97</v>
      </c>
      <c r="C341" s="80"/>
      <c r="D341" s="208">
        <v>1011.33</v>
      </c>
    </row>
    <row r="342" spans="1:4" x14ac:dyDescent="0.45">
      <c r="A342" s="211" t="s">
        <v>2708</v>
      </c>
      <c r="B342" s="206" t="s">
        <v>104</v>
      </c>
      <c r="C342" s="80" t="s">
        <v>2575</v>
      </c>
      <c r="D342" s="208">
        <v>365</v>
      </c>
    </row>
    <row r="343" spans="1:4" x14ac:dyDescent="0.45">
      <c r="A343" s="211" t="s">
        <v>312</v>
      </c>
      <c r="B343" s="206" t="s">
        <v>203</v>
      </c>
      <c r="C343" s="80" t="s">
        <v>2575</v>
      </c>
      <c r="D343" s="208">
        <v>100</v>
      </c>
    </row>
    <row r="344" spans="1:4" x14ac:dyDescent="0.45">
      <c r="A344" s="211" t="s">
        <v>313</v>
      </c>
      <c r="B344" s="206" t="s">
        <v>101</v>
      </c>
      <c r="C344" s="80"/>
      <c r="D344" s="208">
        <v>1090</v>
      </c>
    </row>
    <row r="345" spans="1:4" x14ac:dyDescent="0.45">
      <c r="A345" s="211" t="s">
        <v>314</v>
      </c>
      <c r="B345" s="206" t="s">
        <v>99</v>
      </c>
      <c r="C345" s="80"/>
      <c r="D345" s="208">
        <v>1263</v>
      </c>
    </row>
    <row r="346" spans="1:4" x14ac:dyDescent="0.45">
      <c r="A346" s="211" t="s">
        <v>3871</v>
      </c>
      <c r="B346" s="206" t="s">
        <v>96</v>
      </c>
      <c r="C346" s="80"/>
      <c r="D346" s="208">
        <v>634</v>
      </c>
    </row>
    <row r="347" spans="1:4" x14ac:dyDescent="0.45">
      <c r="A347" s="211" t="s">
        <v>3872</v>
      </c>
      <c r="B347" s="206" t="s">
        <v>158</v>
      </c>
      <c r="C347" s="80"/>
      <c r="D347" s="208">
        <v>360</v>
      </c>
    </row>
    <row r="348" spans="1:4" x14ac:dyDescent="0.45">
      <c r="A348" s="211" t="s">
        <v>3873</v>
      </c>
      <c r="B348" s="206" t="s">
        <v>182</v>
      </c>
      <c r="C348" s="80" t="s">
        <v>2575</v>
      </c>
      <c r="D348" s="208">
        <v>5</v>
      </c>
    </row>
    <row r="349" spans="1:4" x14ac:dyDescent="0.45">
      <c r="A349" s="211" t="s">
        <v>315</v>
      </c>
      <c r="B349" s="206" t="s">
        <v>99</v>
      </c>
      <c r="C349" s="80"/>
      <c r="D349" s="208">
        <v>17730</v>
      </c>
    </row>
    <row r="350" spans="1:4" x14ac:dyDescent="0.45">
      <c r="A350" s="211" t="s">
        <v>3874</v>
      </c>
      <c r="B350" s="206" t="s">
        <v>467</v>
      </c>
      <c r="C350" s="80" t="s">
        <v>2575</v>
      </c>
      <c r="D350" s="208">
        <v>330</v>
      </c>
    </row>
    <row r="351" spans="1:4" x14ac:dyDescent="0.45">
      <c r="A351" s="211" t="s">
        <v>317</v>
      </c>
      <c r="B351" s="206" t="s">
        <v>239</v>
      </c>
      <c r="C351" s="80" t="s">
        <v>2575</v>
      </c>
      <c r="D351" s="208">
        <v>3000</v>
      </c>
    </row>
    <row r="352" spans="1:4" x14ac:dyDescent="0.45">
      <c r="A352" s="211" t="s">
        <v>3875</v>
      </c>
      <c r="B352" s="206" t="s">
        <v>132</v>
      </c>
      <c r="C352" s="80"/>
      <c r="D352" s="208">
        <v>400</v>
      </c>
    </row>
    <row r="353" spans="1:4" x14ac:dyDescent="0.45">
      <c r="A353" s="211" t="s">
        <v>2709</v>
      </c>
      <c r="B353" s="206" t="s">
        <v>283</v>
      </c>
      <c r="C353" s="80" t="s">
        <v>2575</v>
      </c>
      <c r="D353" s="208">
        <v>400</v>
      </c>
    </row>
    <row r="354" spans="1:4" x14ac:dyDescent="0.45">
      <c r="A354" s="211" t="s">
        <v>3876</v>
      </c>
      <c r="B354" s="206" t="s">
        <v>203</v>
      </c>
      <c r="C354" s="80"/>
      <c r="D354" s="209" t="s">
        <v>127</v>
      </c>
    </row>
    <row r="355" spans="1:4" x14ac:dyDescent="0.45">
      <c r="A355" s="211" t="s">
        <v>3877</v>
      </c>
      <c r="B355" s="206" t="s">
        <v>106</v>
      </c>
      <c r="C355" s="80"/>
      <c r="D355" s="208">
        <v>110</v>
      </c>
    </row>
    <row r="356" spans="1:4" x14ac:dyDescent="0.45">
      <c r="A356" s="211" t="s">
        <v>2710</v>
      </c>
      <c r="B356" s="206" t="s">
        <v>142</v>
      </c>
      <c r="C356" s="80" t="s">
        <v>2575</v>
      </c>
      <c r="D356" s="208">
        <v>200</v>
      </c>
    </row>
    <row r="357" spans="1:4" x14ac:dyDescent="0.45">
      <c r="A357" s="211" t="s">
        <v>318</v>
      </c>
      <c r="B357" s="206" t="s">
        <v>94</v>
      </c>
      <c r="C357" s="80" t="s">
        <v>2575</v>
      </c>
      <c r="D357" s="208">
        <v>525</v>
      </c>
    </row>
    <row r="358" spans="1:4" x14ac:dyDescent="0.45">
      <c r="A358" s="211" t="s">
        <v>319</v>
      </c>
      <c r="B358" s="206" t="s">
        <v>158</v>
      </c>
      <c r="C358" s="80" t="s">
        <v>2575</v>
      </c>
      <c r="D358" s="208">
        <v>120</v>
      </c>
    </row>
    <row r="359" spans="1:4" x14ac:dyDescent="0.45">
      <c r="A359" s="211" t="s">
        <v>320</v>
      </c>
      <c r="B359" s="206" t="s">
        <v>101</v>
      </c>
      <c r="C359" s="80" t="s">
        <v>2575</v>
      </c>
      <c r="D359" s="208">
        <v>200</v>
      </c>
    </row>
    <row r="360" spans="1:4" x14ac:dyDescent="0.45">
      <c r="A360" s="211" t="s">
        <v>321</v>
      </c>
      <c r="B360" s="206" t="s">
        <v>299</v>
      </c>
      <c r="C360" s="80"/>
      <c r="D360" s="208">
        <v>601</v>
      </c>
    </row>
    <row r="361" spans="1:4" x14ac:dyDescent="0.45">
      <c r="A361" s="211" t="s">
        <v>2711</v>
      </c>
      <c r="B361" s="206" t="s">
        <v>122</v>
      </c>
      <c r="C361" s="80"/>
      <c r="D361" s="208">
        <v>372.62</v>
      </c>
    </row>
    <row r="362" spans="1:4" x14ac:dyDescent="0.45">
      <c r="A362" s="211" t="s">
        <v>2712</v>
      </c>
      <c r="B362" s="206" t="s">
        <v>158</v>
      </c>
      <c r="C362" s="80" t="s">
        <v>2575</v>
      </c>
      <c r="D362" s="208">
        <v>281</v>
      </c>
    </row>
    <row r="363" spans="1:4" x14ac:dyDescent="0.45">
      <c r="A363" s="211" t="s">
        <v>3878</v>
      </c>
      <c r="B363" s="206" t="s">
        <v>96</v>
      </c>
      <c r="C363" s="80" t="s">
        <v>2575</v>
      </c>
      <c r="D363" s="208">
        <v>90</v>
      </c>
    </row>
    <row r="364" spans="1:4" x14ac:dyDescent="0.45">
      <c r="A364" s="211" t="s">
        <v>3879</v>
      </c>
      <c r="B364" s="206" t="s">
        <v>96</v>
      </c>
      <c r="C364" s="80" t="s">
        <v>2575</v>
      </c>
      <c r="D364" s="208">
        <v>50</v>
      </c>
    </row>
    <row r="365" spans="1:4" x14ac:dyDescent="0.45">
      <c r="A365" s="211" t="s">
        <v>3880</v>
      </c>
      <c r="B365" s="206" t="s">
        <v>124</v>
      </c>
      <c r="C365" s="80"/>
      <c r="D365" s="208">
        <v>310</v>
      </c>
    </row>
    <row r="366" spans="1:4" x14ac:dyDescent="0.45">
      <c r="A366" s="211" t="s">
        <v>322</v>
      </c>
      <c r="B366" s="206" t="s">
        <v>146</v>
      </c>
      <c r="C366" s="80" t="s">
        <v>2575</v>
      </c>
      <c r="D366" s="208">
        <v>2000</v>
      </c>
    </row>
    <row r="367" spans="1:4" x14ac:dyDescent="0.45">
      <c r="A367" s="211" t="s">
        <v>2713</v>
      </c>
      <c r="B367" s="206" t="s">
        <v>358</v>
      </c>
      <c r="C367" s="80"/>
      <c r="D367" s="208">
        <v>400</v>
      </c>
    </row>
    <row r="368" spans="1:4" x14ac:dyDescent="0.45">
      <c r="A368" s="211" t="s">
        <v>3881</v>
      </c>
      <c r="B368" s="206" t="s">
        <v>129</v>
      </c>
      <c r="C368" s="80" t="s">
        <v>2575</v>
      </c>
      <c r="D368" s="208">
        <v>300</v>
      </c>
    </row>
    <row r="369" spans="1:4" x14ac:dyDescent="0.45">
      <c r="A369" s="211" t="s">
        <v>323</v>
      </c>
      <c r="B369" s="206" t="s">
        <v>158</v>
      </c>
      <c r="C369" s="80"/>
      <c r="D369" s="209" t="s">
        <v>127</v>
      </c>
    </row>
    <row r="370" spans="1:4" x14ac:dyDescent="0.45">
      <c r="A370" s="211" t="s">
        <v>3882</v>
      </c>
      <c r="B370" s="206" t="s">
        <v>96</v>
      </c>
      <c r="C370" s="80" t="s">
        <v>2575</v>
      </c>
      <c r="D370" s="208">
        <v>200</v>
      </c>
    </row>
    <row r="371" spans="1:4" x14ac:dyDescent="0.45">
      <c r="A371" s="211" t="s">
        <v>2714</v>
      </c>
      <c r="B371" s="206" t="s">
        <v>126</v>
      </c>
      <c r="C371" s="80" t="s">
        <v>2575</v>
      </c>
      <c r="D371" s="208">
        <v>445</v>
      </c>
    </row>
    <row r="372" spans="1:4" x14ac:dyDescent="0.45">
      <c r="A372" s="211" t="s">
        <v>324</v>
      </c>
      <c r="B372" s="206" t="s">
        <v>113</v>
      </c>
      <c r="C372" s="80" t="s">
        <v>2575</v>
      </c>
      <c r="D372" s="208">
        <v>750</v>
      </c>
    </row>
    <row r="373" spans="1:4" x14ac:dyDescent="0.45">
      <c r="A373" s="211" t="s">
        <v>3883</v>
      </c>
      <c r="B373" s="206" t="s">
        <v>101</v>
      </c>
      <c r="C373" s="80" t="s">
        <v>2575</v>
      </c>
      <c r="D373" s="208">
        <v>400</v>
      </c>
    </row>
    <row r="374" spans="1:4" x14ac:dyDescent="0.45">
      <c r="A374" s="211" t="s">
        <v>325</v>
      </c>
      <c r="B374" s="206" t="s">
        <v>99</v>
      </c>
      <c r="C374" s="80"/>
      <c r="D374" s="208">
        <v>280.5</v>
      </c>
    </row>
    <row r="375" spans="1:4" x14ac:dyDescent="0.45">
      <c r="A375" s="211" t="s">
        <v>3884</v>
      </c>
      <c r="B375" s="206" t="s">
        <v>94</v>
      </c>
      <c r="C375" s="80" t="s">
        <v>2575</v>
      </c>
      <c r="D375" s="208">
        <v>225</v>
      </c>
    </row>
    <row r="376" spans="1:4" x14ac:dyDescent="0.45">
      <c r="A376" s="211" t="s">
        <v>326</v>
      </c>
      <c r="B376" s="206" t="s">
        <v>94</v>
      </c>
      <c r="C376" s="80" t="s">
        <v>2575</v>
      </c>
      <c r="D376" s="208">
        <v>150</v>
      </c>
    </row>
    <row r="377" spans="1:4" x14ac:dyDescent="0.45">
      <c r="A377" s="211" t="s">
        <v>3885</v>
      </c>
      <c r="B377" s="206" t="s">
        <v>211</v>
      </c>
      <c r="C377" s="80" t="s">
        <v>2575</v>
      </c>
      <c r="D377" s="208">
        <v>70</v>
      </c>
    </row>
    <row r="378" spans="1:4" x14ac:dyDescent="0.45">
      <c r="A378" s="211" t="s">
        <v>3886</v>
      </c>
      <c r="B378" s="206" t="s">
        <v>239</v>
      </c>
      <c r="C378" s="80"/>
      <c r="D378" s="208">
        <v>800</v>
      </c>
    </row>
    <row r="379" spans="1:4" x14ac:dyDescent="0.45">
      <c r="A379" s="211" t="s">
        <v>327</v>
      </c>
      <c r="B379" s="206" t="s">
        <v>257</v>
      </c>
      <c r="C379" s="80"/>
      <c r="D379" s="208">
        <v>580</v>
      </c>
    </row>
    <row r="380" spans="1:4" x14ac:dyDescent="0.45">
      <c r="A380" s="211" t="s">
        <v>328</v>
      </c>
      <c r="B380" s="206" t="s">
        <v>97</v>
      </c>
      <c r="C380" s="80" t="s">
        <v>2575</v>
      </c>
      <c r="D380" s="208">
        <v>5980</v>
      </c>
    </row>
    <row r="381" spans="1:4" x14ac:dyDescent="0.45">
      <c r="A381" s="211" t="s">
        <v>329</v>
      </c>
      <c r="B381" s="206" t="s">
        <v>124</v>
      </c>
      <c r="C381" s="80"/>
      <c r="D381" s="208">
        <v>935</v>
      </c>
    </row>
    <row r="382" spans="1:4" x14ac:dyDescent="0.45">
      <c r="A382" s="211" t="s">
        <v>330</v>
      </c>
      <c r="B382" s="206" t="s">
        <v>101</v>
      </c>
      <c r="C382" s="80" t="s">
        <v>2575</v>
      </c>
      <c r="D382" s="208">
        <v>2575</v>
      </c>
    </row>
    <row r="383" spans="1:4" x14ac:dyDescent="0.45">
      <c r="A383" s="212" t="s">
        <v>3887</v>
      </c>
      <c r="B383" s="206" t="s">
        <v>113</v>
      </c>
      <c r="C383" s="80" t="s">
        <v>2575</v>
      </c>
      <c r="D383" s="208">
        <v>1200</v>
      </c>
    </row>
    <row r="384" spans="1:4" x14ac:dyDescent="0.45">
      <c r="A384" s="211" t="s">
        <v>331</v>
      </c>
      <c r="B384" s="206" t="s">
        <v>158</v>
      </c>
      <c r="C384" s="80" t="s">
        <v>2575</v>
      </c>
      <c r="D384" s="208">
        <v>1857.57</v>
      </c>
    </row>
    <row r="385" spans="1:4" x14ac:dyDescent="0.45">
      <c r="A385" s="211" t="s">
        <v>3888</v>
      </c>
      <c r="B385" s="206" t="s">
        <v>101</v>
      </c>
      <c r="C385" s="80" t="s">
        <v>2575</v>
      </c>
      <c r="D385" s="208">
        <v>10</v>
      </c>
    </row>
    <row r="386" spans="1:4" x14ac:dyDescent="0.45">
      <c r="A386" s="211" t="s">
        <v>332</v>
      </c>
      <c r="B386" s="206" t="s">
        <v>122</v>
      </c>
      <c r="C386" s="80"/>
      <c r="D386" s="208">
        <v>3750</v>
      </c>
    </row>
    <row r="387" spans="1:4" x14ac:dyDescent="0.45">
      <c r="A387" s="211" t="s">
        <v>333</v>
      </c>
      <c r="B387" s="206" t="s">
        <v>176</v>
      </c>
      <c r="C387" s="80"/>
      <c r="D387" s="208">
        <v>1113.75</v>
      </c>
    </row>
    <row r="388" spans="1:4" x14ac:dyDescent="0.45">
      <c r="A388" s="211" t="s">
        <v>334</v>
      </c>
      <c r="B388" s="206" t="s">
        <v>299</v>
      </c>
      <c r="C388" s="80" t="s">
        <v>2575</v>
      </c>
      <c r="D388" s="208">
        <v>3000</v>
      </c>
    </row>
    <row r="389" spans="1:4" x14ac:dyDescent="0.45">
      <c r="A389" s="211" t="s">
        <v>2715</v>
      </c>
      <c r="B389" s="206" t="s">
        <v>104</v>
      </c>
      <c r="C389" s="80"/>
      <c r="D389" s="208">
        <v>137</v>
      </c>
    </row>
    <row r="390" spans="1:4" x14ac:dyDescent="0.45">
      <c r="A390" s="211" t="s">
        <v>2716</v>
      </c>
      <c r="B390" s="206" t="s">
        <v>101</v>
      </c>
      <c r="C390" s="80" t="s">
        <v>2575</v>
      </c>
      <c r="D390" s="208">
        <v>200</v>
      </c>
    </row>
    <row r="391" spans="1:4" x14ac:dyDescent="0.45">
      <c r="A391" s="211" t="s">
        <v>2717</v>
      </c>
      <c r="B391" s="206" t="s">
        <v>106</v>
      </c>
      <c r="C391" s="80"/>
      <c r="D391" s="208">
        <v>330</v>
      </c>
    </row>
    <row r="392" spans="1:4" x14ac:dyDescent="0.45">
      <c r="A392" s="211" t="s">
        <v>335</v>
      </c>
      <c r="B392" s="206" t="s">
        <v>182</v>
      </c>
      <c r="C392" s="80"/>
      <c r="D392" s="208">
        <v>98</v>
      </c>
    </row>
    <row r="393" spans="1:4" x14ac:dyDescent="0.45">
      <c r="A393" s="211" t="s">
        <v>336</v>
      </c>
      <c r="B393" s="206" t="s">
        <v>257</v>
      </c>
      <c r="C393" s="80" t="s">
        <v>2575</v>
      </c>
      <c r="D393" s="208">
        <v>168</v>
      </c>
    </row>
    <row r="394" spans="1:4" x14ac:dyDescent="0.45">
      <c r="A394" s="211" t="s">
        <v>337</v>
      </c>
      <c r="B394" s="206" t="s">
        <v>94</v>
      </c>
      <c r="C394" s="80" t="s">
        <v>2575</v>
      </c>
      <c r="D394" s="208">
        <v>100</v>
      </c>
    </row>
    <row r="395" spans="1:4" x14ac:dyDescent="0.45">
      <c r="A395" s="211" t="s">
        <v>3889</v>
      </c>
      <c r="B395" s="206" t="s">
        <v>101</v>
      </c>
      <c r="C395" s="80" t="s">
        <v>2575</v>
      </c>
      <c r="D395" s="208">
        <v>125</v>
      </c>
    </row>
    <row r="396" spans="1:4" x14ac:dyDescent="0.45">
      <c r="A396" s="211" t="s">
        <v>2718</v>
      </c>
      <c r="B396" s="206" t="s">
        <v>101</v>
      </c>
      <c r="C396" s="80"/>
      <c r="D396" s="208">
        <v>596</v>
      </c>
    </row>
    <row r="397" spans="1:4" x14ac:dyDescent="0.45">
      <c r="A397" s="211" t="s">
        <v>2719</v>
      </c>
      <c r="B397" s="206" t="s">
        <v>101</v>
      </c>
      <c r="C397" s="80"/>
      <c r="D397" s="209" t="s">
        <v>127</v>
      </c>
    </row>
    <row r="398" spans="1:4" x14ac:dyDescent="0.45">
      <c r="A398" s="211" t="s">
        <v>3890</v>
      </c>
      <c r="B398" s="206" t="s">
        <v>135</v>
      </c>
      <c r="C398" s="80"/>
      <c r="D398" s="208">
        <v>400</v>
      </c>
    </row>
    <row r="399" spans="1:4" x14ac:dyDescent="0.45">
      <c r="A399" s="211" t="s">
        <v>2720</v>
      </c>
      <c r="B399" s="206" t="s">
        <v>99</v>
      </c>
      <c r="C399" s="80" t="s">
        <v>2575</v>
      </c>
      <c r="D399" s="208">
        <v>381</v>
      </c>
    </row>
    <row r="400" spans="1:4" x14ac:dyDescent="0.45">
      <c r="A400" s="211" t="s">
        <v>3891</v>
      </c>
      <c r="B400" s="206" t="s">
        <v>182</v>
      </c>
      <c r="C400" s="80"/>
      <c r="D400" s="208">
        <v>32</v>
      </c>
    </row>
    <row r="401" spans="1:4" x14ac:dyDescent="0.45">
      <c r="A401" s="211" t="s">
        <v>2721</v>
      </c>
      <c r="B401" s="206" t="s">
        <v>122</v>
      </c>
      <c r="C401" s="80"/>
      <c r="D401" s="209" t="s">
        <v>127</v>
      </c>
    </row>
    <row r="402" spans="1:4" x14ac:dyDescent="0.45">
      <c r="A402" s="211" t="s">
        <v>3892</v>
      </c>
      <c r="B402" s="206" t="s">
        <v>203</v>
      </c>
      <c r="C402" s="80" t="s">
        <v>2575</v>
      </c>
      <c r="D402" s="208">
        <v>239</v>
      </c>
    </row>
    <row r="403" spans="1:4" x14ac:dyDescent="0.45">
      <c r="A403" s="211" t="s">
        <v>338</v>
      </c>
      <c r="B403" s="206" t="s">
        <v>101</v>
      </c>
      <c r="C403" s="80" t="s">
        <v>2575</v>
      </c>
      <c r="D403" s="208">
        <v>2625</v>
      </c>
    </row>
    <row r="404" spans="1:4" x14ac:dyDescent="0.45">
      <c r="A404" s="211" t="s">
        <v>339</v>
      </c>
      <c r="B404" s="206" t="s">
        <v>106</v>
      </c>
      <c r="C404" s="80"/>
      <c r="D404" s="208">
        <v>226.92</v>
      </c>
    </row>
    <row r="405" spans="1:4" x14ac:dyDescent="0.45">
      <c r="A405" s="211" t="s">
        <v>340</v>
      </c>
      <c r="B405" s="206" t="s">
        <v>124</v>
      </c>
      <c r="C405" s="80" t="s">
        <v>2575</v>
      </c>
      <c r="D405" s="208">
        <v>120</v>
      </c>
    </row>
    <row r="406" spans="1:4" x14ac:dyDescent="0.45">
      <c r="A406" s="211" t="s">
        <v>341</v>
      </c>
      <c r="B406" s="206" t="s">
        <v>94</v>
      </c>
      <c r="C406" s="80"/>
      <c r="D406" s="208">
        <v>3000</v>
      </c>
    </row>
    <row r="407" spans="1:4" x14ac:dyDescent="0.45">
      <c r="A407" s="211" t="s">
        <v>2722</v>
      </c>
      <c r="B407" s="206" t="s">
        <v>135</v>
      </c>
      <c r="C407" s="80"/>
      <c r="D407" s="208">
        <v>1050</v>
      </c>
    </row>
    <row r="408" spans="1:4" x14ac:dyDescent="0.45">
      <c r="A408" s="211" t="s">
        <v>342</v>
      </c>
      <c r="B408" s="206" t="s">
        <v>257</v>
      </c>
      <c r="C408" s="80"/>
      <c r="D408" s="208">
        <v>9648</v>
      </c>
    </row>
    <row r="409" spans="1:4" x14ac:dyDescent="0.45">
      <c r="A409" s="211" t="s">
        <v>3893</v>
      </c>
      <c r="B409" s="206" t="s">
        <v>96</v>
      </c>
      <c r="C409" s="80" t="s">
        <v>2575</v>
      </c>
      <c r="D409" s="208">
        <v>310</v>
      </c>
    </row>
    <row r="410" spans="1:4" x14ac:dyDescent="0.45">
      <c r="A410" s="211" t="s">
        <v>2723</v>
      </c>
      <c r="B410" s="206" t="s">
        <v>101</v>
      </c>
      <c r="C410" s="80" t="s">
        <v>2575</v>
      </c>
      <c r="D410" s="208">
        <v>250</v>
      </c>
    </row>
    <row r="411" spans="1:4" x14ac:dyDescent="0.45">
      <c r="A411" s="211" t="s">
        <v>343</v>
      </c>
      <c r="B411" s="206" t="s">
        <v>97</v>
      </c>
      <c r="C411" s="80"/>
      <c r="D411" s="209" t="s">
        <v>127</v>
      </c>
    </row>
    <row r="412" spans="1:4" x14ac:dyDescent="0.45">
      <c r="A412" s="211" t="s">
        <v>2724</v>
      </c>
      <c r="B412" s="206" t="s">
        <v>94</v>
      </c>
      <c r="C412" s="80"/>
      <c r="D412" s="208">
        <v>15</v>
      </c>
    </row>
    <row r="413" spans="1:4" x14ac:dyDescent="0.45">
      <c r="A413" s="211" t="s">
        <v>3894</v>
      </c>
      <c r="B413" s="206" t="s">
        <v>211</v>
      </c>
      <c r="C413" s="80" t="s">
        <v>2575</v>
      </c>
      <c r="D413" s="208">
        <v>225</v>
      </c>
    </row>
    <row r="414" spans="1:4" x14ac:dyDescent="0.45">
      <c r="A414" s="211" t="s">
        <v>3895</v>
      </c>
      <c r="B414" s="206" t="s">
        <v>182</v>
      </c>
      <c r="C414" s="80"/>
      <c r="D414" s="209" t="s">
        <v>127</v>
      </c>
    </row>
    <row r="415" spans="1:4" x14ac:dyDescent="0.45">
      <c r="A415" s="211" t="s">
        <v>344</v>
      </c>
      <c r="B415" s="206" t="s">
        <v>113</v>
      </c>
      <c r="C415" s="80"/>
      <c r="D415" s="208">
        <v>50.81</v>
      </c>
    </row>
    <row r="416" spans="1:4" x14ac:dyDescent="0.45">
      <c r="A416" s="211" t="s">
        <v>2725</v>
      </c>
      <c r="B416" s="206" t="s">
        <v>122</v>
      </c>
      <c r="C416" s="80" t="s">
        <v>2575</v>
      </c>
      <c r="D416" s="208">
        <v>25</v>
      </c>
    </row>
    <row r="417" spans="1:4" x14ac:dyDescent="0.45">
      <c r="A417" s="211" t="s">
        <v>3896</v>
      </c>
      <c r="B417" s="206" t="s">
        <v>99</v>
      </c>
      <c r="C417" s="80"/>
      <c r="D417" s="208">
        <v>91.1</v>
      </c>
    </row>
    <row r="418" spans="1:4" x14ac:dyDescent="0.45">
      <c r="A418" s="211" t="s">
        <v>345</v>
      </c>
      <c r="B418" s="206" t="s">
        <v>104</v>
      </c>
      <c r="C418" s="80" t="s">
        <v>2575</v>
      </c>
      <c r="D418" s="208">
        <v>550</v>
      </c>
    </row>
    <row r="419" spans="1:4" x14ac:dyDescent="0.45">
      <c r="A419" s="211" t="s">
        <v>346</v>
      </c>
      <c r="B419" s="206" t="s">
        <v>120</v>
      </c>
      <c r="C419" s="80" t="s">
        <v>2575</v>
      </c>
      <c r="D419" s="208">
        <v>100</v>
      </c>
    </row>
    <row r="420" spans="1:4" x14ac:dyDescent="0.45">
      <c r="A420" s="211" t="s">
        <v>2726</v>
      </c>
      <c r="B420" s="206" t="s">
        <v>104</v>
      </c>
      <c r="C420" s="80" t="s">
        <v>2575</v>
      </c>
      <c r="D420" s="208">
        <v>550</v>
      </c>
    </row>
    <row r="421" spans="1:4" x14ac:dyDescent="0.45">
      <c r="A421" s="211" t="s">
        <v>2727</v>
      </c>
      <c r="B421" s="206" t="s">
        <v>170</v>
      </c>
      <c r="C421" s="80" t="s">
        <v>2575</v>
      </c>
      <c r="D421" s="208">
        <v>710</v>
      </c>
    </row>
    <row r="422" spans="1:4" x14ac:dyDescent="0.45">
      <c r="A422" s="211" t="s">
        <v>347</v>
      </c>
      <c r="B422" s="206" t="s">
        <v>237</v>
      </c>
      <c r="C422" s="80" t="s">
        <v>2575</v>
      </c>
      <c r="D422" s="208">
        <v>500</v>
      </c>
    </row>
    <row r="423" spans="1:4" x14ac:dyDescent="0.45">
      <c r="A423" s="211" t="s">
        <v>3897</v>
      </c>
      <c r="B423" s="206" t="s">
        <v>299</v>
      </c>
      <c r="C423" s="80" t="s">
        <v>2575</v>
      </c>
      <c r="D423" s="208">
        <v>250</v>
      </c>
    </row>
    <row r="424" spans="1:4" x14ac:dyDescent="0.45">
      <c r="A424" s="211" t="s">
        <v>3898</v>
      </c>
      <c r="B424" s="206" t="s">
        <v>94</v>
      </c>
      <c r="C424" s="80" t="s">
        <v>2575</v>
      </c>
      <c r="D424" s="208">
        <v>350</v>
      </c>
    </row>
    <row r="425" spans="1:4" x14ac:dyDescent="0.45">
      <c r="A425" s="211" t="s">
        <v>348</v>
      </c>
      <c r="B425" s="206" t="s">
        <v>135</v>
      </c>
      <c r="C425" s="80" t="s">
        <v>2575</v>
      </c>
      <c r="D425" s="208">
        <v>500</v>
      </c>
    </row>
    <row r="426" spans="1:4" x14ac:dyDescent="0.45">
      <c r="A426" s="211" t="s">
        <v>349</v>
      </c>
      <c r="B426" s="206" t="s">
        <v>124</v>
      </c>
      <c r="C426" s="80"/>
      <c r="D426" s="208">
        <v>165</v>
      </c>
    </row>
    <row r="427" spans="1:4" x14ac:dyDescent="0.45">
      <c r="A427" s="211" t="s">
        <v>350</v>
      </c>
      <c r="B427" s="206" t="s">
        <v>182</v>
      </c>
      <c r="C427" s="80" t="s">
        <v>2575</v>
      </c>
      <c r="D427" s="208">
        <v>100</v>
      </c>
    </row>
    <row r="428" spans="1:4" x14ac:dyDescent="0.45">
      <c r="A428" s="211" t="s">
        <v>351</v>
      </c>
      <c r="B428" s="206" t="s">
        <v>158</v>
      </c>
      <c r="C428" s="80"/>
      <c r="D428" s="208">
        <v>8520</v>
      </c>
    </row>
    <row r="429" spans="1:4" x14ac:dyDescent="0.45">
      <c r="A429" s="211" t="s">
        <v>2728</v>
      </c>
      <c r="B429" s="206" t="s">
        <v>99</v>
      </c>
      <c r="C429" s="80" t="s">
        <v>2575</v>
      </c>
      <c r="D429" s="208">
        <v>35</v>
      </c>
    </row>
    <row r="430" spans="1:4" x14ac:dyDescent="0.45">
      <c r="A430" s="211" t="s">
        <v>3899</v>
      </c>
      <c r="B430" s="206" t="s">
        <v>126</v>
      </c>
      <c r="C430" s="80"/>
      <c r="D430" s="208">
        <v>525.5</v>
      </c>
    </row>
    <row r="431" spans="1:4" x14ac:dyDescent="0.45">
      <c r="A431" s="211" t="s">
        <v>352</v>
      </c>
      <c r="B431" s="206" t="s">
        <v>203</v>
      </c>
      <c r="C431" s="80" t="s">
        <v>2575</v>
      </c>
      <c r="D431" s="208">
        <v>18750</v>
      </c>
    </row>
    <row r="432" spans="1:4" x14ac:dyDescent="0.45">
      <c r="A432" s="211" t="s">
        <v>3900</v>
      </c>
      <c r="B432" s="206" t="s">
        <v>101</v>
      </c>
      <c r="C432" s="80" t="s">
        <v>2575</v>
      </c>
      <c r="D432" s="208">
        <v>375</v>
      </c>
    </row>
    <row r="433" spans="1:4" x14ac:dyDescent="0.45">
      <c r="A433" s="211" t="s">
        <v>3901</v>
      </c>
      <c r="B433" s="206" t="s">
        <v>135</v>
      </c>
      <c r="C433" s="80" t="s">
        <v>2575</v>
      </c>
      <c r="D433" s="208">
        <v>50</v>
      </c>
    </row>
    <row r="434" spans="1:4" x14ac:dyDescent="0.45">
      <c r="A434" s="211" t="s">
        <v>2729</v>
      </c>
      <c r="B434" s="206" t="s">
        <v>142</v>
      </c>
      <c r="C434" s="80"/>
      <c r="D434" s="208">
        <v>9968</v>
      </c>
    </row>
    <row r="435" spans="1:4" x14ac:dyDescent="0.45">
      <c r="A435" s="211" t="s">
        <v>353</v>
      </c>
      <c r="B435" s="206" t="s">
        <v>239</v>
      </c>
      <c r="C435" s="80" t="s">
        <v>2575</v>
      </c>
      <c r="D435" s="208">
        <v>50</v>
      </c>
    </row>
    <row r="436" spans="1:4" x14ac:dyDescent="0.45">
      <c r="A436" s="211" t="s">
        <v>3902</v>
      </c>
      <c r="B436" s="206" t="s">
        <v>211</v>
      </c>
      <c r="C436" s="80" t="s">
        <v>2575</v>
      </c>
      <c r="D436" s="208">
        <v>500</v>
      </c>
    </row>
    <row r="437" spans="1:4" x14ac:dyDescent="0.45">
      <c r="A437" s="211" t="s">
        <v>3903</v>
      </c>
      <c r="B437" s="206" t="s">
        <v>140</v>
      </c>
      <c r="C437" s="80" t="s">
        <v>2575</v>
      </c>
      <c r="D437" s="208">
        <v>6250</v>
      </c>
    </row>
    <row r="438" spans="1:4" x14ac:dyDescent="0.45">
      <c r="A438" s="211" t="s">
        <v>3904</v>
      </c>
      <c r="B438" s="206" t="s">
        <v>101</v>
      </c>
      <c r="C438" s="80" t="s">
        <v>2575</v>
      </c>
      <c r="D438" s="208">
        <v>55</v>
      </c>
    </row>
    <row r="439" spans="1:4" x14ac:dyDescent="0.45">
      <c r="A439" s="211" t="s">
        <v>354</v>
      </c>
      <c r="B439" s="206" t="s">
        <v>101</v>
      </c>
      <c r="C439" s="80" t="s">
        <v>2575</v>
      </c>
      <c r="D439" s="208">
        <v>1240</v>
      </c>
    </row>
    <row r="440" spans="1:4" x14ac:dyDescent="0.45">
      <c r="A440" s="211" t="s">
        <v>355</v>
      </c>
      <c r="B440" s="206" t="s">
        <v>101</v>
      </c>
      <c r="C440" s="80" t="s">
        <v>2575</v>
      </c>
      <c r="D440" s="208">
        <v>250</v>
      </c>
    </row>
    <row r="441" spans="1:4" x14ac:dyDescent="0.45">
      <c r="A441" s="211" t="s">
        <v>2730</v>
      </c>
      <c r="B441" s="206" t="s">
        <v>232</v>
      </c>
      <c r="C441" s="80" t="s">
        <v>2575</v>
      </c>
      <c r="D441" s="208">
        <v>4000</v>
      </c>
    </row>
    <row r="442" spans="1:4" x14ac:dyDescent="0.45">
      <c r="A442" s="211" t="s">
        <v>3905</v>
      </c>
      <c r="B442" s="206" t="s">
        <v>122</v>
      </c>
      <c r="C442" s="80" t="s">
        <v>2575</v>
      </c>
      <c r="D442" s="208">
        <v>120</v>
      </c>
    </row>
    <row r="443" spans="1:4" x14ac:dyDescent="0.45">
      <c r="A443" s="211" t="s">
        <v>356</v>
      </c>
      <c r="B443" s="206" t="s">
        <v>101</v>
      </c>
      <c r="C443" s="80"/>
      <c r="D443" s="208">
        <v>2493</v>
      </c>
    </row>
    <row r="444" spans="1:4" x14ac:dyDescent="0.45">
      <c r="A444" s="211" t="s">
        <v>3906</v>
      </c>
      <c r="B444" s="206" t="s">
        <v>203</v>
      </c>
      <c r="C444" s="80" t="s">
        <v>2575</v>
      </c>
      <c r="D444" s="208">
        <v>79.099999999999994</v>
      </c>
    </row>
    <row r="445" spans="1:4" x14ac:dyDescent="0.45">
      <c r="A445" s="211" t="s">
        <v>3907</v>
      </c>
      <c r="B445" s="206" t="s">
        <v>211</v>
      </c>
      <c r="C445" s="80"/>
      <c r="D445" s="208">
        <v>55</v>
      </c>
    </row>
    <row r="446" spans="1:4" x14ac:dyDescent="0.45">
      <c r="A446" s="211" t="s">
        <v>357</v>
      </c>
      <c r="B446" s="206" t="s">
        <v>358</v>
      </c>
      <c r="C446" s="80"/>
      <c r="D446" s="208">
        <v>253</v>
      </c>
    </row>
    <row r="447" spans="1:4" x14ac:dyDescent="0.45">
      <c r="A447" s="211" t="s">
        <v>2731</v>
      </c>
      <c r="B447" s="206" t="s">
        <v>101</v>
      </c>
      <c r="C447" s="80"/>
      <c r="D447" s="208">
        <v>81800</v>
      </c>
    </row>
    <row r="448" spans="1:4" x14ac:dyDescent="0.45">
      <c r="A448" s="211" t="s">
        <v>2732</v>
      </c>
      <c r="B448" s="206" t="s">
        <v>101</v>
      </c>
      <c r="C448" s="80"/>
      <c r="D448" s="208">
        <v>90</v>
      </c>
    </row>
    <row r="449" spans="1:4" x14ac:dyDescent="0.45">
      <c r="A449" s="211" t="s">
        <v>2733</v>
      </c>
      <c r="B449" s="206" t="s">
        <v>156</v>
      </c>
      <c r="C449" s="80" t="s">
        <v>2575</v>
      </c>
      <c r="D449" s="208">
        <v>500</v>
      </c>
    </row>
    <row r="450" spans="1:4" x14ac:dyDescent="0.45">
      <c r="A450" s="211" t="s">
        <v>2734</v>
      </c>
      <c r="B450" s="206" t="s">
        <v>467</v>
      </c>
      <c r="C450" s="80"/>
      <c r="D450" s="208">
        <v>845</v>
      </c>
    </row>
    <row r="451" spans="1:4" x14ac:dyDescent="0.45">
      <c r="A451" s="211" t="s">
        <v>359</v>
      </c>
      <c r="B451" s="206" t="s">
        <v>104</v>
      </c>
      <c r="C451" s="80"/>
      <c r="D451" s="208">
        <v>700</v>
      </c>
    </row>
    <row r="452" spans="1:4" x14ac:dyDescent="0.45">
      <c r="A452" s="211" t="s">
        <v>3908</v>
      </c>
      <c r="B452" s="206" t="s">
        <v>99</v>
      </c>
      <c r="C452" s="80"/>
      <c r="D452" s="208">
        <v>1300</v>
      </c>
    </row>
    <row r="453" spans="1:4" x14ac:dyDescent="0.45">
      <c r="A453" s="211" t="s">
        <v>2735</v>
      </c>
      <c r="B453" s="206" t="s">
        <v>146</v>
      </c>
      <c r="C453" s="80" t="s">
        <v>2575</v>
      </c>
      <c r="D453" s="208">
        <v>300</v>
      </c>
    </row>
    <row r="454" spans="1:4" x14ac:dyDescent="0.45">
      <c r="A454" s="211" t="s">
        <v>360</v>
      </c>
      <c r="B454" s="206" t="s">
        <v>211</v>
      </c>
      <c r="C454" s="80" t="s">
        <v>2575</v>
      </c>
      <c r="D454" s="208">
        <v>175</v>
      </c>
    </row>
    <row r="455" spans="1:4" x14ac:dyDescent="0.45">
      <c r="A455" s="211" t="s">
        <v>2736</v>
      </c>
      <c r="B455" s="206" t="s">
        <v>257</v>
      </c>
      <c r="C455" s="80" t="s">
        <v>2575</v>
      </c>
      <c r="D455" s="208">
        <v>550</v>
      </c>
    </row>
    <row r="456" spans="1:4" x14ac:dyDescent="0.45">
      <c r="A456" s="211" t="s">
        <v>361</v>
      </c>
      <c r="B456" s="206" t="s">
        <v>289</v>
      </c>
      <c r="C456" s="80" t="s">
        <v>2575</v>
      </c>
      <c r="D456" s="208">
        <v>1000</v>
      </c>
    </row>
    <row r="457" spans="1:4" x14ac:dyDescent="0.45">
      <c r="A457" s="211" t="s">
        <v>362</v>
      </c>
      <c r="B457" s="206" t="s">
        <v>124</v>
      </c>
      <c r="C457" s="80" t="s">
        <v>2575</v>
      </c>
      <c r="D457" s="208">
        <v>150</v>
      </c>
    </row>
    <row r="458" spans="1:4" x14ac:dyDescent="0.45">
      <c r="A458" s="211" t="s">
        <v>363</v>
      </c>
      <c r="B458" s="206" t="s">
        <v>142</v>
      </c>
      <c r="C458" s="80"/>
      <c r="D458" s="208">
        <v>797</v>
      </c>
    </row>
    <row r="459" spans="1:4" x14ac:dyDescent="0.45">
      <c r="A459" s="211" t="s">
        <v>2737</v>
      </c>
      <c r="B459" s="206" t="s">
        <v>158</v>
      </c>
      <c r="C459" s="80"/>
      <c r="D459" s="208">
        <v>1222.17</v>
      </c>
    </row>
    <row r="460" spans="1:4" x14ac:dyDescent="0.45">
      <c r="A460" s="211" t="s">
        <v>364</v>
      </c>
      <c r="B460" s="206" t="s">
        <v>257</v>
      </c>
      <c r="C460" s="80"/>
      <c r="D460" s="208">
        <v>1053</v>
      </c>
    </row>
    <row r="461" spans="1:4" x14ac:dyDescent="0.45">
      <c r="A461" s="211" t="s">
        <v>365</v>
      </c>
      <c r="B461" s="206" t="s">
        <v>366</v>
      </c>
      <c r="C461" s="80" t="s">
        <v>2575</v>
      </c>
      <c r="D461" s="208">
        <v>2.5</v>
      </c>
    </row>
    <row r="462" spans="1:4" x14ac:dyDescent="0.45">
      <c r="A462" s="211" t="s">
        <v>2738</v>
      </c>
      <c r="B462" s="206" t="s">
        <v>142</v>
      </c>
      <c r="C462" s="80"/>
      <c r="D462" s="209" t="s">
        <v>127</v>
      </c>
    </row>
    <row r="463" spans="1:4" x14ac:dyDescent="0.45">
      <c r="A463" s="211" t="s">
        <v>3909</v>
      </c>
      <c r="B463" s="206" t="s">
        <v>237</v>
      </c>
      <c r="C463" s="80" t="s">
        <v>2575</v>
      </c>
      <c r="D463" s="208">
        <v>125</v>
      </c>
    </row>
    <row r="464" spans="1:4" x14ac:dyDescent="0.45">
      <c r="A464" s="211" t="s">
        <v>3910</v>
      </c>
      <c r="B464" s="206" t="s">
        <v>211</v>
      </c>
      <c r="C464" s="80" t="s">
        <v>2575</v>
      </c>
      <c r="D464" s="208">
        <v>250</v>
      </c>
    </row>
    <row r="465" spans="1:4" x14ac:dyDescent="0.45">
      <c r="A465" s="211" t="s">
        <v>3911</v>
      </c>
      <c r="B465" s="206" t="s">
        <v>142</v>
      </c>
      <c r="C465" s="80"/>
      <c r="D465" s="208">
        <v>515</v>
      </c>
    </row>
    <row r="466" spans="1:4" x14ac:dyDescent="0.45">
      <c r="A466" s="211" t="s">
        <v>2739</v>
      </c>
      <c r="B466" s="206" t="s">
        <v>211</v>
      </c>
      <c r="C466" s="80"/>
      <c r="D466" s="208">
        <v>132</v>
      </c>
    </row>
    <row r="467" spans="1:4" x14ac:dyDescent="0.45">
      <c r="A467" s="211" t="s">
        <v>367</v>
      </c>
      <c r="B467" s="206" t="s">
        <v>106</v>
      </c>
      <c r="C467" s="80"/>
      <c r="D467" s="208">
        <v>452</v>
      </c>
    </row>
    <row r="468" spans="1:4" x14ac:dyDescent="0.45">
      <c r="A468" s="212" t="s">
        <v>3912</v>
      </c>
      <c r="B468" s="206" t="s">
        <v>101</v>
      </c>
      <c r="C468" s="80" t="s">
        <v>2575</v>
      </c>
      <c r="D468" s="208">
        <v>300</v>
      </c>
    </row>
    <row r="469" spans="1:4" x14ac:dyDescent="0.45">
      <c r="A469" s="211" t="s">
        <v>368</v>
      </c>
      <c r="B469" s="206" t="s">
        <v>187</v>
      </c>
      <c r="C469" s="80"/>
      <c r="D469" s="208">
        <v>1212.71</v>
      </c>
    </row>
    <row r="470" spans="1:4" x14ac:dyDescent="0.45">
      <c r="A470" s="211" t="s">
        <v>369</v>
      </c>
      <c r="B470" s="206" t="s">
        <v>182</v>
      </c>
      <c r="C470" s="80" t="s">
        <v>2575</v>
      </c>
      <c r="D470" s="208">
        <v>800</v>
      </c>
    </row>
    <row r="471" spans="1:4" x14ac:dyDescent="0.45">
      <c r="A471" s="211" t="s">
        <v>370</v>
      </c>
      <c r="B471" s="206" t="s">
        <v>257</v>
      </c>
      <c r="C471" s="80" t="s">
        <v>2575</v>
      </c>
      <c r="D471" s="208">
        <v>468</v>
      </c>
    </row>
    <row r="472" spans="1:4" x14ac:dyDescent="0.45">
      <c r="A472" s="211" t="s">
        <v>371</v>
      </c>
      <c r="B472" s="206" t="s">
        <v>97</v>
      </c>
      <c r="C472" s="80" t="s">
        <v>2575</v>
      </c>
      <c r="D472" s="208">
        <v>1500</v>
      </c>
    </row>
    <row r="473" spans="1:4" x14ac:dyDescent="0.45">
      <c r="A473" s="211" t="s">
        <v>372</v>
      </c>
      <c r="B473" s="206" t="s">
        <v>289</v>
      </c>
      <c r="C473" s="80"/>
      <c r="D473" s="208">
        <v>1883</v>
      </c>
    </row>
    <row r="474" spans="1:4" x14ac:dyDescent="0.45">
      <c r="A474" s="211" t="s">
        <v>373</v>
      </c>
      <c r="B474" s="206" t="s">
        <v>99</v>
      </c>
      <c r="C474" s="80" t="s">
        <v>2575</v>
      </c>
      <c r="D474" s="208">
        <v>24.82</v>
      </c>
    </row>
    <row r="475" spans="1:4" x14ac:dyDescent="0.45">
      <c r="A475" s="211" t="s">
        <v>374</v>
      </c>
      <c r="B475" s="206" t="s">
        <v>96</v>
      </c>
      <c r="C475" s="80" t="s">
        <v>2575</v>
      </c>
      <c r="D475" s="208">
        <v>30</v>
      </c>
    </row>
    <row r="476" spans="1:4" x14ac:dyDescent="0.45">
      <c r="A476" s="211" t="s">
        <v>375</v>
      </c>
      <c r="B476" s="206" t="s">
        <v>104</v>
      </c>
      <c r="C476" s="80" t="s">
        <v>2575</v>
      </c>
      <c r="D476" s="208">
        <v>150</v>
      </c>
    </row>
    <row r="477" spans="1:4" x14ac:dyDescent="0.45">
      <c r="A477" s="211" t="s">
        <v>3913</v>
      </c>
      <c r="B477" s="206" t="s">
        <v>132</v>
      </c>
      <c r="C477" s="80" t="s">
        <v>2575</v>
      </c>
      <c r="D477" s="208">
        <v>2000</v>
      </c>
    </row>
    <row r="478" spans="1:4" x14ac:dyDescent="0.45">
      <c r="A478" s="211" t="s">
        <v>376</v>
      </c>
      <c r="B478" s="206" t="s">
        <v>101</v>
      </c>
      <c r="C478" s="80" t="s">
        <v>2575</v>
      </c>
      <c r="D478" s="208">
        <v>12100</v>
      </c>
    </row>
    <row r="479" spans="1:4" x14ac:dyDescent="0.45">
      <c r="A479" s="211" t="s">
        <v>377</v>
      </c>
      <c r="B479" s="206" t="s">
        <v>203</v>
      </c>
      <c r="C479" s="80" t="s">
        <v>2575</v>
      </c>
      <c r="D479" s="208">
        <v>1625</v>
      </c>
    </row>
    <row r="480" spans="1:4" x14ac:dyDescent="0.45">
      <c r="A480" s="211" t="s">
        <v>2740</v>
      </c>
      <c r="B480" s="206" t="s">
        <v>232</v>
      </c>
      <c r="C480" s="80" t="s">
        <v>2575</v>
      </c>
      <c r="D480" s="208">
        <v>150</v>
      </c>
    </row>
    <row r="481" spans="1:4" x14ac:dyDescent="0.45">
      <c r="A481" s="211" t="s">
        <v>378</v>
      </c>
      <c r="B481" s="206" t="s">
        <v>156</v>
      </c>
      <c r="C481" s="80"/>
      <c r="D481" s="208">
        <v>33</v>
      </c>
    </row>
    <row r="482" spans="1:4" x14ac:dyDescent="0.45">
      <c r="A482" s="211" t="s">
        <v>3914</v>
      </c>
      <c r="B482" s="206" t="s">
        <v>358</v>
      </c>
      <c r="C482" s="80"/>
      <c r="D482" s="208">
        <v>294</v>
      </c>
    </row>
    <row r="483" spans="1:4" x14ac:dyDescent="0.45">
      <c r="A483" s="211" t="s">
        <v>379</v>
      </c>
      <c r="B483" s="206" t="s">
        <v>104</v>
      </c>
      <c r="C483" s="80" t="s">
        <v>2575</v>
      </c>
      <c r="D483" s="208">
        <v>7</v>
      </c>
    </row>
    <row r="484" spans="1:4" x14ac:dyDescent="0.45">
      <c r="A484" s="211" t="s">
        <v>380</v>
      </c>
      <c r="B484" s="206" t="s">
        <v>237</v>
      </c>
      <c r="C484" s="80"/>
      <c r="D484" s="209" t="s">
        <v>127</v>
      </c>
    </row>
    <row r="485" spans="1:4" x14ac:dyDescent="0.45">
      <c r="A485" s="211" t="s">
        <v>3915</v>
      </c>
      <c r="B485" s="206" t="s">
        <v>111</v>
      </c>
      <c r="C485" s="80"/>
      <c r="D485" s="208">
        <v>125</v>
      </c>
    </row>
    <row r="486" spans="1:4" x14ac:dyDescent="0.45">
      <c r="A486" s="211" t="s">
        <v>381</v>
      </c>
      <c r="B486" s="206" t="s">
        <v>99</v>
      </c>
      <c r="C486" s="80" t="s">
        <v>2575</v>
      </c>
      <c r="D486" s="208">
        <v>1814.79</v>
      </c>
    </row>
    <row r="487" spans="1:4" x14ac:dyDescent="0.45">
      <c r="A487" s="211" t="s">
        <v>3916</v>
      </c>
      <c r="B487" s="206" t="s">
        <v>94</v>
      </c>
      <c r="C487" s="80" t="s">
        <v>2575</v>
      </c>
      <c r="D487" s="208">
        <v>250</v>
      </c>
    </row>
    <row r="488" spans="1:4" x14ac:dyDescent="0.45">
      <c r="A488" s="211" t="s">
        <v>382</v>
      </c>
      <c r="B488" s="206" t="s">
        <v>104</v>
      </c>
      <c r="C488" s="80"/>
      <c r="D488" s="208">
        <v>424435.83</v>
      </c>
    </row>
    <row r="489" spans="1:4" x14ac:dyDescent="0.45">
      <c r="A489" s="211" t="s">
        <v>2741</v>
      </c>
      <c r="B489" s="206" t="s">
        <v>99</v>
      </c>
      <c r="C489" s="80" t="s">
        <v>2575</v>
      </c>
      <c r="D489" s="208">
        <v>96.46</v>
      </c>
    </row>
    <row r="490" spans="1:4" x14ac:dyDescent="0.45">
      <c r="A490" s="211" t="s">
        <v>2742</v>
      </c>
      <c r="B490" s="206" t="s">
        <v>182</v>
      </c>
      <c r="C490" s="80"/>
      <c r="D490" s="208">
        <v>249</v>
      </c>
    </row>
    <row r="491" spans="1:4" x14ac:dyDescent="0.45">
      <c r="A491" s="211" t="s">
        <v>3917</v>
      </c>
      <c r="B491" s="206" t="s">
        <v>132</v>
      </c>
      <c r="C491" s="80"/>
      <c r="D491" s="208">
        <v>24</v>
      </c>
    </row>
    <row r="492" spans="1:4" x14ac:dyDescent="0.45">
      <c r="A492" s="211" t="s">
        <v>383</v>
      </c>
      <c r="B492" s="206" t="s">
        <v>101</v>
      </c>
      <c r="C492" s="80"/>
      <c r="D492" s="208">
        <v>1000</v>
      </c>
    </row>
    <row r="493" spans="1:4" x14ac:dyDescent="0.45">
      <c r="A493" s="211" t="s">
        <v>384</v>
      </c>
      <c r="B493" s="206" t="s">
        <v>283</v>
      </c>
      <c r="C493" s="80"/>
      <c r="D493" s="208">
        <v>196</v>
      </c>
    </row>
    <row r="494" spans="1:4" x14ac:dyDescent="0.45">
      <c r="A494" s="211" t="s">
        <v>385</v>
      </c>
      <c r="B494" s="206" t="s">
        <v>182</v>
      </c>
      <c r="C494" s="80"/>
      <c r="D494" s="208">
        <v>6000</v>
      </c>
    </row>
    <row r="495" spans="1:4" x14ac:dyDescent="0.45">
      <c r="A495" s="211" t="s">
        <v>386</v>
      </c>
      <c r="B495" s="206" t="s">
        <v>158</v>
      </c>
      <c r="C495" s="80"/>
      <c r="D495" s="208">
        <v>917</v>
      </c>
    </row>
    <row r="496" spans="1:4" x14ac:dyDescent="0.45">
      <c r="A496" s="211" t="s">
        <v>387</v>
      </c>
      <c r="B496" s="206" t="s">
        <v>101</v>
      </c>
      <c r="C496" s="80"/>
      <c r="D496" s="208">
        <v>938.02</v>
      </c>
    </row>
    <row r="497" spans="1:4" x14ac:dyDescent="0.45">
      <c r="A497" s="211" t="s">
        <v>388</v>
      </c>
      <c r="B497" s="206" t="s">
        <v>97</v>
      </c>
      <c r="C497" s="80"/>
      <c r="D497" s="208">
        <v>1070</v>
      </c>
    </row>
    <row r="498" spans="1:4" x14ac:dyDescent="0.45">
      <c r="A498" s="211" t="s">
        <v>2743</v>
      </c>
      <c r="B498" s="206" t="s">
        <v>191</v>
      </c>
      <c r="C498" s="80"/>
      <c r="D498" s="208">
        <v>1080</v>
      </c>
    </row>
    <row r="499" spans="1:4" x14ac:dyDescent="0.45">
      <c r="A499" s="211" t="s">
        <v>3918</v>
      </c>
      <c r="B499" s="206" t="s">
        <v>99</v>
      </c>
      <c r="C499" s="80" t="s">
        <v>2575</v>
      </c>
      <c r="D499" s="208">
        <v>364.88</v>
      </c>
    </row>
    <row r="500" spans="1:4" x14ac:dyDescent="0.45">
      <c r="A500" s="211" t="s">
        <v>389</v>
      </c>
      <c r="B500" s="206" t="s">
        <v>124</v>
      </c>
      <c r="C500" s="80"/>
      <c r="D500" s="208">
        <v>500</v>
      </c>
    </row>
    <row r="501" spans="1:4" x14ac:dyDescent="0.45">
      <c r="A501" s="211" t="s">
        <v>2744</v>
      </c>
      <c r="B501" s="206" t="s">
        <v>101</v>
      </c>
      <c r="C501" s="80"/>
      <c r="D501" s="209" t="s">
        <v>127</v>
      </c>
    </row>
    <row r="502" spans="1:4" x14ac:dyDescent="0.45">
      <c r="A502" s="211" t="s">
        <v>390</v>
      </c>
      <c r="B502" s="206" t="s">
        <v>366</v>
      </c>
      <c r="C502" s="80"/>
      <c r="D502" s="208">
        <v>330</v>
      </c>
    </row>
    <row r="503" spans="1:4" x14ac:dyDescent="0.45">
      <c r="A503" s="211" t="s">
        <v>391</v>
      </c>
      <c r="B503" s="206" t="s">
        <v>158</v>
      </c>
      <c r="C503" s="80"/>
      <c r="D503" s="208">
        <v>1700</v>
      </c>
    </row>
    <row r="504" spans="1:4" x14ac:dyDescent="0.45">
      <c r="A504" s="211" t="s">
        <v>392</v>
      </c>
      <c r="B504" s="206" t="s">
        <v>109</v>
      </c>
      <c r="C504" s="80" t="s">
        <v>2575</v>
      </c>
      <c r="D504" s="208">
        <v>260</v>
      </c>
    </row>
    <row r="505" spans="1:4" x14ac:dyDescent="0.45">
      <c r="A505" s="211" t="s">
        <v>2745</v>
      </c>
      <c r="B505" s="206" t="s">
        <v>126</v>
      </c>
      <c r="C505" s="80" t="s">
        <v>2575</v>
      </c>
      <c r="D505" s="208">
        <v>275</v>
      </c>
    </row>
    <row r="506" spans="1:4" x14ac:dyDescent="0.45">
      <c r="A506" s="211" t="s">
        <v>393</v>
      </c>
      <c r="B506" s="206" t="s">
        <v>158</v>
      </c>
      <c r="C506" s="80"/>
      <c r="D506" s="208">
        <v>15698</v>
      </c>
    </row>
    <row r="507" spans="1:4" x14ac:dyDescent="0.45">
      <c r="A507" s="211" t="s">
        <v>394</v>
      </c>
      <c r="B507" s="206" t="s">
        <v>132</v>
      </c>
      <c r="C507" s="80" t="s">
        <v>2575</v>
      </c>
      <c r="D507" s="208">
        <v>7300</v>
      </c>
    </row>
    <row r="508" spans="1:4" x14ac:dyDescent="0.45">
      <c r="A508" s="211" t="s">
        <v>2746</v>
      </c>
      <c r="B508" s="206" t="s">
        <v>97</v>
      </c>
      <c r="C508" s="80" t="s">
        <v>2575</v>
      </c>
      <c r="D508" s="208">
        <v>150</v>
      </c>
    </row>
    <row r="509" spans="1:4" x14ac:dyDescent="0.45">
      <c r="A509" s="211" t="s">
        <v>3919</v>
      </c>
      <c r="B509" s="206" t="s">
        <v>135</v>
      </c>
      <c r="C509" s="80"/>
      <c r="D509" s="208">
        <v>2568.66</v>
      </c>
    </row>
    <row r="510" spans="1:4" x14ac:dyDescent="0.45">
      <c r="A510" s="211" t="s">
        <v>3920</v>
      </c>
      <c r="B510" s="206" t="s">
        <v>135</v>
      </c>
      <c r="C510" s="80" t="s">
        <v>2575</v>
      </c>
      <c r="D510" s="208">
        <v>250</v>
      </c>
    </row>
    <row r="511" spans="1:4" x14ac:dyDescent="0.45">
      <c r="A511" s="211" t="s">
        <v>2747</v>
      </c>
      <c r="B511" s="206" t="s">
        <v>245</v>
      </c>
      <c r="C511" s="80" t="s">
        <v>2575</v>
      </c>
      <c r="D511" s="208">
        <v>500</v>
      </c>
    </row>
    <row r="512" spans="1:4" x14ac:dyDescent="0.45">
      <c r="A512" s="211" t="s">
        <v>395</v>
      </c>
      <c r="B512" s="206" t="s">
        <v>99</v>
      </c>
      <c r="C512" s="80" t="s">
        <v>2575</v>
      </c>
      <c r="D512" s="208">
        <v>1.7</v>
      </c>
    </row>
    <row r="513" spans="1:4" x14ac:dyDescent="0.45">
      <c r="A513" s="211" t="s">
        <v>3921</v>
      </c>
      <c r="B513" s="206" t="s">
        <v>428</v>
      </c>
      <c r="C513" s="80" t="s">
        <v>2575</v>
      </c>
      <c r="D513" s="208">
        <v>75</v>
      </c>
    </row>
    <row r="514" spans="1:4" x14ac:dyDescent="0.45">
      <c r="A514" s="211" t="s">
        <v>396</v>
      </c>
      <c r="B514" s="206" t="s">
        <v>135</v>
      </c>
      <c r="C514" s="80"/>
      <c r="D514" s="209" t="s">
        <v>127</v>
      </c>
    </row>
    <row r="515" spans="1:4" x14ac:dyDescent="0.45">
      <c r="A515" s="211" t="s">
        <v>397</v>
      </c>
      <c r="B515" s="206" t="s">
        <v>135</v>
      </c>
      <c r="C515" s="80"/>
      <c r="D515" s="208">
        <v>22431</v>
      </c>
    </row>
    <row r="516" spans="1:4" x14ac:dyDescent="0.45">
      <c r="A516" s="211" t="s">
        <v>3922</v>
      </c>
      <c r="B516" s="206" t="s">
        <v>232</v>
      </c>
      <c r="C516" s="80" t="s">
        <v>2575</v>
      </c>
      <c r="D516" s="208">
        <v>250</v>
      </c>
    </row>
    <row r="517" spans="1:4" x14ac:dyDescent="0.45">
      <c r="A517" s="211" t="s">
        <v>398</v>
      </c>
      <c r="B517" s="206" t="s">
        <v>101</v>
      </c>
      <c r="C517" s="80"/>
      <c r="D517" s="208">
        <v>4300</v>
      </c>
    </row>
    <row r="518" spans="1:4" x14ac:dyDescent="0.45">
      <c r="A518" s="211" t="s">
        <v>399</v>
      </c>
      <c r="B518" s="206" t="s">
        <v>106</v>
      </c>
      <c r="C518" s="80" t="s">
        <v>2575</v>
      </c>
      <c r="D518" s="208">
        <v>460</v>
      </c>
    </row>
    <row r="519" spans="1:4" x14ac:dyDescent="0.45">
      <c r="A519" s="211" t="s">
        <v>400</v>
      </c>
      <c r="B519" s="206" t="s">
        <v>358</v>
      </c>
      <c r="C519" s="80" t="s">
        <v>2575</v>
      </c>
      <c r="D519" s="208">
        <v>300</v>
      </c>
    </row>
    <row r="520" spans="1:4" x14ac:dyDescent="0.45">
      <c r="A520" s="211" t="s">
        <v>401</v>
      </c>
      <c r="B520" s="206" t="s">
        <v>124</v>
      </c>
      <c r="C520" s="80" t="s">
        <v>2575</v>
      </c>
      <c r="D520" s="208">
        <v>700</v>
      </c>
    </row>
    <row r="521" spans="1:4" x14ac:dyDescent="0.45">
      <c r="A521" s="211" t="s">
        <v>402</v>
      </c>
      <c r="B521" s="206" t="s">
        <v>106</v>
      </c>
      <c r="C521" s="80"/>
      <c r="D521" s="208">
        <v>500</v>
      </c>
    </row>
    <row r="522" spans="1:4" x14ac:dyDescent="0.45">
      <c r="A522" s="211" t="s">
        <v>3923</v>
      </c>
      <c r="B522" s="206" t="s">
        <v>211</v>
      </c>
      <c r="C522" s="80" t="s">
        <v>2575</v>
      </c>
      <c r="D522" s="208">
        <v>800</v>
      </c>
    </row>
    <row r="523" spans="1:4" x14ac:dyDescent="0.45">
      <c r="A523" s="211" t="s">
        <v>403</v>
      </c>
      <c r="B523" s="206" t="s">
        <v>113</v>
      </c>
      <c r="C523" s="80"/>
      <c r="D523" s="208">
        <v>2943</v>
      </c>
    </row>
    <row r="524" spans="1:4" x14ac:dyDescent="0.45">
      <c r="A524" s="211" t="s">
        <v>404</v>
      </c>
      <c r="B524" s="206" t="s">
        <v>104</v>
      </c>
      <c r="C524" s="80" t="s">
        <v>2575</v>
      </c>
      <c r="D524" s="208">
        <v>25</v>
      </c>
    </row>
    <row r="525" spans="1:4" x14ac:dyDescent="0.45">
      <c r="A525" s="211" t="s">
        <v>3924</v>
      </c>
      <c r="B525" s="206" t="s">
        <v>97</v>
      </c>
      <c r="C525" s="80" t="s">
        <v>2575</v>
      </c>
      <c r="D525" s="208">
        <v>11</v>
      </c>
    </row>
    <row r="526" spans="1:4" x14ac:dyDescent="0.45">
      <c r="A526" s="211" t="s">
        <v>3925</v>
      </c>
      <c r="B526" s="206" t="s">
        <v>106</v>
      </c>
      <c r="C526" s="80" t="s">
        <v>2575</v>
      </c>
      <c r="D526" s="208">
        <v>650</v>
      </c>
    </row>
    <row r="527" spans="1:4" x14ac:dyDescent="0.45">
      <c r="A527" s="211" t="s">
        <v>405</v>
      </c>
      <c r="B527" s="206" t="s">
        <v>106</v>
      </c>
      <c r="C527" s="80" t="s">
        <v>2575</v>
      </c>
      <c r="D527" s="208">
        <v>500</v>
      </c>
    </row>
    <row r="528" spans="1:4" x14ac:dyDescent="0.45">
      <c r="A528" s="211" t="s">
        <v>406</v>
      </c>
      <c r="B528" s="206" t="s">
        <v>104</v>
      </c>
      <c r="C528" s="80" t="s">
        <v>2575</v>
      </c>
      <c r="D528" s="208">
        <v>15</v>
      </c>
    </row>
    <row r="529" spans="1:4" x14ac:dyDescent="0.45">
      <c r="A529" s="211" t="s">
        <v>407</v>
      </c>
      <c r="B529" s="206" t="s">
        <v>94</v>
      </c>
      <c r="C529" s="80" t="s">
        <v>2575</v>
      </c>
      <c r="D529" s="208">
        <v>300</v>
      </c>
    </row>
    <row r="530" spans="1:4" x14ac:dyDescent="0.45">
      <c r="A530" s="211" t="s">
        <v>2748</v>
      </c>
      <c r="B530" s="206" t="s">
        <v>158</v>
      </c>
      <c r="C530" s="80" t="s">
        <v>2575</v>
      </c>
      <c r="D530" s="208">
        <v>267</v>
      </c>
    </row>
    <row r="531" spans="1:4" x14ac:dyDescent="0.45">
      <c r="A531" s="211" t="s">
        <v>408</v>
      </c>
      <c r="B531" s="206" t="s">
        <v>99</v>
      </c>
      <c r="C531" s="80" t="s">
        <v>2575</v>
      </c>
      <c r="D531" s="208">
        <v>303.04000000000002</v>
      </c>
    </row>
    <row r="532" spans="1:4" x14ac:dyDescent="0.45">
      <c r="A532" s="211" t="s">
        <v>409</v>
      </c>
      <c r="B532" s="206" t="s">
        <v>126</v>
      </c>
      <c r="C532" s="80"/>
      <c r="D532" s="209" t="s">
        <v>127</v>
      </c>
    </row>
    <row r="533" spans="1:4" x14ac:dyDescent="0.45">
      <c r="A533" s="211" t="s">
        <v>3926</v>
      </c>
      <c r="B533" s="206" t="s">
        <v>283</v>
      </c>
      <c r="C533" s="80"/>
      <c r="D533" s="208">
        <v>178</v>
      </c>
    </row>
    <row r="534" spans="1:4" x14ac:dyDescent="0.45">
      <c r="A534" s="211" t="s">
        <v>410</v>
      </c>
      <c r="B534" s="206" t="s">
        <v>122</v>
      </c>
      <c r="C534" s="80" t="s">
        <v>2575</v>
      </c>
      <c r="D534" s="208">
        <v>400</v>
      </c>
    </row>
    <row r="535" spans="1:4" x14ac:dyDescent="0.45">
      <c r="A535" s="211" t="s">
        <v>2749</v>
      </c>
      <c r="B535" s="206" t="s">
        <v>101</v>
      </c>
      <c r="C535" s="80"/>
      <c r="D535" s="208">
        <v>680</v>
      </c>
    </row>
    <row r="536" spans="1:4" x14ac:dyDescent="0.45">
      <c r="A536" s="211" t="s">
        <v>411</v>
      </c>
      <c r="B536" s="206" t="s">
        <v>101</v>
      </c>
      <c r="C536" s="80" t="s">
        <v>2575</v>
      </c>
      <c r="D536" s="208">
        <v>150</v>
      </c>
    </row>
    <row r="537" spans="1:4" x14ac:dyDescent="0.45">
      <c r="A537" s="211" t="s">
        <v>412</v>
      </c>
      <c r="B537" s="206" t="s">
        <v>106</v>
      </c>
      <c r="C537" s="80" t="s">
        <v>2575</v>
      </c>
      <c r="D537" s="208">
        <v>400</v>
      </c>
    </row>
    <row r="538" spans="1:4" x14ac:dyDescent="0.45">
      <c r="A538" s="211" t="s">
        <v>413</v>
      </c>
      <c r="B538" s="206" t="s">
        <v>96</v>
      </c>
      <c r="C538" s="80"/>
      <c r="D538" s="208">
        <v>7000</v>
      </c>
    </row>
    <row r="539" spans="1:4" x14ac:dyDescent="0.45">
      <c r="A539" s="211" t="s">
        <v>414</v>
      </c>
      <c r="B539" s="206" t="s">
        <v>99</v>
      </c>
      <c r="C539" s="80"/>
      <c r="D539" s="208">
        <v>417</v>
      </c>
    </row>
    <row r="540" spans="1:4" x14ac:dyDescent="0.45">
      <c r="A540" s="211" t="s">
        <v>3927</v>
      </c>
      <c r="B540" s="206" t="s">
        <v>122</v>
      </c>
      <c r="C540" s="80" t="s">
        <v>2575</v>
      </c>
      <c r="D540" s="208">
        <v>115</v>
      </c>
    </row>
    <row r="541" spans="1:4" x14ac:dyDescent="0.45">
      <c r="A541" s="211" t="s">
        <v>415</v>
      </c>
      <c r="B541" s="206" t="s">
        <v>211</v>
      </c>
      <c r="C541" s="80" t="s">
        <v>2575</v>
      </c>
      <c r="D541" s="208">
        <v>10500</v>
      </c>
    </row>
    <row r="542" spans="1:4" x14ac:dyDescent="0.45">
      <c r="A542" s="211" t="s">
        <v>5160</v>
      </c>
      <c r="B542" s="206" t="s">
        <v>104</v>
      </c>
      <c r="C542" s="80" t="s">
        <v>2575</v>
      </c>
      <c r="D542" s="208">
        <v>185</v>
      </c>
    </row>
    <row r="543" spans="1:4" x14ac:dyDescent="0.45">
      <c r="A543" s="211" t="s">
        <v>416</v>
      </c>
      <c r="B543" s="206" t="s">
        <v>106</v>
      </c>
      <c r="C543" s="80" t="s">
        <v>2575</v>
      </c>
      <c r="D543" s="208">
        <v>1300</v>
      </c>
    </row>
    <row r="544" spans="1:4" x14ac:dyDescent="0.45">
      <c r="A544" s="211" t="s">
        <v>417</v>
      </c>
      <c r="B544" s="206" t="s">
        <v>94</v>
      </c>
      <c r="C544" s="80"/>
      <c r="D544" s="208">
        <v>4515</v>
      </c>
    </row>
    <row r="545" spans="1:4" x14ac:dyDescent="0.45">
      <c r="A545" s="211" t="s">
        <v>418</v>
      </c>
      <c r="B545" s="206" t="s">
        <v>299</v>
      </c>
      <c r="C545" s="80"/>
      <c r="D545" s="208">
        <v>2429</v>
      </c>
    </row>
    <row r="546" spans="1:4" x14ac:dyDescent="0.45">
      <c r="A546" s="211" t="s">
        <v>419</v>
      </c>
      <c r="B546" s="206" t="s">
        <v>135</v>
      </c>
      <c r="C546" s="80"/>
      <c r="D546" s="208">
        <v>1996</v>
      </c>
    </row>
    <row r="547" spans="1:4" x14ac:dyDescent="0.45">
      <c r="A547" s="211" t="s">
        <v>3928</v>
      </c>
      <c r="B547" s="206" t="s">
        <v>467</v>
      </c>
      <c r="C547" s="80"/>
      <c r="D547" s="208">
        <v>31</v>
      </c>
    </row>
    <row r="548" spans="1:4" x14ac:dyDescent="0.45">
      <c r="A548" s="211" t="s">
        <v>420</v>
      </c>
      <c r="B548" s="206" t="s">
        <v>153</v>
      </c>
      <c r="C548" s="80"/>
      <c r="D548" s="208">
        <v>1100</v>
      </c>
    </row>
    <row r="549" spans="1:4" x14ac:dyDescent="0.45">
      <c r="A549" s="211" t="s">
        <v>3929</v>
      </c>
      <c r="B549" s="206" t="s">
        <v>104</v>
      </c>
      <c r="C549" s="80"/>
      <c r="D549" s="208">
        <v>175</v>
      </c>
    </row>
    <row r="550" spans="1:4" x14ac:dyDescent="0.45">
      <c r="A550" s="211" t="s">
        <v>2750</v>
      </c>
      <c r="B550" s="206" t="s">
        <v>126</v>
      </c>
      <c r="C550" s="80"/>
      <c r="D550" s="208">
        <v>260</v>
      </c>
    </row>
    <row r="551" spans="1:4" x14ac:dyDescent="0.45">
      <c r="A551" s="211" t="s">
        <v>421</v>
      </c>
      <c r="B551" s="206" t="s">
        <v>97</v>
      </c>
      <c r="C551" s="80" t="s">
        <v>2575</v>
      </c>
      <c r="D551" s="208">
        <v>190</v>
      </c>
    </row>
    <row r="552" spans="1:4" x14ac:dyDescent="0.45">
      <c r="A552" s="211" t="s">
        <v>2751</v>
      </c>
      <c r="B552" s="206" t="s">
        <v>206</v>
      </c>
      <c r="C552" s="80"/>
      <c r="D552" s="208">
        <v>1605</v>
      </c>
    </row>
    <row r="553" spans="1:4" x14ac:dyDescent="0.45">
      <c r="A553" s="211" t="s">
        <v>422</v>
      </c>
      <c r="B553" s="206" t="s">
        <v>104</v>
      </c>
      <c r="C553" s="80"/>
      <c r="D553" s="208">
        <v>635</v>
      </c>
    </row>
    <row r="554" spans="1:4" x14ac:dyDescent="0.45">
      <c r="A554" s="211" t="s">
        <v>2752</v>
      </c>
      <c r="B554" s="206" t="s">
        <v>182</v>
      </c>
      <c r="C554" s="80"/>
      <c r="D554" s="208">
        <v>133</v>
      </c>
    </row>
    <row r="555" spans="1:4" x14ac:dyDescent="0.45">
      <c r="A555" s="211" t="s">
        <v>3930</v>
      </c>
      <c r="B555" s="206" t="s">
        <v>113</v>
      </c>
      <c r="C555" s="80"/>
      <c r="D555" s="208">
        <v>1065</v>
      </c>
    </row>
    <row r="556" spans="1:4" x14ac:dyDescent="0.45">
      <c r="A556" s="211" t="s">
        <v>423</v>
      </c>
      <c r="B556" s="206" t="s">
        <v>132</v>
      </c>
      <c r="C556" s="80" t="s">
        <v>2575</v>
      </c>
      <c r="D556" s="208">
        <v>4250</v>
      </c>
    </row>
    <row r="557" spans="1:4" x14ac:dyDescent="0.45">
      <c r="A557" s="211" t="s">
        <v>3931</v>
      </c>
      <c r="B557" s="206" t="s">
        <v>153</v>
      </c>
      <c r="C557" s="80"/>
      <c r="D557" s="208">
        <v>36</v>
      </c>
    </row>
    <row r="558" spans="1:4" x14ac:dyDescent="0.45">
      <c r="A558" s="211" t="s">
        <v>424</v>
      </c>
      <c r="B558" s="206" t="s">
        <v>120</v>
      </c>
      <c r="C558" s="80" t="s">
        <v>2575</v>
      </c>
      <c r="D558" s="208">
        <v>300</v>
      </c>
    </row>
    <row r="559" spans="1:4" x14ac:dyDescent="0.45">
      <c r="A559" s="211" t="s">
        <v>2753</v>
      </c>
      <c r="B559" s="206" t="s">
        <v>104</v>
      </c>
      <c r="C559" s="80" t="s">
        <v>2575</v>
      </c>
      <c r="D559" s="208">
        <v>200</v>
      </c>
    </row>
    <row r="560" spans="1:4" x14ac:dyDescent="0.45">
      <c r="A560" s="211" t="s">
        <v>3932</v>
      </c>
      <c r="B560" s="206" t="s">
        <v>101</v>
      </c>
      <c r="C560" s="80" t="s">
        <v>2575</v>
      </c>
      <c r="D560" s="208">
        <v>10</v>
      </c>
    </row>
    <row r="561" spans="1:4" x14ac:dyDescent="0.45">
      <c r="A561" s="211" t="s">
        <v>425</v>
      </c>
      <c r="B561" s="206" t="s">
        <v>142</v>
      </c>
      <c r="C561" s="80"/>
      <c r="D561" s="208">
        <v>40000</v>
      </c>
    </row>
    <row r="562" spans="1:4" x14ac:dyDescent="0.45">
      <c r="A562" s="211" t="s">
        <v>3933</v>
      </c>
      <c r="B562" s="206" t="s">
        <v>122</v>
      </c>
      <c r="C562" s="80" t="s">
        <v>2575</v>
      </c>
      <c r="D562" s="208">
        <v>9000</v>
      </c>
    </row>
    <row r="563" spans="1:4" x14ac:dyDescent="0.45">
      <c r="A563" s="211" t="s">
        <v>3934</v>
      </c>
      <c r="B563" s="206" t="s">
        <v>101</v>
      </c>
      <c r="C563" s="80" t="s">
        <v>2575</v>
      </c>
      <c r="D563" s="208">
        <v>45</v>
      </c>
    </row>
    <row r="564" spans="1:4" x14ac:dyDescent="0.45">
      <c r="A564" s="211" t="s">
        <v>426</v>
      </c>
      <c r="B564" s="206" t="s">
        <v>96</v>
      </c>
      <c r="C564" s="80"/>
      <c r="D564" s="208">
        <v>597</v>
      </c>
    </row>
    <row r="565" spans="1:4" x14ac:dyDescent="0.45">
      <c r="A565" s="211" t="s">
        <v>2754</v>
      </c>
      <c r="B565" s="206" t="s">
        <v>96</v>
      </c>
      <c r="C565" s="80" t="s">
        <v>2575</v>
      </c>
      <c r="D565" s="208">
        <v>135</v>
      </c>
    </row>
    <row r="566" spans="1:4" x14ac:dyDescent="0.45">
      <c r="A566" s="211" t="s">
        <v>2755</v>
      </c>
      <c r="B566" s="206" t="s">
        <v>106</v>
      </c>
      <c r="C566" s="80"/>
      <c r="D566" s="208">
        <v>333</v>
      </c>
    </row>
    <row r="567" spans="1:4" x14ac:dyDescent="0.45">
      <c r="A567" s="211" t="s">
        <v>427</v>
      </c>
      <c r="B567" s="206" t="s">
        <v>428</v>
      </c>
      <c r="C567" s="80"/>
      <c r="D567" s="208">
        <v>2829.36</v>
      </c>
    </row>
    <row r="568" spans="1:4" x14ac:dyDescent="0.45">
      <c r="A568" s="211" t="s">
        <v>3935</v>
      </c>
      <c r="B568" s="206" t="s">
        <v>99</v>
      </c>
      <c r="C568" s="80" t="s">
        <v>2575</v>
      </c>
      <c r="D568" s="208">
        <v>756.25</v>
      </c>
    </row>
    <row r="569" spans="1:4" x14ac:dyDescent="0.45">
      <c r="A569" s="211" t="s">
        <v>429</v>
      </c>
      <c r="B569" s="206" t="s">
        <v>122</v>
      </c>
      <c r="C569" s="80" t="s">
        <v>2575</v>
      </c>
      <c r="D569" s="208">
        <v>4000</v>
      </c>
    </row>
    <row r="570" spans="1:4" x14ac:dyDescent="0.45">
      <c r="A570" s="211" t="s">
        <v>3936</v>
      </c>
      <c r="B570" s="206" t="s">
        <v>94</v>
      </c>
      <c r="C570" s="80" t="s">
        <v>2575</v>
      </c>
      <c r="D570" s="208">
        <v>300</v>
      </c>
    </row>
    <row r="571" spans="1:4" x14ac:dyDescent="0.45">
      <c r="A571" s="211" t="s">
        <v>3937</v>
      </c>
      <c r="B571" s="206" t="s">
        <v>182</v>
      </c>
      <c r="C571" s="80" t="s">
        <v>2575</v>
      </c>
      <c r="D571" s="208">
        <v>520</v>
      </c>
    </row>
    <row r="572" spans="1:4" x14ac:dyDescent="0.45">
      <c r="A572" s="211" t="s">
        <v>3938</v>
      </c>
      <c r="B572" s="206" t="s">
        <v>156</v>
      </c>
      <c r="C572" s="80" t="s">
        <v>2575</v>
      </c>
      <c r="D572" s="208">
        <v>150</v>
      </c>
    </row>
    <row r="573" spans="1:4" x14ac:dyDescent="0.45">
      <c r="A573" s="211" t="s">
        <v>430</v>
      </c>
      <c r="B573" s="206" t="s">
        <v>158</v>
      </c>
      <c r="C573" s="80" t="s">
        <v>2575</v>
      </c>
      <c r="D573" s="208">
        <v>7140</v>
      </c>
    </row>
    <row r="574" spans="1:4" x14ac:dyDescent="0.45">
      <c r="A574" s="211" t="s">
        <v>431</v>
      </c>
      <c r="B574" s="206" t="s">
        <v>203</v>
      </c>
      <c r="C574" s="80"/>
      <c r="D574" s="208">
        <v>182</v>
      </c>
    </row>
    <row r="575" spans="1:4" x14ac:dyDescent="0.45">
      <c r="A575" s="211" t="s">
        <v>432</v>
      </c>
      <c r="B575" s="206" t="s">
        <v>101</v>
      </c>
      <c r="C575" s="80"/>
      <c r="D575" s="209" t="s">
        <v>127</v>
      </c>
    </row>
    <row r="576" spans="1:4" x14ac:dyDescent="0.45">
      <c r="A576" s="211" t="s">
        <v>2756</v>
      </c>
      <c r="B576" s="206" t="s">
        <v>245</v>
      </c>
      <c r="C576" s="80"/>
      <c r="D576" s="208">
        <v>600</v>
      </c>
    </row>
    <row r="577" spans="1:4" x14ac:dyDescent="0.45">
      <c r="A577" s="211" t="s">
        <v>2757</v>
      </c>
      <c r="B577" s="206" t="s">
        <v>104</v>
      </c>
      <c r="C577" s="80" t="s">
        <v>2575</v>
      </c>
      <c r="D577" s="208">
        <v>35</v>
      </c>
    </row>
    <row r="578" spans="1:4" x14ac:dyDescent="0.45">
      <c r="A578" s="211" t="s">
        <v>3939</v>
      </c>
      <c r="B578" s="206" t="s">
        <v>211</v>
      </c>
      <c r="C578" s="80" t="s">
        <v>2575</v>
      </c>
      <c r="D578" s="208">
        <v>300</v>
      </c>
    </row>
    <row r="579" spans="1:4" x14ac:dyDescent="0.45">
      <c r="A579" s="211" t="s">
        <v>433</v>
      </c>
      <c r="B579" s="206" t="s">
        <v>97</v>
      </c>
      <c r="C579" s="80" t="s">
        <v>2575</v>
      </c>
      <c r="D579" s="208">
        <v>610</v>
      </c>
    </row>
    <row r="580" spans="1:4" x14ac:dyDescent="0.45">
      <c r="A580" s="211" t="s">
        <v>434</v>
      </c>
      <c r="B580" s="206" t="s">
        <v>126</v>
      </c>
      <c r="C580" s="80" t="s">
        <v>2575</v>
      </c>
      <c r="D580" s="208">
        <v>140</v>
      </c>
    </row>
    <row r="581" spans="1:4" x14ac:dyDescent="0.45">
      <c r="A581" s="211" t="s">
        <v>2758</v>
      </c>
      <c r="B581" s="206" t="s">
        <v>814</v>
      </c>
      <c r="C581" s="80"/>
      <c r="D581" s="208">
        <v>700</v>
      </c>
    </row>
    <row r="582" spans="1:4" x14ac:dyDescent="0.45">
      <c r="A582" s="211" t="s">
        <v>435</v>
      </c>
      <c r="B582" s="206" t="s">
        <v>211</v>
      </c>
      <c r="C582" s="80" t="s">
        <v>2575</v>
      </c>
      <c r="D582" s="208">
        <v>250</v>
      </c>
    </row>
    <row r="583" spans="1:4" x14ac:dyDescent="0.45">
      <c r="A583" s="211" t="s">
        <v>2759</v>
      </c>
      <c r="B583" s="206" t="s">
        <v>96</v>
      </c>
      <c r="C583" s="80" t="s">
        <v>2575</v>
      </c>
      <c r="D583" s="208">
        <v>20</v>
      </c>
    </row>
    <row r="584" spans="1:4" x14ac:dyDescent="0.45">
      <c r="A584" s="211" t="s">
        <v>436</v>
      </c>
      <c r="B584" s="206" t="s">
        <v>94</v>
      </c>
      <c r="C584" s="80"/>
      <c r="D584" s="208">
        <v>200</v>
      </c>
    </row>
    <row r="585" spans="1:4" x14ac:dyDescent="0.45">
      <c r="A585" s="211" t="s">
        <v>2760</v>
      </c>
      <c r="B585" s="206" t="s">
        <v>158</v>
      </c>
      <c r="C585" s="80"/>
      <c r="D585" s="208">
        <v>603</v>
      </c>
    </row>
    <row r="586" spans="1:4" x14ac:dyDescent="0.45">
      <c r="A586" s="211" t="s">
        <v>2761</v>
      </c>
      <c r="B586" s="206" t="s">
        <v>182</v>
      </c>
      <c r="C586" s="80"/>
      <c r="D586" s="209" t="s">
        <v>127</v>
      </c>
    </row>
    <row r="587" spans="1:4" x14ac:dyDescent="0.45">
      <c r="A587" s="211" t="s">
        <v>2762</v>
      </c>
      <c r="B587" s="206" t="s">
        <v>113</v>
      </c>
      <c r="C587" s="80" t="s">
        <v>2575</v>
      </c>
      <c r="D587" s="208">
        <v>50</v>
      </c>
    </row>
    <row r="588" spans="1:4" x14ac:dyDescent="0.45">
      <c r="A588" s="211" t="s">
        <v>2763</v>
      </c>
      <c r="B588" s="206" t="s">
        <v>176</v>
      </c>
      <c r="C588" s="80"/>
      <c r="D588" s="208">
        <v>151.59</v>
      </c>
    </row>
    <row r="589" spans="1:4" x14ac:dyDescent="0.45">
      <c r="A589" s="211" t="s">
        <v>437</v>
      </c>
      <c r="B589" s="206" t="s">
        <v>94</v>
      </c>
      <c r="C589" s="80" t="s">
        <v>2575</v>
      </c>
      <c r="D589" s="208">
        <v>300</v>
      </c>
    </row>
    <row r="590" spans="1:4" x14ac:dyDescent="0.45">
      <c r="A590" s="211" t="s">
        <v>2764</v>
      </c>
      <c r="B590" s="206" t="s">
        <v>191</v>
      </c>
      <c r="C590" s="80"/>
      <c r="D590" s="208">
        <v>407</v>
      </c>
    </row>
    <row r="591" spans="1:4" x14ac:dyDescent="0.45">
      <c r="A591" s="211" t="s">
        <v>3940</v>
      </c>
      <c r="B591" s="206" t="s">
        <v>211</v>
      </c>
      <c r="C591" s="80"/>
      <c r="D591" s="208">
        <v>6070</v>
      </c>
    </row>
    <row r="592" spans="1:4" x14ac:dyDescent="0.45">
      <c r="A592" s="211" t="s">
        <v>438</v>
      </c>
      <c r="B592" s="206" t="s">
        <v>99</v>
      </c>
      <c r="C592" s="80"/>
      <c r="D592" s="208">
        <v>385</v>
      </c>
    </row>
    <row r="593" spans="1:4" x14ac:dyDescent="0.45">
      <c r="A593" s="211" t="s">
        <v>2765</v>
      </c>
      <c r="B593" s="206" t="s">
        <v>232</v>
      </c>
      <c r="C593" s="80" t="s">
        <v>2575</v>
      </c>
      <c r="D593" s="208">
        <v>675</v>
      </c>
    </row>
    <row r="594" spans="1:4" x14ac:dyDescent="0.45">
      <c r="A594" s="211" t="s">
        <v>439</v>
      </c>
      <c r="B594" s="206" t="s">
        <v>122</v>
      </c>
      <c r="C594" s="80" t="s">
        <v>2575</v>
      </c>
      <c r="D594" s="208">
        <v>2000</v>
      </c>
    </row>
    <row r="595" spans="1:4" x14ac:dyDescent="0.45">
      <c r="A595" s="211" t="s">
        <v>440</v>
      </c>
      <c r="B595" s="206" t="s">
        <v>101</v>
      </c>
      <c r="C595" s="80"/>
      <c r="D595" s="209" t="s">
        <v>127</v>
      </c>
    </row>
    <row r="596" spans="1:4" x14ac:dyDescent="0.45">
      <c r="A596" s="211" t="s">
        <v>441</v>
      </c>
      <c r="B596" s="206" t="s">
        <v>203</v>
      </c>
      <c r="C596" s="80" t="s">
        <v>2575</v>
      </c>
      <c r="D596" s="208">
        <v>4469.5</v>
      </c>
    </row>
    <row r="597" spans="1:4" x14ac:dyDescent="0.45">
      <c r="A597" s="211" t="s">
        <v>2766</v>
      </c>
      <c r="B597" s="206" t="s">
        <v>170</v>
      </c>
      <c r="C597" s="80" t="s">
        <v>2575</v>
      </c>
      <c r="D597" s="208">
        <v>150</v>
      </c>
    </row>
    <row r="598" spans="1:4" x14ac:dyDescent="0.45">
      <c r="A598" s="211" t="s">
        <v>3941</v>
      </c>
      <c r="B598" s="206" t="s">
        <v>101</v>
      </c>
      <c r="C598" s="80"/>
      <c r="D598" s="208">
        <v>650</v>
      </c>
    </row>
    <row r="599" spans="1:4" x14ac:dyDescent="0.45">
      <c r="A599" s="211" t="s">
        <v>442</v>
      </c>
      <c r="B599" s="206" t="s">
        <v>213</v>
      </c>
      <c r="C599" s="80" t="s">
        <v>2575</v>
      </c>
      <c r="D599" s="208">
        <v>200</v>
      </c>
    </row>
    <row r="600" spans="1:4" x14ac:dyDescent="0.45">
      <c r="A600" s="211" t="s">
        <v>443</v>
      </c>
      <c r="B600" s="206" t="s">
        <v>444</v>
      </c>
      <c r="C600" s="80" t="s">
        <v>2575</v>
      </c>
      <c r="D600" s="208">
        <v>75</v>
      </c>
    </row>
    <row r="601" spans="1:4" x14ac:dyDescent="0.45">
      <c r="A601" s="211" t="s">
        <v>445</v>
      </c>
      <c r="B601" s="206" t="s">
        <v>104</v>
      </c>
      <c r="C601" s="80" t="s">
        <v>2575</v>
      </c>
      <c r="D601" s="208">
        <v>50</v>
      </c>
    </row>
    <row r="602" spans="1:4" x14ac:dyDescent="0.45">
      <c r="A602" s="211" t="s">
        <v>446</v>
      </c>
      <c r="B602" s="206" t="s">
        <v>142</v>
      </c>
      <c r="C602" s="80"/>
      <c r="D602" s="208">
        <v>4110</v>
      </c>
    </row>
    <row r="603" spans="1:4" x14ac:dyDescent="0.45">
      <c r="A603" s="211" t="s">
        <v>2767</v>
      </c>
      <c r="B603" s="206" t="s">
        <v>96</v>
      </c>
      <c r="C603" s="80" t="s">
        <v>2575</v>
      </c>
      <c r="D603" s="208">
        <v>740</v>
      </c>
    </row>
    <row r="604" spans="1:4" x14ac:dyDescent="0.45">
      <c r="A604" s="211" t="s">
        <v>2768</v>
      </c>
      <c r="B604" s="206" t="s">
        <v>101</v>
      </c>
      <c r="C604" s="80"/>
      <c r="D604" s="208">
        <v>59639.3</v>
      </c>
    </row>
    <row r="605" spans="1:4" x14ac:dyDescent="0.45">
      <c r="A605" s="211" t="s">
        <v>2769</v>
      </c>
      <c r="B605" s="206" t="s">
        <v>467</v>
      </c>
      <c r="C605" s="80"/>
      <c r="D605" s="208">
        <v>3337</v>
      </c>
    </row>
    <row r="606" spans="1:4" x14ac:dyDescent="0.45">
      <c r="A606" s="211" t="s">
        <v>447</v>
      </c>
      <c r="B606" s="206" t="s">
        <v>113</v>
      </c>
      <c r="C606" s="80"/>
      <c r="D606" s="208">
        <v>3000</v>
      </c>
    </row>
    <row r="607" spans="1:4" x14ac:dyDescent="0.45">
      <c r="A607" s="211" t="s">
        <v>448</v>
      </c>
      <c r="B607" s="206" t="s">
        <v>203</v>
      </c>
      <c r="C607" s="80" t="s">
        <v>2575</v>
      </c>
      <c r="D607" s="208">
        <v>739.1</v>
      </c>
    </row>
    <row r="608" spans="1:4" x14ac:dyDescent="0.45">
      <c r="A608" s="211" t="s">
        <v>3942</v>
      </c>
      <c r="B608" s="206" t="s">
        <v>132</v>
      </c>
      <c r="C608" s="80" t="s">
        <v>2575</v>
      </c>
      <c r="D608" s="208">
        <v>600</v>
      </c>
    </row>
    <row r="609" spans="1:4" x14ac:dyDescent="0.45">
      <c r="A609" s="211" t="s">
        <v>449</v>
      </c>
      <c r="B609" s="206" t="s">
        <v>106</v>
      </c>
      <c r="C609" s="80" t="s">
        <v>2575</v>
      </c>
      <c r="D609" s="208">
        <v>2000</v>
      </c>
    </row>
    <row r="610" spans="1:4" x14ac:dyDescent="0.45">
      <c r="A610" s="211" t="s">
        <v>450</v>
      </c>
      <c r="B610" s="206" t="s">
        <v>176</v>
      </c>
      <c r="C610" s="80" t="s">
        <v>2575</v>
      </c>
      <c r="D610" s="208">
        <v>2000</v>
      </c>
    </row>
    <row r="611" spans="1:4" x14ac:dyDescent="0.45">
      <c r="A611" s="211" t="s">
        <v>2770</v>
      </c>
      <c r="B611" s="206" t="s">
        <v>257</v>
      </c>
      <c r="C611" s="80"/>
      <c r="D611" s="208">
        <v>329</v>
      </c>
    </row>
    <row r="612" spans="1:4" x14ac:dyDescent="0.45">
      <c r="A612" s="211" t="s">
        <v>2771</v>
      </c>
      <c r="B612" s="206" t="s">
        <v>124</v>
      </c>
      <c r="C612" s="80"/>
      <c r="D612" s="208">
        <v>200</v>
      </c>
    </row>
    <row r="613" spans="1:4" x14ac:dyDescent="0.45">
      <c r="A613" s="211" t="s">
        <v>2772</v>
      </c>
      <c r="B613" s="206" t="s">
        <v>176</v>
      </c>
      <c r="C613" s="80"/>
      <c r="D613" s="208">
        <v>533.55999999999995</v>
      </c>
    </row>
    <row r="614" spans="1:4" x14ac:dyDescent="0.45">
      <c r="A614" s="211" t="s">
        <v>451</v>
      </c>
      <c r="B614" s="206" t="s">
        <v>101</v>
      </c>
      <c r="C614" s="80" t="s">
        <v>2575</v>
      </c>
      <c r="D614" s="208">
        <v>3200</v>
      </c>
    </row>
    <row r="615" spans="1:4" x14ac:dyDescent="0.45">
      <c r="A615" s="211" t="s">
        <v>3943</v>
      </c>
      <c r="B615" s="206" t="s">
        <v>101</v>
      </c>
      <c r="C615" s="80"/>
      <c r="D615" s="208">
        <v>120</v>
      </c>
    </row>
    <row r="616" spans="1:4" x14ac:dyDescent="0.45">
      <c r="A616" s="211" t="s">
        <v>452</v>
      </c>
      <c r="B616" s="206" t="s">
        <v>101</v>
      </c>
      <c r="C616" s="80" t="s">
        <v>2575</v>
      </c>
      <c r="D616" s="208">
        <v>100</v>
      </c>
    </row>
    <row r="617" spans="1:4" x14ac:dyDescent="0.45">
      <c r="A617" s="211" t="s">
        <v>3944</v>
      </c>
      <c r="B617" s="206" t="s">
        <v>142</v>
      </c>
      <c r="C617" s="80" t="s">
        <v>2575</v>
      </c>
      <c r="D617" s="208">
        <v>750</v>
      </c>
    </row>
    <row r="618" spans="1:4" x14ac:dyDescent="0.45">
      <c r="A618" s="211" t="s">
        <v>3945</v>
      </c>
      <c r="B618" s="206" t="s">
        <v>239</v>
      </c>
      <c r="C618" s="80" t="s">
        <v>2575</v>
      </c>
      <c r="D618" s="208">
        <v>625</v>
      </c>
    </row>
    <row r="619" spans="1:4" x14ac:dyDescent="0.45">
      <c r="A619" s="211" t="s">
        <v>453</v>
      </c>
      <c r="B619" s="206" t="s">
        <v>94</v>
      </c>
      <c r="C619" s="80" t="s">
        <v>2575</v>
      </c>
      <c r="D619" s="208">
        <v>750</v>
      </c>
    </row>
    <row r="620" spans="1:4" x14ac:dyDescent="0.45">
      <c r="A620" s="211" t="s">
        <v>2773</v>
      </c>
      <c r="B620" s="206" t="s">
        <v>124</v>
      </c>
      <c r="C620" s="80" t="s">
        <v>2575</v>
      </c>
      <c r="D620" s="208">
        <v>200</v>
      </c>
    </row>
    <row r="621" spans="1:4" x14ac:dyDescent="0.45">
      <c r="A621" s="211" t="s">
        <v>454</v>
      </c>
      <c r="B621" s="206" t="s">
        <v>106</v>
      </c>
      <c r="C621" s="80"/>
      <c r="D621" s="208">
        <v>25</v>
      </c>
    </row>
    <row r="622" spans="1:4" x14ac:dyDescent="0.45">
      <c r="A622" s="211" t="s">
        <v>2774</v>
      </c>
      <c r="B622" s="206" t="s">
        <v>176</v>
      </c>
      <c r="C622" s="80" t="s">
        <v>2575</v>
      </c>
      <c r="D622" s="208">
        <v>50</v>
      </c>
    </row>
    <row r="623" spans="1:4" x14ac:dyDescent="0.45">
      <c r="A623" s="211" t="s">
        <v>455</v>
      </c>
      <c r="B623" s="206" t="s">
        <v>101</v>
      </c>
      <c r="C623" s="80" t="s">
        <v>2575</v>
      </c>
      <c r="D623" s="208">
        <v>275</v>
      </c>
    </row>
    <row r="624" spans="1:4" x14ac:dyDescent="0.45">
      <c r="A624" s="211" t="s">
        <v>3946</v>
      </c>
      <c r="B624" s="206" t="s">
        <v>101</v>
      </c>
      <c r="C624" s="80" t="s">
        <v>2575</v>
      </c>
      <c r="D624" s="208">
        <v>195</v>
      </c>
    </row>
    <row r="625" spans="1:4" x14ac:dyDescent="0.45">
      <c r="A625" s="211" t="s">
        <v>3947</v>
      </c>
      <c r="B625" s="206" t="s">
        <v>135</v>
      </c>
      <c r="C625" s="80" t="s">
        <v>2575</v>
      </c>
      <c r="D625" s="208">
        <v>200</v>
      </c>
    </row>
    <row r="626" spans="1:4" x14ac:dyDescent="0.45">
      <c r="A626" s="211" t="s">
        <v>2775</v>
      </c>
      <c r="B626" s="206" t="s">
        <v>289</v>
      </c>
      <c r="C626" s="80"/>
      <c r="D626" s="209" t="s">
        <v>127</v>
      </c>
    </row>
    <row r="627" spans="1:4" x14ac:dyDescent="0.45">
      <c r="A627" s="211" t="s">
        <v>2776</v>
      </c>
      <c r="B627" s="206" t="s">
        <v>257</v>
      </c>
      <c r="C627" s="80" t="s">
        <v>2575</v>
      </c>
      <c r="D627" s="208">
        <v>10</v>
      </c>
    </row>
    <row r="628" spans="1:4" x14ac:dyDescent="0.45">
      <c r="A628" s="211" t="s">
        <v>2777</v>
      </c>
      <c r="B628" s="206" t="s">
        <v>257</v>
      </c>
      <c r="C628" s="80" t="s">
        <v>2575</v>
      </c>
      <c r="D628" s="208">
        <v>110</v>
      </c>
    </row>
    <row r="629" spans="1:4" x14ac:dyDescent="0.45">
      <c r="A629" s="211" t="s">
        <v>456</v>
      </c>
      <c r="B629" s="206" t="s">
        <v>126</v>
      </c>
      <c r="C629" s="80" t="s">
        <v>2575</v>
      </c>
      <c r="D629" s="208">
        <v>135</v>
      </c>
    </row>
    <row r="630" spans="1:4" x14ac:dyDescent="0.45">
      <c r="A630" s="211" t="s">
        <v>2778</v>
      </c>
      <c r="B630" s="206" t="s">
        <v>99</v>
      </c>
      <c r="C630" s="80"/>
      <c r="D630" s="208">
        <v>220</v>
      </c>
    </row>
    <row r="631" spans="1:4" x14ac:dyDescent="0.45">
      <c r="A631" s="211" t="s">
        <v>457</v>
      </c>
      <c r="B631" s="206" t="s">
        <v>104</v>
      </c>
      <c r="C631" s="80" t="s">
        <v>2575</v>
      </c>
      <c r="D631" s="208">
        <v>370</v>
      </c>
    </row>
    <row r="632" spans="1:4" x14ac:dyDescent="0.45">
      <c r="A632" s="211" t="s">
        <v>458</v>
      </c>
      <c r="B632" s="206" t="s">
        <v>101</v>
      </c>
      <c r="C632" s="80" t="s">
        <v>2575</v>
      </c>
      <c r="D632" s="208">
        <v>3500</v>
      </c>
    </row>
    <row r="633" spans="1:4" x14ac:dyDescent="0.45">
      <c r="A633" s="211" t="s">
        <v>459</v>
      </c>
      <c r="B633" s="206" t="s">
        <v>237</v>
      </c>
      <c r="C633" s="80"/>
      <c r="D633" s="208">
        <v>1500</v>
      </c>
    </row>
    <row r="634" spans="1:4" x14ac:dyDescent="0.45">
      <c r="A634" s="211" t="s">
        <v>2779</v>
      </c>
      <c r="B634" s="206" t="s">
        <v>289</v>
      </c>
      <c r="C634" s="80" t="s">
        <v>2575</v>
      </c>
      <c r="D634" s="208">
        <v>300</v>
      </c>
    </row>
    <row r="635" spans="1:4" x14ac:dyDescent="0.45">
      <c r="A635" s="211" t="s">
        <v>460</v>
      </c>
      <c r="B635" s="206" t="s">
        <v>99</v>
      </c>
      <c r="C635" s="80"/>
      <c r="D635" s="208">
        <v>8700</v>
      </c>
    </row>
    <row r="636" spans="1:4" x14ac:dyDescent="0.45">
      <c r="A636" s="211" t="s">
        <v>3948</v>
      </c>
      <c r="B636" s="206" t="s">
        <v>101</v>
      </c>
      <c r="C636" s="80" t="s">
        <v>2575</v>
      </c>
      <c r="D636" s="208">
        <v>165</v>
      </c>
    </row>
    <row r="637" spans="1:4" x14ac:dyDescent="0.45">
      <c r="A637" s="211" t="s">
        <v>461</v>
      </c>
      <c r="B637" s="206" t="s">
        <v>106</v>
      </c>
      <c r="C637" s="80"/>
      <c r="D637" s="209" t="s">
        <v>127</v>
      </c>
    </row>
    <row r="638" spans="1:4" x14ac:dyDescent="0.45">
      <c r="A638" s="211" t="s">
        <v>462</v>
      </c>
      <c r="B638" s="206" t="s">
        <v>106</v>
      </c>
      <c r="C638" s="80" t="s">
        <v>2575</v>
      </c>
      <c r="D638" s="208">
        <v>400</v>
      </c>
    </row>
    <row r="639" spans="1:4" x14ac:dyDescent="0.45">
      <c r="A639" s="211" t="s">
        <v>463</v>
      </c>
      <c r="B639" s="206" t="s">
        <v>96</v>
      </c>
      <c r="C639" s="80"/>
      <c r="D639" s="208">
        <v>613</v>
      </c>
    </row>
    <row r="640" spans="1:4" x14ac:dyDescent="0.45">
      <c r="A640" s="211" t="s">
        <v>464</v>
      </c>
      <c r="B640" s="206" t="s">
        <v>113</v>
      </c>
      <c r="C640" s="80"/>
      <c r="D640" s="209" t="s">
        <v>127</v>
      </c>
    </row>
    <row r="641" spans="1:4" x14ac:dyDescent="0.45">
      <c r="A641" s="211" t="s">
        <v>465</v>
      </c>
      <c r="B641" s="206" t="s">
        <v>213</v>
      </c>
      <c r="C641" s="80"/>
      <c r="D641" s="208">
        <v>8150</v>
      </c>
    </row>
    <row r="642" spans="1:4" x14ac:dyDescent="0.45">
      <c r="A642" s="211" t="s">
        <v>3949</v>
      </c>
      <c r="B642" s="206" t="s">
        <v>101</v>
      </c>
      <c r="C642" s="80" t="s">
        <v>2575</v>
      </c>
      <c r="D642" s="208">
        <v>300</v>
      </c>
    </row>
    <row r="643" spans="1:4" x14ac:dyDescent="0.45">
      <c r="A643" s="211" t="s">
        <v>3950</v>
      </c>
      <c r="B643" s="206" t="s">
        <v>182</v>
      </c>
      <c r="C643" s="80" t="s">
        <v>2575</v>
      </c>
      <c r="D643" s="208">
        <v>60</v>
      </c>
    </row>
    <row r="644" spans="1:4" x14ac:dyDescent="0.45">
      <c r="A644" s="211" t="s">
        <v>2780</v>
      </c>
      <c r="B644" s="206" t="s">
        <v>283</v>
      </c>
      <c r="C644" s="80"/>
      <c r="D644" s="208">
        <v>615</v>
      </c>
    </row>
    <row r="645" spans="1:4" x14ac:dyDescent="0.45">
      <c r="A645" s="211" t="s">
        <v>3951</v>
      </c>
      <c r="B645" s="206" t="s">
        <v>122</v>
      </c>
      <c r="C645" s="80"/>
      <c r="D645" s="208">
        <v>4</v>
      </c>
    </row>
    <row r="646" spans="1:4" x14ac:dyDescent="0.45">
      <c r="A646" s="211" t="s">
        <v>2781</v>
      </c>
      <c r="B646" s="206" t="s">
        <v>99</v>
      </c>
      <c r="C646" s="80" t="s">
        <v>2575</v>
      </c>
      <c r="D646" s="208">
        <v>131</v>
      </c>
    </row>
    <row r="647" spans="1:4" x14ac:dyDescent="0.45">
      <c r="A647" s="211" t="s">
        <v>466</v>
      </c>
      <c r="B647" s="206" t="s">
        <v>467</v>
      </c>
      <c r="C647" s="80"/>
      <c r="D647" s="208">
        <v>2100</v>
      </c>
    </row>
    <row r="648" spans="1:4" x14ac:dyDescent="0.45">
      <c r="A648" s="211" t="s">
        <v>468</v>
      </c>
      <c r="B648" s="206" t="s">
        <v>142</v>
      </c>
      <c r="C648" s="80"/>
      <c r="D648" s="208">
        <v>3513</v>
      </c>
    </row>
    <row r="649" spans="1:4" x14ac:dyDescent="0.45">
      <c r="A649" s="211" t="s">
        <v>469</v>
      </c>
      <c r="B649" s="206" t="s">
        <v>467</v>
      </c>
      <c r="C649" s="80" t="s">
        <v>2575</v>
      </c>
      <c r="D649" s="208">
        <v>5310</v>
      </c>
    </row>
    <row r="650" spans="1:4" x14ac:dyDescent="0.45">
      <c r="A650" s="211" t="s">
        <v>2782</v>
      </c>
      <c r="B650" s="206" t="s">
        <v>158</v>
      </c>
      <c r="C650" s="80" t="s">
        <v>2575</v>
      </c>
      <c r="D650" s="208">
        <v>498</v>
      </c>
    </row>
    <row r="651" spans="1:4" x14ac:dyDescent="0.45">
      <c r="A651" s="211" t="s">
        <v>470</v>
      </c>
      <c r="B651" s="206" t="s">
        <v>104</v>
      </c>
      <c r="C651" s="80"/>
      <c r="D651" s="208">
        <v>6000</v>
      </c>
    </row>
    <row r="652" spans="1:4" x14ac:dyDescent="0.45">
      <c r="A652" s="211" t="s">
        <v>471</v>
      </c>
      <c r="B652" s="206" t="s">
        <v>142</v>
      </c>
      <c r="C652" s="80"/>
      <c r="D652" s="208">
        <v>917</v>
      </c>
    </row>
    <row r="653" spans="1:4" x14ac:dyDescent="0.45">
      <c r="A653" s="211" t="s">
        <v>472</v>
      </c>
      <c r="B653" s="206" t="s">
        <v>467</v>
      </c>
      <c r="C653" s="80" t="s">
        <v>2575</v>
      </c>
      <c r="D653" s="208">
        <v>14270</v>
      </c>
    </row>
    <row r="654" spans="1:4" x14ac:dyDescent="0.45">
      <c r="A654" s="211" t="s">
        <v>473</v>
      </c>
      <c r="B654" s="206" t="s">
        <v>428</v>
      </c>
      <c r="C654" s="80"/>
      <c r="D654" s="208">
        <v>100</v>
      </c>
    </row>
    <row r="655" spans="1:4" x14ac:dyDescent="0.45">
      <c r="A655" s="211" t="s">
        <v>474</v>
      </c>
      <c r="B655" s="206" t="s">
        <v>96</v>
      </c>
      <c r="C655" s="80"/>
      <c r="D655" s="208">
        <v>661</v>
      </c>
    </row>
    <row r="656" spans="1:4" x14ac:dyDescent="0.45">
      <c r="A656" s="211" t="s">
        <v>2783</v>
      </c>
      <c r="B656" s="206" t="s">
        <v>203</v>
      </c>
      <c r="C656" s="80" t="s">
        <v>2575</v>
      </c>
      <c r="D656" s="208">
        <v>19.600000000000001</v>
      </c>
    </row>
    <row r="657" spans="1:4" x14ac:dyDescent="0.45">
      <c r="A657" s="211" t="s">
        <v>475</v>
      </c>
      <c r="B657" s="206" t="s">
        <v>176</v>
      </c>
      <c r="C657" s="80"/>
      <c r="D657" s="208">
        <v>1103</v>
      </c>
    </row>
    <row r="658" spans="1:4" x14ac:dyDescent="0.45">
      <c r="A658" s="211" t="s">
        <v>2784</v>
      </c>
      <c r="B658" s="206" t="s">
        <v>257</v>
      </c>
      <c r="C658" s="80"/>
      <c r="D658" s="208">
        <v>105</v>
      </c>
    </row>
    <row r="659" spans="1:4" x14ac:dyDescent="0.45">
      <c r="A659" s="211" t="s">
        <v>476</v>
      </c>
      <c r="B659" s="206" t="s">
        <v>135</v>
      </c>
      <c r="C659" s="80" t="s">
        <v>2575</v>
      </c>
      <c r="D659" s="208">
        <v>375</v>
      </c>
    </row>
    <row r="660" spans="1:4" x14ac:dyDescent="0.45">
      <c r="A660" s="211" t="s">
        <v>3952</v>
      </c>
      <c r="B660" s="206" t="s">
        <v>146</v>
      </c>
      <c r="C660" s="80" t="s">
        <v>2575</v>
      </c>
      <c r="D660" s="208">
        <v>80</v>
      </c>
    </row>
    <row r="661" spans="1:4" x14ac:dyDescent="0.45">
      <c r="A661" s="211" t="s">
        <v>3953</v>
      </c>
      <c r="B661" s="206" t="s">
        <v>99</v>
      </c>
      <c r="C661" s="80"/>
      <c r="D661" s="208">
        <v>44.5</v>
      </c>
    </row>
    <row r="662" spans="1:4" x14ac:dyDescent="0.45">
      <c r="A662" s="211" t="s">
        <v>477</v>
      </c>
      <c r="B662" s="206" t="s">
        <v>94</v>
      </c>
      <c r="C662" s="80" t="s">
        <v>2575</v>
      </c>
      <c r="D662" s="208">
        <v>200</v>
      </c>
    </row>
    <row r="663" spans="1:4" x14ac:dyDescent="0.45">
      <c r="A663" s="211" t="s">
        <v>2785</v>
      </c>
      <c r="B663" s="206" t="s">
        <v>113</v>
      </c>
      <c r="C663" s="80"/>
      <c r="D663" s="208">
        <v>715.6</v>
      </c>
    </row>
    <row r="664" spans="1:4" x14ac:dyDescent="0.45">
      <c r="A664" s="211" t="s">
        <v>478</v>
      </c>
      <c r="B664" s="206" t="s">
        <v>132</v>
      </c>
      <c r="C664" s="80" t="s">
        <v>2575</v>
      </c>
      <c r="D664" s="208">
        <v>400</v>
      </c>
    </row>
    <row r="665" spans="1:4" x14ac:dyDescent="0.45">
      <c r="A665" s="211" t="s">
        <v>479</v>
      </c>
      <c r="B665" s="206" t="s">
        <v>211</v>
      </c>
      <c r="C665" s="80" t="s">
        <v>2575</v>
      </c>
      <c r="D665" s="208">
        <v>600</v>
      </c>
    </row>
    <row r="666" spans="1:4" x14ac:dyDescent="0.45">
      <c r="A666" s="211" t="s">
        <v>480</v>
      </c>
      <c r="B666" s="206" t="s">
        <v>117</v>
      </c>
      <c r="C666" s="80"/>
      <c r="D666" s="208">
        <v>1317</v>
      </c>
    </row>
    <row r="667" spans="1:4" x14ac:dyDescent="0.45">
      <c r="A667" s="211" t="s">
        <v>481</v>
      </c>
      <c r="B667" s="206" t="s">
        <v>97</v>
      </c>
      <c r="C667" s="80" t="s">
        <v>2575</v>
      </c>
      <c r="D667" s="208">
        <v>3736</v>
      </c>
    </row>
    <row r="668" spans="1:4" x14ac:dyDescent="0.45">
      <c r="A668" s="211" t="s">
        <v>2786</v>
      </c>
      <c r="B668" s="206" t="s">
        <v>104</v>
      </c>
      <c r="C668" s="80"/>
      <c r="D668" s="208">
        <v>499.5</v>
      </c>
    </row>
    <row r="669" spans="1:4" x14ac:dyDescent="0.45">
      <c r="A669" s="211" t="s">
        <v>2787</v>
      </c>
      <c r="B669" s="206" t="s">
        <v>124</v>
      </c>
      <c r="C669" s="80" t="s">
        <v>2575</v>
      </c>
      <c r="D669" s="208">
        <v>200</v>
      </c>
    </row>
    <row r="670" spans="1:4" x14ac:dyDescent="0.45">
      <c r="A670" s="211" t="s">
        <v>2788</v>
      </c>
      <c r="B670" s="206" t="s">
        <v>126</v>
      </c>
      <c r="C670" s="80"/>
      <c r="D670" s="208">
        <v>110</v>
      </c>
    </row>
    <row r="671" spans="1:4" x14ac:dyDescent="0.45">
      <c r="A671" s="211" t="s">
        <v>482</v>
      </c>
      <c r="B671" s="206" t="s">
        <v>113</v>
      </c>
      <c r="C671" s="80" t="s">
        <v>2575</v>
      </c>
      <c r="D671" s="208">
        <v>5000</v>
      </c>
    </row>
    <row r="672" spans="1:4" x14ac:dyDescent="0.45">
      <c r="A672" s="211" t="s">
        <v>2789</v>
      </c>
      <c r="B672" s="206" t="s">
        <v>211</v>
      </c>
      <c r="C672" s="80"/>
      <c r="D672" s="208">
        <v>3750</v>
      </c>
    </row>
    <row r="673" spans="1:4" x14ac:dyDescent="0.45">
      <c r="A673" s="211" t="s">
        <v>3954</v>
      </c>
      <c r="B673" s="206" t="s">
        <v>211</v>
      </c>
      <c r="C673" s="80"/>
      <c r="D673" s="208">
        <v>332</v>
      </c>
    </row>
    <row r="674" spans="1:4" x14ac:dyDescent="0.45">
      <c r="A674" s="211" t="s">
        <v>483</v>
      </c>
      <c r="B674" s="206" t="s">
        <v>366</v>
      </c>
      <c r="C674" s="80"/>
      <c r="D674" s="208">
        <v>750.79</v>
      </c>
    </row>
    <row r="675" spans="1:4" x14ac:dyDescent="0.45">
      <c r="A675" s="211" t="s">
        <v>3955</v>
      </c>
      <c r="B675" s="206" t="s">
        <v>124</v>
      </c>
      <c r="C675" s="80" t="s">
        <v>2575</v>
      </c>
      <c r="D675" s="208">
        <v>200</v>
      </c>
    </row>
    <row r="676" spans="1:4" x14ac:dyDescent="0.45">
      <c r="A676" s="211" t="s">
        <v>484</v>
      </c>
      <c r="B676" s="206" t="s">
        <v>245</v>
      </c>
      <c r="C676" s="80"/>
      <c r="D676" s="209" t="s">
        <v>127</v>
      </c>
    </row>
    <row r="677" spans="1:4" x14ac:dyDescent="0.45">
      <c r="A677" s="211" t="s">
        <v>485</v>
      </c>
      <c r="B677" s="206" t="s">
        <v>132</v>
      </c>
      <c r="C677" s="80" t="s">
        <v>2575</v>
      </c>
      <c r="D677" s="208">
        <v>400</v>
      </c>
    </row>
    <row r="678" spans="1:4" x14ac:dyDescent="0.45">
      <c r="A678" s="211" t="s">
        <v>2790</v>
      </c>
      <c r="B678" s="206" t="s">
        <v>94</v>
      </c>
      <c r="C678" s="80"/>
      <c r="D678" s="208">
        <v>225</v>
      </c>
    </row>
    <row r="679" spans="1:4" x14ac:dyDescent="0.45">
      <c r="A679" s="211" t="s">
        <v>3956</v>
      </c>
      <c r="B679" s="206" t="s">
        <v>170</v>
      </c>
      <c r="C679" s="80"/>
      <c r="D679" s="209" t="s">
        <v>127</v>
      </c>
    </row>
    <row r="680" spans="1:4" x14ac:dyDescent="0.45">
      <c r="A680" s="211" t="s">
        <v>486</v>
      </c>
      <c r="B680" s="206" t="s">
        <v>104</v>
      </c>
      <c r="C680" s="80"/>
      <c r="D680" s="208">
        <v>41</v>
      </c>
    </row>
    <row r="681" spans="1:4" x14ac:dyDescent="0.45">
      <c r="A681" s="211" t="s">
        <v>2791</v>
      </c>
      <c r="B681" s="206" t="s">
        <v>111</v>
      </c>
      <c r="C681" s="80"/>
      <c r="D681" s="208">
        <v>833</v>
      </c>
    </row>
    <row r="682" spans="1:4" x14ac:dyDescent="0.45">
      <c r="A682" s="211" t="s">
        <v>487</v>
      </c>
      <c r="B682" s="206" t="s">
        <v>101</v>
      </c>
      <c r="C682" s="80" t="s">
        <v>2575</v>
      </c>
      <c r="D682" s="208">
        <v>500</v>
      </c>
    </row>
    <row r="683" spans="1:4" x14ac:dyDescent="0.45">
      <c r="A683" s="211" t="s">
        <v>3957</v>
      </c>
      <c r="B683" s="206" t="s">
        <v>211</v>
      </c>
      <c r="C683" s="80" t="s">
        <v>2575</v>
      </c>
      <c r="D683" s="208">
        <v>125</v>
      </c>
    </row>
    <row r="684" spans="1:4" x14ac:dyDescent="0.45">
      <c r="A684" s="211" t="s">
        <v>488</v>
      </c>
      <c r="B684" s="206" t="s">
        <v>126</v>
      </c>
      <c r="C684" s="80"/>
      <c r="D684" s="208">
        <v>380</v>
      </c>
    </row>
    <row r="685" spans="1:4" x14ac:dyDescent="0.45">
      <c r="A685" s="211" t="s">
        <v>489</v>
      </c>
      <c r="B685" s="206" t="s">
        <v>170</v>
      </c>
      <c r="C685" s="80" t="s">
        <v>2575</v>
      </c>
      <c r="D685" s="208">
        <v>500</v>
      </c>
    </row>
    <row r="686" spans="1:4" x14ac:dyDescent="0.45">
      <c r="A686" s="211" t="s">
        <v>490</v>
      </c>
      <c r="B686" s="206" t="s">
        <v>135</v>
      </c>
      <c r="C686" s="80"/>
      <c r="D686" s="209" t="s">
        <v>127</v>
      </c>
    </row>
    <row r="687" spans="1:4" x14ac:dyDescent="0.45">
      <c r="A687" s="211" t="s">
        <v>2792</v>
      </c>
      <c r="B687" s="206" t="s">
        <v>132</v>
      </c>
      <c r="C687" s="80"/>
      <c r="D687" s="208">
        <v>366.69</v>
      </c>
    </row>
    <row r="688" spans="1:4" x14ac:dyDescent="0.45">
      <c r="A688" s="211" t="s">
        <v>491</v>
      </c>
      <c r="B688" s="206" t="s">
        <v>182</v>
      </c>
      <c r="C688" s="80" t="s">
        <v>2575</v>
      </c>
      <c r="D688" s="208">
        <v>400</v>
      </c>
    </row>
    <row r="689" spans="1:4" x14ac:dyDescent="0.45">
      <c r="A689" s="211" t="s">
        <v>2793</v>
      </c>
      <c r="B689" s="206" t="s">
        <v>99</v>
      </c>
      <c r="C689" s="80" t="s">
        <v>2575</v>
      </c>
      <c r="D689" s="208">
        <v>5</v>
      </c>
    </row>
    <row r="690" spans="1:4" x14ac:dyDescent="0.45">
      <c r="A690" s="211" t="s">
        <v>492</v>
      </c>
      <c r="B690" s="206" t="s">
        <v>94</v>
      </c>
      <c r="C690" s="80"/>
      <c r="D690" s="208">
        <v>425</v>
      </c>
    </row>
    <row r="691" spans="1:4" x14ac:dyDescent="0.45">
      <c r="A691" s="211" t="s">
        <v>3958</v>
      </c>
      <c r="B691" s="206" t="s">
        <v>182</v>
      </c>
      <c r="C691" s="80"/>
      <c r="D691" s="208">
        <v>13276</v>
      </c>
    </row>
    <row r="692" spans="1:4" x14ac:dyDescent="0.45">
      <c r="A692" s="211" t="s">
        <v>493</v>
      </c>
      <c r="B692" s="206" t="s">
        <v>153</v>
      </c>
      <c r="C692" s="80" t="s">
        <v>2575</v>
      </c>
      <c r="D692" s="208">
        <v>20</v>
      </c>
    </row>
    <row r="693" spans="1:4" x14ac:dyDescent="0.45">
      <c r="A693" s="211" t="s">
        <v>3959</v>
      </c>
      <c r="B693" s="206" t="s">
        <v>211</v>
      </c>
      <c r="C693" s="80" t="s">
        <v>2575</v>
      </c>
      <c r="D693" s="208">
        <v>125</v>
      </c>
    </row>
    <row r="694" spans="1:4" x14ac:dyDescent="0.45">
      <c r="A694" s="211" t="s">
        <v>2794</v>
      </c>
      <c r="B694" s="206" t="s">
        <v>132</v>
      </c>
      <c r="C694" s="80" t="s">
        <v>2575</v>
      </c>
      <c r="D694" s="208">
        <v>750</v>
      </c>
    </row>
    <row r="695" spans="1:4" x14ac:dyDescent="0.45">
      <c r="A695" s="211" t="s">
        <v>3960</v>
      </c>
      <c r="B695" s="206" t="s">
        <v>101</v>
      </c>
      <c r="C695" s="80"/>
      <c r="D695" s="208">
        <v>700</v>
      </c>
    </row>
    <row r="696" spans="1:4" x14ac:dyDescent="0.45">
      <c r="A696" s="211" t="s">
        <v>2795</v>
      </c>
      <c r="B696" s="206" t="s">
        <v>96</v>
      </c>
      <c r="C696" s="80"/>
      <c r="D696" s="208">
        <v>2086</v>
      </c>
    </row>
    <row r="697" spans="1:4" x14ac:dyDescent="0.45">
      <c r="A697" s="211" t="s">
        <v>494</v>
      </c>
      <c r="B697" s="206" t="s">
        <v>283</v>
      </c>
      <c r="C697" s="80" t="s">
        <v>2575</v>
      </c>
      <c r="D697" s="208">
        <v>7000</v>
      </c>
    </row>
    <row r="698" spans="1:4" x14ac:dyDescent="0.45">
      <c r="A698" s="211" t="s">
        <v>495</v>
      </c>
      <c r="B698" s="206" t="s">
        <v>117</v>
      </c>
      <c r="C698" s="80"/>
      <c r="D698" s="208">
        <v>279</v>
      </c>
    </row>
    <row r="699" spans="1:4" x14ac:dyDescent="0.45">
      <c r="A699" s="211" t="s">
        <v>496</v>
      </c>
      <c r="B699" s="206" t="s">
        <v>106</v>
      </c>
      <c r="C699" s="80" t="s">
        <v>2575</v>
      </c>
      <c r="D699" s="208">
        <v>700</v>
      </c>
    </row>
    <row r="700" spans="1:4" x14ac:dyDescent="0.45">
      <c r="A700" s="211" t="s">
        <v>497</v>
      </c>
      <c r="B700" s="206" t="s">
        <v>187</v>
      </c>
      <c r="C700" s="80" t="s">
        <v>2575</v>
      </c>
      <c r="D700" s="208">
        <v>1000</v>
      </c>
    </row>
    <row r="701" spans="1:4" x14ac:dyDescent="0.45">
      <c r="A701" s="211" t="s">
        <v>498</v>
      </c>
      <c r="B701" s="206" t="s">
        <v>96</v>
      </c>
      <c r="C701" s="80" t="s">
        <v>2575</v>
      </c>
      <c r="D701" s="208">
        <v>825</v>
      </c>
    </row>
    <row r="702" spans="1:4" x14ac:dyDescent="0.45">
      <c r="A702" s="211" t="s">
        <v>499</v>
      </c>
      <c r="B702" s="206" t="s">
        <v>104</v>
      </c>
      <c r="C702" s="80"/>
      <c r="D702" s="208">
        <v>714.36</v>
      </c>
    </row>
    <row r="703" spans="1:4" x14ac:dyDescent="0.45">
      <c r="A703" s="211" t="s">
        <v>500</v>
      </c>
      <c r="B703" s="206" t="s">
        <v>99</v>
      </c>
      <c r="C703" s="80" t="s">
        <v>2575</v>
      </c>
      <c r="D703" s="208">
        <v>12</v>
      </c>
    </row>
    <row r="704" spans="1:4" x14ac:dyDescent="0.45">
      <c r="A704" s="211" t="s">
        <v>501</v>
      </c>
      <c r="B704" s="206" t="s">
        <v>96</v>
      </c>
      <c r="C704" s="80"/>
      <c r="D704" s="208">
        <v>169</v>
      </c>
    </row>
    <row r="705" spans="1:4" x14ac:dyDescent="0.45">
      <c r="A705" s="211" t="s">
        <v>2796</v>
      </c>
      <c r="B705" s="206" t="s">
        <v>187</v>
      </c>
      <c r="C705" s="80" t="s">
        <v>2575</v>
      </c>
      <c r="D705" s="208">
        <v>2018</v>
      </c>
    </row>
    <row r="706" spans="1:4" x14ac:dyDescent="0.45">
      <c r="A706" s="211" t="s">
        <v>502</v>
      </c>
      <c r="B706" s="206" t="s">
        <v>129</v>
      </c>
      <c r="C706" s="80" t="s">
        <v>2575</v>
      </c>
      <c r="D706" s="208">
        <v>2000</v>
      </c>
    </row>
    <row r="707" spans="1:4" x14ac:dyDescent="0.45">
      <c r="A707" s="211" t="s">
        <v>3961</v>
      </c>
      <c r="B707" s="206" t="s">
        <v>124</v>
      </c>
      <c r="C707" s="80"/>
      <c r="D707" s="208">
        <v>320</v>
      </c>
    </row>
    <row r="708" spans="1:4" x14ac:dyDescent="0.45">
      <c r="A708" s="211" t="s">
        <v>503</v>
      </c>
      <c r="B708" s="206" t="s">
        <v>148</v>
      </c>
      <c r="C708" s="80" t="s">
        <v>2575</v>
      </c>
      <c r="D708" s="208">
        <v>700</v>
      </c>
    </row>
    <row r="709" spans="1:4" x14ac:dyDescent="0.45">
      <c r="A709" s="211" t="s">
        <v>504</v>
      </c>
      <c r="B709" s="206" t="s">
        <v>467</v>
      </c>
      <c r="C709" s="80" t="s">
        <v>2575</v>
      </c>
      <c r="D709" s="208">
        <v>500</v>
      </c>
    </row>
    <row r="710" spans="1:4" x14ac:dyDescent="0.45">
      <c r="A710" s="211" t="s">
        <v>3962</v>
      </c>
      <c r="B710" s="206" t="s">
        <v>283</v>
      </c>
      <c r="C710" s="80" t="s">
        <v>2575</v>
      </c>
      <c r="D710" s="208">
        <v>175</v>
      </c>
    </row>
    <row r="711" spans="1:4" x14ac:dyDescent="0.45">
      <c r="A711" s="211" t="s">
        <v>2797</v>
      </c>
      <c r="B711" s="206" t="s">
        <v>101</v>
      </c>
      <c r="C711" s="80" t="s">
        <v>2575</v>
      </c>
      <c r="D711" s="208">
        <v>825</v>
      </c>
    </row>
    <row r="712" spans="1:4" x14ac:dyDescent="0.45">
      <c r="A712" s="211" t="s">
        <v>505</v>
      </c>
      <c r="B712" s="206" t="s">
        <v>232</v>
      </c>
      <c r="C712" s="80" t="s">
        <v>2575</v>
      </c>
      <c r="D712" s="208">
        <v>500</v>
      </c>
    </row>
    <row r="713" spans="1:4" x14ac:dyDescent="0.45">
      <c r="A713" s="211" t="s">
        <v>3963</v>
      </c>
      <c r="B713" s="206" t="s">
        <v>120</v>
      </c>
      <c r="C713" s="80"/>
      <c r="D713" s="208">
        <v>95</v>
      </c>
    </row>
    <row r="714" spans="1:4" x14ac:dyDescent="0.45">
      <c r="A714" s="211" t="s">
        <v>506</v>
      </c>
      <c r="B714" s="206" t="s">
        <v>158</v>
      </c>
      <c r="C714" s="80"/>
      <c r="D714" s="208">
        <v>275</v>
      </c>
    </row>
    <row r="715" spans="1:4" x14ac:dyDescent="0.45">
      <c r="A715" s="211" t="s">
        <v>507</v>
      </c>
      <c r="B715" s="206" t="s">
        <v>104</v>
      </c>
      <c r="C715" s="80" t="s">
        <v>2575</v>
      </c>
      <c r="D715" s="208">
        <v>420</v>
      </c>
    </row>
    <row r="716" spans="1:4" x14ac:dyDescent="0.45">
      <c r="A716" s="211" t="s">
        <v>508</v>
      </c>
      <c r="B716" s="206" t="s">
        <v>109</v>
      </c>
      <c r="C716" s="80" t="s">
        <v>2575</v>
      </c>
      <c r="D716" s="208">
        <v>275</v>
      </c>
    </row>
    <row r="717" spans="1:4" x14ac:dyDescent="0.45">
      <c r="A717" s="211" t="s">
        <v>3964</v>
      </c>
      <c r="B717" s="206" t="s">
        <v>126</v>
      </c>
      <c r="C717" s="80" t="s">
        <v>2575</v>
      </c>
      <c r="D717" s="208">
        <v>75</v>
      </c>
    </row>
    <row r="718" spans="1:4" x14ac:dyDescent="0.45">
      <c r="A718" s="211" t="s">
        <v>509</v>
      </c>
      <c r="B718" s="206" t="s">
        <v>96</v>
      </c>
      <c r="C718" s="80"/>
      <c r="D718" s="208">
        <v>170</v>
      </c>
    </row>
    <row r="719" spans="1:4" x14ac:dyDescent="0.45">
      <c r="A719" s="211" t="s">
        <v>2798</v>
      </c>
      <c r="B719" s="206" t="s">
        <v>170</v>
      </c>
      <c r="C719" s="80" t="s">
        <v>2575</v>
      </c>
      <c r="D719" s="208">
        <v>750</v>
      </c>
    </row>
    <row r="720" spans="1:4" x14ac:dyDescent="0.45">
      <c r="A720" s="211" t="s">
        <v>3965</v>
      </c>
      <c r="B720" s="206" t="s">
        <v>122</v>
      </c>
      <c r="C720" s="80"/>
      <c r="D720" s="209" t="s">
        <v>127</v>
      </c>
    </row>
    <row r="721" spans="1:4" x14ac:dyDescent="0.45">
      <c r="A721" s="211" t="s">
        <v>510</v>
      </c>
      <c r="B721" s="206" t="s">
        <v>135</v>
      </c>
      <c r="C721" s="80"/>
      <c r="D721" s="208">
        <v>450</v>
      </c>
    </row>
    <row r="722" spans="1:4" x14ac:dyDescent="0.45">
      <c r="A722" s="211" t="s">
        <v>3966</v>
      </c>
      <c r="B722" s="206" t="s">
        <v>124</v>
      </c>
      <c r="C722" s="80"/>
      <c r="D722" s="208">
        <v>140</v>
      </c>
    </row>
    <row r="723" spans="1:4" x14ac:dyDescent="0.45">
      <c r="A723" s="211" t="s">
        <v>2799</v>
      </c>
      <c r="B723" s="206" t="s">
        <v>99</v>
      </c>
      <c r="C723" s="80" t="s">
        <v>2575</v>
      </c>
      <c r="D723" s="208">
        <v>4</v>
      </c>
    </row>
    <row r="724" spans="1:4" x14ac:dyDescent="0.45">
      <c r="A724" s="211" t="s">
        <v>2800</v>
      </c>
      <c r="B724" s="206" t="s">
        <v>106</v>
      </c>
      <c r="C724" s="80" t="s">
        <v>2575</v>
      </c>
      <c r="D724" s="208">
        <v>700</v>
      </c>
    </row>
    <row r="725" spans="1:4" x14ac:dyDescent="0.45">
      <c r="A725" s="211" t="s">
        <v>511</v>
      </c>
      <c r="B725" s="206" t="s">
        <v>279</v>
      </c>
      <c r="C725" s="80"/>
      <c r="D725" s="208">
        <v>4400</v>
      </c>
    </row>
    <row r="726" spans="1:4" x14ac:dyDescent="0.45">
      <c r="A726" s="211" t="s">
        <v>3967</v>
      </c>
      <c r="B726" s="206" t="s">
        <v>366</v>
      </c>
      <c r="C726" s="80"/>
      <c r="D726" s="209" t="s">
        <v>127</v>
      </c>
    </row>
    <row r="727" spans="1:4" x14ac:dyDescent="0.45">
      <c r="A727" s="211" t="s">
        <v>512</v>
      </c>
      <c r="B727" s="206" t="s">
        <v>358</v>
      </c>
      <c r="C727" s="80" t="s">
        <v>2575</v>
      </c>
      <c r="D727" s="208">
        <v>1500</v>
      </c>
    </row>
    <row r="728" spans="1:4" x14ac:dyDescent="0.45">
      <c r="A728" s="211" t="s">
        <v>513</v>
      </c>
      <c r="B728" s="206" t="s">
        <v>122</v>
      </c>
      <c r="C728" s="80"/>
      <c r="D728" s="208">
        <v>8400</v>
      </c>
    </row>
    <row r="729" spans="1:4" x14ac:dyDescent="0.45">
      <c r="A729" s="211" t="s">
        <v>514</v>
      </c>
      <c r="B729" s="206" t="s">
        <v>232</v>
      </c>
      <c r="C729" s="80"/>
      <c r="D729" s="208">
        <v>835</v>
      </c>
    </row>
    <row r="730" spans="1:4" x14ac:dyDescent="0.45">
      <c r="A730" s="211" t="s">
        <v>3968</v>
      </c>
      <c r="B730" s="206" t="s">
        <v>366</v>
      </c>
      <c r="C730" s="80" t="s">
        <v>2575</v>
      </c>
      <c r="D730" s="208">
        <v>240</v>
      </c>
    </row>
    <row r="731" spans="1:4" x14ac:dyDescent="0.45">
      <c r="A731" s="211" t="s">
        <v>3969</v>
      </c>
      <c r="B731" s="206" t="s">
        <v>101</v>
      </c>
      <c r="C731" s="80"/>
      <c r="D731" s="208">
        <v>800</v>
      </c>
    </row>
    <row r="732" spans="1:4" x14ac:dyDescent="0.45">
      <c r="A732" s="211" t="s">
        <v>3970</v>
      </c>
      <c r="B732" s="206" t="s">
        <v>99</v>
      </c>
      <c r="C732" s="80" t="s">
        <v>2575</v>
      </c>
      <c r="D732" s="208">
        <v>78.86</v>
      </c>
    </row>
    <row r="733" spans="1:4" x14ac:dyDescent="0.45">
      <c r="A733" s="211" t="s">
        <v>515</v>
      </c>
      <c r="B733" s="206" t="s">
        <v>211</v>
      </c>
      <c r="C733" s="80"/>
      <c r="D733" s="209" t="s">
        <v>127</v>
      </c>
    </row>
    <row r="734" spans="1:4" x14ac:dyDescent="0.45">
      <c r="A734" s="211" t="s">
        <v>3971</v>
      </c>
      <c r="B734" s="206" t="s">
        <v>101</v>
      </c>
      <c r="C734" s="80" t="s">
        <v>2575</v>
      </c>
      <c r="D734" s="208">
        <v>6</v>
      </c>
    </row>
    <row r="735" spans="1:4" x14ac:dyDescent="0.45">
      <c r="A735" s="212" t="s">
        <v>3972</v>
      </c>
      <c r="B735" s="206" t="s">
        <v>101</v>
      </c>
      <c r="C735" s="80"/>
      <c r="D735" s="208">
        <v>200</v>
      </c>
    </row>
    <row r="736" spans="1:4" x14ac:dyDescent="0.45">
      <c r="A736" s="211" t="s">
        <v>3973</v>
      </c>
      <c r="B736" s="206" t="s">
        <v>211</v>
      </c>
      <c r="C736" s="80"/>
      <c r="D736" s="209" t="s">
        <v>127</v>
      </c>
    </row>
    <row r="737" spans="1:4" x14ac:dyDescent="0.45">
      <c r="A737" s="211" t="s">
        <v>3974</v>
      </c>
      <c r="B737" s="206" t="s">
        <v>122</v>
      </c>
      <c r="C737" s="80"/>
      <c r="D737" s="208">
        <v>48</v>
      </c>
    </row>
    <row r="738" spans="1:4" x14ac:dyDescent="0.45">
      <c r="A738" s="211" t="s">
        <v>516</v>
      </c>
      <c r="B738" s="206" t="s">
        <v>122</v>
      </c>
      <c r="C738" s="80" t="s">
        <v>2575</v>
      </c>
      <c r="D738" s="208">
        <v>22.65</v>
      </c>
    </row>
    <row r="739" spans="1:4" x14ac:dyDescent="0.45">
      <c r="A739" s="211" t="s">
        <v>3975</v>
      </c>
      <c r="B739" s="206" t="s">
        <v>135</v>
      </c>
      <c r="C739" s="80"/>
      <c r="D739" s="208">
        <v>133</v>
      </c>
    </row>
    <row r="740" spans="1:4" x14ac:dyDescent="0.45">
      <c r="A740" s="211" t="s">
        <v>3976</v>
      </c>
      <c r="B740" s="206" t="s">
        <v>124</v>
      </c>
      <c r="C740" s="80" t="s">
        <v>2575</v>
      </c>
      <c r="D740" s="208">
        <v>50</v>
      </c>
    </row>
    <row r="741" spans="1:4" x14ac:dyDescent="0.45">
      <c r="A741" s="211" t="s">
        <v>517</v>
      </c>
      <c r="B741" s="206" t="s">
        <v>97</v>
      </c>
      <c r="C741" s="80"/>
      <c r="D741" s="208">
        <v>27308</v>
      </c>
    </row>
    <row r="742" spans="1:4" x14ac:dyDescent="0.45">
      <c r="A742" s="211" t="s">
        <v>518</v>
      </c>
      <c r="B742" s="206" t="s">
        <v>106</v>
      </c>
      <c r="C742" s="80"/>
      <c r="D742" s="208">
        <v>3501.89</v>
      </c>
    </row>
    <row r="743" spans="1:4" x14ac:dyDescent="0.45">
      <c r="A743" s="211" t="s">
        <v>3977</v>
      </c>
      <c r="B743" s="206" t="s">
        <v>124</v>
      </c>
      <c r="C743" s="80"/>
      <c r="D743" s="208">
        <v>125</v>
      </c>
    </row>
    <row r="744" spans="1:4" x14ac:dyDescent="0.45">
      <c r="A744" s="211" t="s">
        <v>519</v>
      </c>
      <c r="B744" s="206" t="s">
        <v>279</v>
      </c>
      <c r="C744" s="80"/>
      <c r="D744" s="208">
        <v>1028.42</v>
      </c>
    </row>
    <row r="745" spans="1:4" x14ac:dyDescent="0.45">
      <c r="A745" s="211" t="s">
        <v>2801</v>
      </c>
      <c r="B745" s="206" t="s">
        <v>142</v>
      </c>
      <c r="C745" s="80" t="s">
        <v>2575</v>
      </c>
      <c r="D745" s="208">
        <v>400</v>
      </c>
    </row>
    <row r="746" spans="1:4" x14ac:dyDescent="0.45">
      <c r="A746" s="211" t="s">
        <v>2802</v>
      </c>
      <c r="B746" s="206" t="s">
        <v>211</v>
      </c>
      <c r="C746" s="80" t="s">
        <v>2575</v>
      </c>
      <c r="D746" s="208">
        <v>1500</v>
      </c>
    </row>
    <row r="747" spans="1:4" x14ac:dyDescent="0.45">
      <c r="A747" s="211" t="s">
        <v>520</v>
      </c>
      <c r="B747" s="206" t="s">
        <v>113</v>
      </c>
      <c r="C747" s="80" t="s">
        <v>2575</v>
      </c>
      <c r="D747" s="208">
        <v>300</v>
      </c>
    </row>
    <row r="748" spans="1:4" x14ac:dyDescent="0.45">
      <c r="A748" s="211" t="s">
        <v>521</v>
      </c>
      <c r="B748" s="206" t="s">
        <v>158</v>
      </c>
      <c r="C748" s="80"/>
      <c r="D748" s="208">
        <v>712</v>
      </c>
    </row>
    <row r="749" spans="1:4" x14ac:dyDescent="0.45">
      <c r="A749" s="211" t="s">
        <v>3978</v>
      </c>
      <c r="B749" s="206" t="s">
        <v>101</v>
      </c>
      <c r="C749" s="80"/>
      <c r="D749" s="208">
        <v>1200</v>
      </c>
    </row>
    <row r="750" spans="1:4" x14ac:dyDescent="0.45">
      <c r="A750" s="211" t="s">
        <v>2803</v>
      </c>
      <c r="B750" s="206" t="s">
        <v>211</v>
      </c>
      <c r="C750" s="80"/>
      <c r="D750" s="208">
        <v>103</v>
      </c>
    </row>
    <row r="751" spans="1:4" x14ac:dyDescent="0.45">
      <c r="A751" s="211" t="s">
        <v>522</v>
      </c>
      <c r="B751" s="206" t="s">
        <v>153</v>
      </c>
      <c r="C751" s="80"/>
      <c r="D751" s="208">
        <v>2000</v>
      </c>
    </row>
    <row r="752" spans="1:4" x14ac:dyDescent="0.45">
      <c r="A752" s="211" t="s">
        <v>2804</v>
      </c>
      <c r="B752" s="206" t="s">
        <v>211</v>
      </c>
      <c r="C752" s="80"/>
      <c r="D752" s="208">
        <v>461</v>
      </c>
    </row>
    <row r="753" spans="1:4" x14ac:dyDescent="0.45">
      <c r="A753" s="211" t="s">
        <v>523</v>
      </c>
      <c r="B753" s="206" t="s">
        <v>203</v>
      </c>
      <c r="C753" s="80"/>
      <c r="D753" s="208">
        <v>550</v>
      </c>
    </row>
    <row r="754" spans="1:4" x14ac:dyDescent="0.45">
      <c r="A754" s="211" t="s">
        <v>3979</v>
      </c>
      <c r="B754" s="206" t="s">
        <v>366</v>
      </c>
      <c r="C754" s="80" t="s">
        <v>2575</v>
      </c>
      <c r="D754" s="208">
        <v>325</v>
      </c>
    </row>
    <row r="755" spans="1:4" x14ac:dyDescent="0.45">
      <c r="A755" s="211" t="s">
        <v>524</v>
      </c>
      <c r="B755" s="206" t="s">
        <v>101</v>
      </c>
      <c r="C755" s="80"/>
      <c r="D755" s="208">
        <v>13621</v>
      </c>
    </row>
    <row r="756" spans="1:4" x14ac:dyDescent="0.45">
      <c r="A756" s="211" t="s">
        <v>525</v>
      </c>
      <c r="B756" s="206" t="s">
        <v>120</v>
      </c>
      <c r="C756" s="80" t="s">
        <v>2575</v>
      </c>
      <c r="D756" s="208">
        <v>250</v>
      </c>
    </row>
    <row r="757" spans="1:4" x14ac:dyDescent="0.45">
      <c r="A757" s="211" t="s">
        <v>526</v>
      </c>
      <c r="B757" s="206" t="s">
        <v>106</v>
      </c>
      <c r="C757" s="80"/>
      <c r="D757" s="208">
        <v>2156</v>
      </c>
    </row>
    <row r="758" spans="1:4" x14ac:dyDescent="0.45">
      <c r="A758" s="211" t="s">
        <v>3980</v>
      </c>
      <c r="B758" s="206" t="s">
        <v>101</v>
      </c>
      <c r="C758" s="80"/>
      <c r="D758" s="208">
        <v>1114</v>
      </c>
    </row>
    <row r="759" spans="1:4" x14ac:dyDescent="0.45">
      <c r="A759" s="211" t="s">
        <v>527</v>
      </c>
      <c r="B759" s="206" t="s">
        <v>156</v>
      </c>
      <c r="C759" s="80" t="s">
        <v>2575</v>
      </c>
      <c r="D759" s="208">
        <v>75</v>
      </c>
    </row>
    <row r="760" spans="1:4" x14ac:dyDescent="0.45">
      <c r="A760" s="211" t="s">
        <v>2805</v>
      </c>
      <c r="B760" s="206" t="s">
        <v>120</v>
      </c>
      <c r="C760" s="80" t="s">
        <v>2575</v>
      </c>
      <c r="D760" s="208">
        <v>200</v>
      </c>
    </row>
    <row r="761" spans="1:4" x14ac:dyDescent="0.45">
      <c r="A761" s="211" t="s">
        <v>2806</v>
      </c>
      <c r="B761" s="206" t="s">
        <v>132</v>
      </c>
      <c r="C761" s="80" t="s">
        <v>2575</v>
      </c>
      <c r="D761" s="208">
        <v>50</v>
      </c>
    </row>
    <row r="762" spans="1:4" x14ac:dyDescent="0.45">
      <c r="A762" s="211" t="s">
        <v>2807</v>
      </c>
      <c r="B762" s="206" t="s">
        <v>101</v>
      </c>
      <c r="C762" s="80"/>
      <c r="D762" s="208">
        <v>380</v>
      </c>
    </row>
    <row r="763" spans="1:4" x14ac:dyDescent="0.45">
      <c r="A763" s="211" t="s">
        <v>528</v>
      </c>
      <c r="B763" s="206" t="s">
        <v>257</v>
      </c>
      <c r="C763" s="80" t="s">
        <v>2575</v>
      </c>
      <c r="D763" s="208">
        <v>652</v>
      </c>
    </row>
    <row r="764" spans="1:4" x14ac:dyDescent="0.45">
      <c r="A764" s="211" t="s">
        <v>529</v>
      </c>
      <c r="B764" s="206" t="s">
        <v>158</v>
      </c>
      <c r="C764" s="80" t="s">
        <v>2575</v>
      </c>
      <c r="D764" s="208">
        <v>30</v>
      </c>
    </row>
    <row r="765" spans="1:4" x14ac:dyDescent="0.45">
      <c r="A765" s="211" t="s">
        <v>530</v>
      </c>
      <c r="B765" s="206" t="s">
        <v>97</v>
      </c>
      <c r="C765" s="80" t="s">
        <v>2575</v>
      </c>
      <c r="D765" s="208">
        <v>100</v>
      </c>
    </row>
    <row r="766" spans="1:4" x14ac:dyDescent="0.45">
      <c r="A766" s="211" t="s">
        <v>531</v>
      </c>
      <c r="B766" s="206" t="s">
        <v>170</v>
      </c>
      <c r="C766" s="80"/>
      <c r="D766" s="208">
        <v>6863.76</v>
      </c>
    </row>
    <row r="767" spans="1:4" x14ac:dyDescent="0.45">
      <c r="A767" s="211" t="s">
        <v>532</v>
      </c>
      <c r="B767" s="206" t="s">
        <v>135</v>
      </c>
      <c r="C767" s="80" t="s">
        <v>2575</v>
      </c>
      <c r="D767" s="208">
        <v>2315000</v>
      </c>
    </row>
    <row r="768" spans="1:4" x14ac:dyDescent="0.45">
      <c r="A768" s="211" t="s">
        <v>533</v>
      </c>
      <c r="B768" s="206" t="s">
        <v>101</v>
      </c>
      <c r="C768" s="80"/>
      <c r="D768" s="208">
        <v>2495</v>
      </c>
    </row>
    <row r="769" spans="1:4" x14ac:dyDescent="0.45">
      <c r="A769" s="211" t="s">
        <v>3981</v>
      </c>
      <c r="B769" s="206" t="s">
        <v>366</v>
      </c>
      <c r="C769" s="80" t="s">
        <v>2575</v>
      </c>
      <c r="D769" s="208">
        <v>113</v>
      </c>
    </row>
    <row r="770" spans="1:4" x14ac:dyDescent="0.45">
      <c r="A770" s="211" t="s">
        <v>534</v>
      </c>
      <c r="B770" s="206" t="s">
        <v>211</v>
      </c>
      <c r="C770" s="80" t="s">
        <v>2575</v>
      </c>
      <c r="D770" s="208">
        <v>200</v>
      </c>
    </row>
    <row r="771" spans="1:4" x14ac:dyDescent="0.45">
      <c r="A771" s="211" t="s">
        <v>535</v>
      </c>
      <c r="B771" s="206" t="s">
        <v>176</v>
      </c>
      <c r="C771" s="80" t="s">
        <v>2575</v>
      </c>
      <c r="D771" s="208">
        <v>750</v>
      </c>
    </row>
    <row r="772" spans="1:4" x14ac:dyDescent="0.45">
      <c r="A772" s="211" t="s">
        <v>2808</v>
      </c>
      <c r="B772" s="206" t="s">
        <v>106</v>
      </c>
      <c r="C772" s="80" t="s">
        <v>2575</v>
      </c>
      <c r="D772" s="208">
        <v>200</v>
      </c>
    </row>
    <row r="773" spans="1:4" x14ac:dyDescent="0.45">
      <c r="A773" s="211" t="s">
        <v>3982</v>
      </c>
      <c r="B773" s="206" t="s">
        <v>94</v>
      </c>
      <c r="C773" s="80"/>
      <c r="D773" s="208">
        <v>280</v>
      </c>
    </row>
    <row r="774" spans="1:4" x14ac:dyDescent="0.45">
      <c r="A774" s="211" t="s">
        <v>536</v>
      </c>
      <c r="B774" s="206" t="s">
        <v>106</v>
      </c>
      <c r="C774" s="80"/>
      <c r="D774" s="208">
        <v>24767</v>
      </c>
    </row>
    <row r="775" spans="1:4" x14ac:dyDescent="0.45">
      <c r="A775" s="211" t="s">
        <v>537</v>
      </c>
      <c r="B775" s="206" t="s">
        <v>101</v>
      </c>
      <c r="C775" s="80" t="s">
        <v>2575</v>
      </c>
      <c r="D775" s="208">
        <v>200</v>
      </c>
    </row>
    <row r="776" spans="1:4" x14ac:dyDescent="0.45">
      <c r="A776" s="211" t="s">
        <v>538</v>
      </c>
      <c r="B776" s="206" t="s">
        <v>299</v>
      </c>
      <c r="C776" s="80" t="s">
        <v>2575</v>
      </c>
      <c r="D776" s="208">
        <v>400</v>
      </c>
    </row>
    <row r="777" spans="1:4" x14ac:dyDescent="0.45">
      <c r="A777" s="211" t="s">
        <v>539</v>
      </c>
      <c r="B777" s="206" t="s">
        <v>99</v>
      </c>
      <c r="C777" s="80"/>
      <c r="D777" s="208">
        <v>5622</v>
      </c>
    </row>
    <row r="778" spans="1:4" x14ac:dyDescent="0.45">
      <c r="A778" s="211" t="s">
        <v>3983</v>
      </c>
      <c r="B778" s="206" t="s">
        <v>170</v>
      </c>
      <c r="C778" s="80"/>
      <c r="D778" s="209" t="s">
        <v>127</v>
      </c>
    </row>
    <row r="779" spans="1:4" x14ac:dyDescent="0.45">
      <c r="A779" s="211" t="s">
        <v>2809</v>
      </c>
      <c r="B779" s="206" t="s">
        <v>122</v>
      </c>
      <c r="C779" s="80" t="s">
        <v>2575</v>
      </c>
      <c r="D779" s="208">
        <v>200</v>
      </c>
    </row>
    <row r="780" spans="1:4" x14ac:dyDescent="0.45">
      <c r="A780" s="211" t="s">
        <v>2810</v>
      </c>
      <c r="B780" s="206" t="s">
        <v>176</v>
      </c>
      <c r="C780" s="80" t="s">
        <v>2575</v>
      </c>
      <c r="D780" s="208">
        <v>100</v>
      </c>
    </row>
    <row r="781" spans="1:4" x14ac:dyDescent="0.45">
      <c r="A781" s="211" t="s">
        <v>540</v>
      </c>
      <c r="B781" s="206" t="s">
        <v>142</v>
      </c>
      <c r="C781" s="80" t="s">
        <v>2575</v>
      </c>
      <c r="D781" s="208">
        <v>750</v>
      </c>
    </row>
    <row r="782" spans="1:4" x14ac:dyDescent="0.45">
      <c r="A782" s="211" t="s">
        <v>541</v>
      </c>
      <c r="B782" s="206" t="s">
        <v>124</v>
      </c>
      <c r="C782" s="80" t="s">
        <v>2575</v>
      </c>
      <c r="D782" s="208">
        <v>500</v>
      </c>
    </row>
    <row r="783" spans="1:4" x14ac:dyDescent="0.45">
      <c r="A783" s="211" t="s">
        <v>542</v>
      </c>
      <c r="B783" s="206" t="s">
        <v>170</v>
      </c>
      <c r="C783" s="80"/>
      <c r="D783" s="208">
        <v>1435</v>
      </c>
    </row>
    <row r="784" spans="1:4" x14ac:dyDescent="0.45">
      <c r="A784" s="211" t="s">
        <v>543</v>
      </c>
      <c r="B784" s="206" t="s">
        <v>211</v>
      </c>
      <c r="C784" s="80" t="s">
        <v>2575</v>
      </c>
      <c r="D784" s="208">
        <v>15</v>
      </c>
    </row>
    <row r="785" spans="1:4" x14ac:dyDescent="0.45">
      <c r="A785" s="211" t="s">
        <v>544</v>
      </c>
      <c r="B785" s="206" t="s">
        <v>142</v>
      </c>
      <c r="C785" s="80"/>
      <c r="D785" s="208">
        <v>6005</v>
      </c>
    </row>
    <row r="786" spans="1:4" x14ac:dyDescent="0.45">
      <c r="A786" s="211" t="s">
        <v>3984</v>
      </c>
      <c r="B786" s="206" t="s">
        <v>94</v>
      </c>
      <c r="C786" s="80" t="s">
        <v>2575</v>
      </c>
      <c r="D786" s="208">
        <v>100</v>
      </c>
    </row>
    <row r="787" spans="1:4" x14ac:dyDescent="0.45">
      <c r="A787" s="211" t="s">
        <v>2811</v>
      </c>
      <c r="B787" s="206" t="s">
        <v>96</v>
      </c>
      <c r="C787" s="80"/>
      <c r="D787" s="208">
        <v>1200</v>
      </c>
    </row>
    <row r="788" spans="1:4" x14ac:dyDescent="0.45">
      <c r="A788" s="211" t="s">
        <v>545</v>
      </c>
      <c r="B788" s="206" t="s">
        <v>96</v>
      </c>
      <c r="C788" s="80" t="s">
        <v>2575</v>
      </c>
      <c r="D788" s="208">
        <v>625</v>
      </c>
    </row>
    <row r="789" spans="1:4" x14ac:dyDescent="0.45">
      <c r="A789" s="211" t="s">
        <v>3985</v>
      </c>
      <c r="B789" s="206" t="s">
        <v>96</v>
      </c>
      <c r="C789" s="80" t="s">
        <v>2575</v>
      </c>
      <c r="D789" s="208">
        <v>500</v>
      </c>
    </row>
    <row r="790" spans="1:4" x14ac:dyDescent="0.45">
      <c r="A790" s="211" t="s">
        <v>546</v>
      </c>
      <c r="B790" s="206" t="s">
        <v>182</v>
      </c>
      <c r="C790" s="80" t="s">
        <v>2575</v>
      </c>
      <c r="D790" s="208">
        <v>1000</v>
      </c>
    </row>
    <row r="791" spans="1:4" x14ac:dyDescent="0.45">
      <c r="A791" s="211" t="s">
        <v>2812</v>
      </c>
      <c r="B791" s="206" t="s">
        <v>289</v>
      </c>
      <c r="C791" s="80"/>
      <c r="D791" s="208">
        <v>278</v>
      </c>
    </row>
    <row r="792" spans="1:4" x14ac:dyDescent="0.45">
      <c r="A792" s="211" t="s">
        <v>547</v>
      </c>
      <c r="B792" s="206" t="s">
        <v>299</v>
      </c>
      <c r="C792" s="80" t="s">
        <v>2575</v>
      </c>
      <c r="D792" s="209" t="s">
        <v>127</v>
      </c>
    </row>
    <row r="793" spans="1:4" x14ac:dyDescent="0.45">
      <c r="A793" s="211" t="s">
        <v>548</v>
      </c>
      <c r="B793" s="206" t="s">
        <v>158</v>
      </c>
      <c r="C793" s="80" t="s">
        <v>2575</v>
      </c>
      <c r="D793" s="208">
        <v>1175</v>
      </c>
    </row>
    <row r="794" spans="1:4" x14ac:dyDescent="0.45">
      <c r="A794" s="211" t="s">
        <v>2813</v>
      </c>
      <c r="B794" s="206" t="s">
        <v>176</v>
      </c>
      <c r="C794" s="80" t="s">
        <v>2575</v>
      </c>
      <c r="D794" s="208">
        <v>200</v>
      </c>
    </row>
    <row r="795" spans="1:4" x14ac:dyDescent="0.45">
      <c r="A795" s="211" t="s">
        <v>2814</v>
      </c>
      <c r="B795" s="206" t="s">
        <v>94</v>
      </c>
      <c r="C795" s="80"/>
      <c r="D795" s="208">
        <v>2910</v>
      </c>
    </row>
    <row r="796" spans="1:4" x14ac:dyDescent="0.45">
      <c r="A796" s="211" t="s">
        <v>549</v>
      </c>
      <c r="B796" s="206" t="s">
        <v>101</v>
      </c>
      <c r="C796" s="80" t="s">
        <v>2575</v>
      </c>
      <c r="D796" s="208">
        <v>925</v>
      </c>
    </row>
    <row r="797" spans="1:4" x14ac:dyDescent="0.45">
      <c r="A797" s="211" t="s">
        <v>2815</v>
      </c>
      <c r="B797" s="206" t="s">
        <v>104</v>
      </c>
      <c r="C797" s="80" t="s">
        <v>2575</v>
      </c>
      <c r="D797" s="208">
        <v>205</v>
      </c>
    </row>
    <row r="798" spans="1:4" x14ac:dyDescent="0.45">
      <c r="A798" s="211" t="s">
        <v>550</v>
      </c>
      <c r="B798" s="206" t="s">
        <v>104</v>
      </c>
      <c r="C798" s="80"/>
      <c r="D798" s="208">
        <v>58</v>
      </c>
    </row>
    <row r="799" spans="1:4" x14ac:dyDescent="0.45">
      <c r="A799" s="211" t="s">
        <v>2816</v>
      </c>
      <c r="B799" s="206" t="s">
        <v>187</v>
      </c>
      <c r="C799" s="80"/>
      <c r="D799" s="208">
        <v>6800</v>
      </c>
    </row>
    <row r="800" spans="1:4" x14ac:dyDescent="0.45">
      <c r="A800" s="211" t="s">
        <v>551</v>
      </c>
      <c r="B800" s="206" t="s">
        <v>203</v>
      </c>
      <c r="C800" s="80" t="s">
        <v>2575</v>
      </c>
      <c r="D800" s="208">
        <v>91.8</v>
      </c>
    </row>
    <row r="801" spans="1:4" x14ac:dyDescent="0.45">
      <c r="A801" s="211" t="s">
        <v>3986</v>
      </c>
      <c r="B801" s="206" t="s">
        <v>135</v>
      </c>
      <c r="C801" s="80"/>
      <c r="D801" s="209" t="s">
        <v>127</v>
      </c>
    </row>
    <row r="802" spans="1:4" x14ac:dyDescent="0.45">
      <c r="A802" s="211" t="s">
        <v>552</v>
      </c>
      <c r="B802" s="206" t="s">
        <v>96</v>
      </c>
      <c r="C802" s="80"/>
      <c r="D802" s="208">
        <v>1104</v>
      </c>
    </row>
    <row r="803" spans="1:4" x14ac:dyDescent="0.45">
      <c r="A803" s="211" t="s">
        <v>553</v>
      </c>
      <c r="B803" s="206" t="s">
        <v>124</v>
      </c>
      <c r="C803" s="80" t="s">
        <v>2575</v>
      </c>
      <c r="D803" s="208">
        <v>350</v>
      </c>
    </row>
    <row r="804" spans="1:4" x14ac:dyDescent="0.45">
      <c r="A804" s="211" t="s">
        <v>2817</v>
      </c>
      <c r="B804" s="206" t="s">
        <v>132</v>
      </c>
      <c r="C804" s="80" t="s">
        <v>2575</v>
      </c>
      <c r="D804" s="208">
        <v>100</v>
      </c>
    </row>
    <row r="805" spans="1:4" x14ac:dyDescent="0.45">
      <c r="A805" s="211" t="s">
        <v>2818</v>
      </c>
      <c r="B805" s="206" t="s">
        <v>97</v>
      </c>
      <c r="C805" s="80"/>
      <c r="D805" s="208">
        <v>19561</v>
      </c>
    </row>
    <row r="806" spans="1:4" x14ac:dyDescent="0.45">
      <c r="A806" s="211" t="s">
        <v>554</v>
      </c>
      <c r="B806" s="206" t="s">
        <v>101</v>
      </c>
      <c r="C806" s="80" t="s">
        <v>2575</v>
      </c>
      <c r="D806" s="208">
        <v>700</v>
      </c>
    </row>
    <row r="807" spans="1:4" x14ac:dyDescent="0.45">
      <c r="A807" s="211" t="s">
        <v>555</v>
      </c>
      <c r="B807" s="206" t="s">
        <v>126</v>
      </c>
      <c r="C807" s="80" t="s">
        <v>2575</v>
      </c>
      <c r="D807" s="208">
        <v>600</v>
      </c>
    </row>
    <row r="808" spans="1:4" x14ac:dyDescent="0.45">
      <c r="A808" s="211" t="s">
        <v>556</v>
      </c>
      <c r="B808" s="206" t="s">
        <v>211</v>
      </c>
      <c r="C808" s="80" t="s">
        <v>2575</v>
      </c>
      <c r="D808" s="208">
        <v>1000</v>
      </c>
    </row>
    <row r="809" spans="1:4" x14ac:dyDescent="0.45">
      <c r="A809" s="211" t="s">
        <v>557</v>
      </c>
      <c r="B809" s="206" t="s">
        <v>299</v>
      </c>
      <c r="C809" s="80"/>
      <c r="D809" s="208">
        <v>1620</v>
      </c>
    </row>
    <row r="810" spans="1:4" x14ac:dyDescent="0.45">
      <c r="A810" s="211" t="s">
        <v>558</v>
      </c>
      <c r="B810" s="206" t="s">
        <v>122</v>
      </c>
      <c r="C810" s="80"/>
      <c r="D810" s="208">
        <v>1740</v>
      </c>
    </row>
    <row r="811" spans="1:4" x14ac:dyDescent="0.45">
      <c r="A811" s="211" t="s">
        <v>559</v>
      </c>
      <c r="B811" s="206" t="s">
        <v>101</v>
      </c>
      <c r="C811" s="80" t="s">
        <v>2575</v>
      </c>
      <c r="D811" s="208">
        <v>110</v>
      </c>
    </row>
    <row r="812" spans="1:4" x14ac:dyDescent="0.45">
      <c r="A812" s="211" t="s">
        <v>2819</v>
      </c>
      <c r="B812" s="206" t="s">
        <v>104</v>
      </c>
      <c r="C812" s="80"/>
      <c r="D812" s="209" t="s">
        <v>127</v>
      </c>
    </row>
    <row r="813" spans="1:4" x14ac:dyDescent="0.45">
      <c r="A813" s="211" t="s">
        <v>3987</v>
      </c>
      <c r="B813" s="206" t="s">
        <v>124</v>
      </c>
      <c r="C813" s="80"/>
      <c r="D813" s="208">
        <v>550</v>
      </c>
    </row>
    <row r="814" spans="1:4" x14ac:dyDescent="0.45">
      <c r="A814" s="211" t="s">
        <v>3988</v>
      </c>
      <c r="B814" s="206" t="s">
        <v>239</v>
      </c>
      <c r="C814" s="80" t="s">
        <v>2575</v>
      </c>
      <c r="D814" s="208">
        <v>300</v>
      </c>
    </row>
    <row r="815" spans="1:4" x14ac:dyDescent="0.45">
      <c r="A815" s="211" t="s">
        <v>2820</v>
      </c>
      <c r="B815" s="206" t="s">
        <v>122</v>
      </c>
      <c r="C815" s="80"/>
      <c r="D815" s="208">
        <v>2800</v>
      </c>
    </row>
    <row r="816" spans="1:4" x14ac:dyDescent="0.45">
      <c r="A816" s="211" t="s">
        <v>560</v>
      </c>
      <c r="B816" s="206" t="s">
        <v>176</v>
      </c>
      <c r="C816" s="80" t="s">
        <v>2575</v>
      </c>
      <c r="D816" s="208">
        <v>10000</v>
      </c>
    </row>
    <row r="817" spans="1:4" x14ac:dyDescent="0.45">
      <c r="A817" s="211" t="s">
        <v>3989</v>
      </c>
      <c r="B817" s="206" t="s">
        <v>117</v>
      </c>
      <c r="C817" s="80" t="s">
        <v>2575</v>
      </c>
      <c r="D817" s="208">
        <v>100</v>
      </c>
    </row>
    <row r="818" spans="1:4" x14ac:dyDescent="0.45">
      <c r="A818" s="211" t="s">
        <v>3990</v>
      </c>
      <c r="B818" s="206" t="s">
        <v>113</v>
      </c>
      <c r="C818" s="80" t="s">
        <v>2575</v>
      </c>
      <c r="D818" s="208">
        <v>115</v>
      </c>
    </row>
    <row r="819" spans="1:4" x14ac:dyDescent="0.45">
      <c r="A819" s="211" t="s">
        <v>3991</v>
      </c>
      <c r="B819" s="206" t="s">
        <v>135</v>
      </c>
      <c r="C819" s="80" t="s">
        <v>2575</v>
      </c>
      <c r="D819" s="208">
        <v>300</v>
      </c>
    </row>
    <row r="820" spans="1:4" x14ac:dyDescent="0.45">
      <c r="A820" s="211" t="s">
        <v>561</v>
      </c>
      <c r="B820" s="206" t="s">
        <v>106</v>
      </c>
      <c r="C820" s="80"/>
      <c r="D820" s="208">
        <v>248</v>
      </c>
    </row>
    <row r="821" spans="1:4" x14ac:dyDescent="0.45">
      <c r="A821" s="211" t="s">
        <v>562</v>
      </c>
      <c r="B821" s="206" t="s">
        <v>101</v>
      </c>
      <c r="C821" s="80"/>
      <c r="D821" s="208">
        <v>300</v>
      </c>
    </row>
    <row r="822" spans="1:4" x14ac:dyDescent="0.45">
      <c r="A822" s="211" t="s">
        <v>3992</v>
      </c>
      <c r="B822" s="206" t="s">
        <v>182</v>
      </c>
      <c r="C822" s="80" t="s">
        <v>2575</v>
      </c>
      <c r="D822" s="208">
        <v>90</v>
      </c>
    </row>
    <row r="823" spans="1:4" x14ac:dyDescent="0.45">
      <c r="A823" s="211" t="s">
        <v>3993</v>
      </c>
      <c r="B823" s="206" t="s">
        <v>182</v>
      </c>
      <c r="C823" s="80"/>
      <c r="D823" s="209" t="s">
        <v>127</v>
      </c>
    </row>
    <row r="824" spans="1:4" x14ac:dyDescent="0.45">
      <c r="A824" s="211" t="s">
        <v>3994</v>
      </c>
      <c r="B824" s="206" t="s">
        <v>106</v>
      </c>
      <c r="C824" s="80" t="s">
        <v>2575</v>
      </c>
      <c r="D824" s="208">
        <v>85</v>
      </c>
    </row>
    <row r="825" spans="1:4" x14ac:dyDescent="0.45">
      <c r="A825" s="211" t="s">
        <v>563</v>
      </c>
      <c r="B825" s="206" t="s">
        <v>101</v>
      </c>
      <c r="C825" s="80" t="s">
        <v>2575</v>
      </c>
      <c r="D825" s="208">
        <v>150</v>
      </c>
    </row>
    <row r="826" spans="1:4" x14ac:dyDescent="0.45">
      <c r="A826" s="211" t="s">
        <v>2821</v>
      </c>
      <c r="B826" s="206" t="s">
        <v>99</v>
      </c>
      <c r="C826" s="80" t="s">
        <v>2575</v>
      </c>
      <c r="D826" s="208">
        <v>60.59</v>
      </c>
    </row>
    <row r="827" spans="1:4" x14ac:dyDescent="0.45">
      <c r="A827" s="211" t="s">
        <v>2822</v>
      </c>
      <c r="B827" s="206" t="s">
        <v>101</v>
      </c>
      <c r="C827" s="80"/>
      <c r="D827" s="208">
        <v>660</v>
      </c>
    </row>
    <row r="828" spans="1:4" x14ac:dyDescent="0.45">
      <c r="A828" s="211" t="s">
        <v>3995</v>
      </c>
      <c r="B828" s="206" t="s">
        <v>97</v>
      </c>
      <c r="C828" s="80" t="s">
        <v>2575</v>
      </c>
      <c r="D828" s="208">
        <v>10</v>
      </c>
    </row>
    <row r="829" spans="1:4" x14ac:dyDescent="0.45">
      <c r="A829" s="211" t="s">
        <v>564</v>
      </c>
      <c r="B829" s="206" t="s">
        <v>124</v>
      </c>
      <c r="C829" s="80"/>
      <c r="D829" s="208">
        <v>475</v>
      </c>
    </row>
    <row r="830" spans="1:4" x14ac:dyDescent="0.45">
      <c r="A830" s="211" t="s">
        <v>2823</v>
      </c>
      <c r="B830" s="206" t="s">
        <v>239</v>
      </c>
      <c r="C830" s="80" t="s">
        <v>2575</v>
      </c>
      <c r="D830" s="208">
        <v>3227</v>
      </c>
    </row>
    <row r="831" spans="1:4" x14ac:dyDescent="0.45">
      <c r="A831" s="211" t="s">
        <v>3996</v>
      </c>
      <c r="B831" s="206" t="s">
        <v>239</v>
      </c>
      <c r="C831" s="80" t="s">
        <v>2575</v>
      </c>
      <c r="D831" s="208">
        <v>5000</v>
      </c>
    </row>
    <row r="832" spans="1:4" x14ac:dyDescent="0.45">
      <c r="A832" s="211" t="s">
        <v>565</v>
      </c>
      <c r="B832" s="206" t="s">
        <v>122</v>
      </c>
      <c r="C832" s="80" t="s">
        <v>2575</v>
      </c>
      <c r="D832" s="208">
        <v>70</v>
      </c>
    </row>
    <row r="833" spans="1:4" x14ac:dyDescent="0.45">
      <c r="A833" s="211" t="s">
        <v>566</v>
      </c>
      <c r="B833" s="206" t="s">
        <v>97</v>
      </c>
      <c r="C833" s="80"/>
      <c r="D833" s="208">
        <v>120</v>
      </c>
    </row>
    <row r="834" spans="1:4" x14ac:dyDescent="0.45">
      <c r="A834" s="211" t="s">
        <v>567</v>
      </c>
      <c r="B834" s="206" t="s">
        <v>191</v>
      </c>
      <c r="C834" s="80"/>
      <c r="D834" s="209" t="s">
        <v>127</v>
      </c>
    </row>
    <row r="835" spans="1:4" x14ac:dyDescent="0.45">
      <c r="A835" s="211" t="s">
        <v>3997</v>
      </c>
      <c r="B835" s="206" t="s">
        <v>211</v>
      </c>
      <c r="C835" s="80" t="s">
        <v>2575</v>
      </c>
      <c r="D835" s="208">
        <v>100</v>
      </c>
    </row>
    <row r="836" spans="1:4" x14ac:dyDescent="0.45">
      <c r="A836" s="211" t="s">
        <v>568</v>
      </c>
      <c r="B836" s="206" t="s">
        <v>101</v>
      </c>
      <c r="C836" s="80" t="s">
        <v>2575</v>
      </c>
      <c r="D836" s="208">
        <v>150</v>
      </c>
    </row>
    <row r="837" spans="1:4" x14ac:dyDescent="0.45">
      <c r="A837" s="211" t="s">
        <v>569</v>
      </c>
      <c r="B837" s="206" t="s">
        <v>101</v>
      </c>
      <c r="C837" s="80"/>
      <c r="D837" s="208">
        <v>536</v>
      </c>
    </row>
    <row r="838" spans="1:4" x14ac:dyDescent="0.45">
      <c r="A838" s="211" t="s">
        <v>2824</v>
      </c>
      <c r="B838" s="206" t="s">
        <v>94</v>
      </c>
      <c r="C838" s="80"/>
      <c r="D838" s="208">
        <v>174.9</v>
      </c>
    </row>
    <row r="839" spans="1:4" x14ac:dyDescent="0.45">
      <c r="A839" s="211" t="s">
        <v>570</v>
      </c>
      <c r="B839" s="206" t="s">
        <v>104</v>
      </c>
      <c r="C839" s="80"/>
      <c r="D839" s="209" t="s">
        <v>127</v>
      </c>
    </row>
    <row r="840" spans="1:4" x14ac:dyDescent="0.45">
      <c r="A840" s="211" t="s">
        <v>571</v>
      </c>
      <c r="B840" s="206" t="s">
        <v>126</v>
      </c>
      <c r="C840" s="80" t="s">
        <v>2575</v>
      </c>
      <c r="D840" s="208">
        <v>65</v>
      </c>
    </row>
    <row r="841" spans="1:4" x14ac:dyDescent="0.45">
      <c r="A841" s="211" t="s">
        <v>3998</v>
      </c>
      <c r="B841" s="206" t="s">
        <v>120</v>
      </c>
      <c r="C841" s="80" t="s">
        <v>2575</v>
      </c>
      <c r="D841" s="208">
        <v>10</v>
      </c>
    </row>
    <row r="842" spans="1:4" x14ac:dyDescent="0.45">
      <c r="A842" s="211" t="s">
        <v>572</v>
      </c>
      <c r="B842" s="206" t="s">
        <v>104</v>
      </c>
      <c r="C842" s="80" t="s">
        <v>2575</v>
      </c>
      <c r="D842" s="208">
        <v>55</v>
      </c>
    </row>
    <row r="843" spans="1:4" x14ac:dyDescent="0.45">
      <c r="A843" s="211" t="s">
        <v>3999</v>
      </c>
      <c r="B843" s="206" t="s">
        <v>289</v>
      </c>
      <c r="C843" s="80"/>
      <c r="D843" s="208">
        <v>84</v>
      </c>
    </row>
    <row r="844" spans="1:4" x14ac:dyDescent="0.45">
      <c r="A844" s="211" t="s">
        <v>573</v>
      </c>
      <c r="B844" s="206" t="s">
        <v>106</v>
      </c>
      <c r="C844" s="80"/>
      <c r="D844" s="208">
        <v>325</v>
      </c>
    </row>
    <row r="845" spans="1:4" x14ac:dyDescent="0.45">
      <c r="A845" s="211" t="s">
        <v>574</v>
      </c>
      <c r="B845" s="206" t="s">
        <v>104</v>
      </c>
      <c r="C845" s="80" t="s">
        <v>2575</v>
      </c>
      <c r="D845" s="208">
        <v>575</v>
      </c>
    </row>
    <row r="846" spans="1:4" x14ac:dyDescent="0.45">
      <c r="A846" s="211" t="s">
        <v>2825</v>
      </c>
      <c r="B846" s="206" t="s">
        <v>101</v>
      </c>
      <c r="C846" s="80"/>
      <c r="D846" s="208">
        <v>9.9</v>
      </c>
    </row>
    <row r="847" spans="1:4" x14ac:dyDescent="0.45">
      <c r="A847" s="211" t="s">
        <v>575</v>
      </c>
      <c r="B847" s="206" t="s">
        <v>104</v>
      </c>
      <c r="C847" s="80"/>
      <c r="D847" s="208">
        <v>4693</v>
      </c>
    </row>
    <row r="848" spans="1:4" x14ac:dyDescent="0.45">
      <c r="A848" s="211" t="s">
        <v>4000</v>
      </c>
      <c r="B848" s="206" t="s">
        <v>101</v>
      </c>
      <c r="C848" s="80"/>
      <c r="D848" s="208">
        <v>76</v>
      </c>
    </row>
    <row r="849" spans="1:4" x14ac:dyDescent="0.45">
      <c r="A849" s="211" t="s">
        <v>576</v>
      </c>
      <c r="B849" s="206" t="s">
        <v>135</v>
      </c>
      <c r="C849" s="80" t="s">
        <v>2575</v>
      </c>
      <c r="D849" s="208">
        <v>750</v>
      </c>
    </row>
    <row r="850" spans="1:4" x14ac:dyDescent="0.45">
      <c r="A850" s="211" t="s">
        <v>577</v>
      </c>
      <c r="B850" s="206" t="s">
        <v>135</v>
      </c>
      <c r="C850" s="80" t="s">
        <v>2575</v>
      </c>
      <c r="D850" s="208">
        <v>500</v>
      </c>
    </row>
    <row r="851" spans="1:4" x14ac:dyDescent="0.45">
      <c r="A851" s="211" t="s">
        <v>4001</v>
      </c>
      <c r="B851" s="206" t="s">
        <v>122</v>
      </c>
      <c r="C851" s="80" t="s">
        <v>2575</v>
      </c>
      <c r="D851" s="208">
        <v>55</v>
      </c>
    </row>
    <row r="852" spans="1:4" x14ac:dyDescent="0.45">
      <c r="A852" s="211" t="s">
        <v>4002</v>
      </c>
      <c r="B852" s="206" t="s">
        <v>289</v>
      </c>
      <c r="C852" s="80" t="s">
        <v>2575</v>
      </c>
      <c r="D852" s="208">
        <v>510</v>
      </c>
    </row>
    <row r="853" spans="1:4" x14ac:dyDescent="0.45">
      <c r="A853" s="211" t="s">
        <v>578</v>
      </c>
      <c r="B853" s="206" t="s">
        <v>176</v>
      </c>
      <c r="C853" s="80" t="s">
        <v>2575</v>
      </c>
      <c r="D853" s="208">
        <v>150</v>
      </c>
    </row>
    <row r="854" spans="1:4" x14ac:dyDescent="0.45">
      <c r="A854" s="211" t="s">
        <v>4003</v>
      </c>
      <c r="B854" s="206" t="s">
        <v>96</v>
      </c>
      <c r="C854" s="80"/>
      <c r="D854" s="208">
        <v>100</v>
      </c>
    </row>
    <row r="855" spans="1:4" x14ac:dyDescent="0.45">
      <c r="A855" s="211" t="s">
        <v>4004</v>
      </c>
      <c r="B855" s="206" t="s">
        <v>126</v>
      </c>
      <c r="C855" s="80" t="s">
        <v>2575</v>
      </c>
      <c r="D855" s="208">
        <v>140</v>
      </c>
    </row>
    <row r="856" spans="1:4" x14ac:dyDescent="0.45">
      <c r="A856" s="211" t="s">
        <v>579</v>
      </c>
      <c r="B856" s="206" t="s">
        <v>109</v>
      </c>
      <c r="C856" s="80" t="s">
        <v>2575</v>
      </c>
      <c r="D856" s="208">
        <v>30</v>
      </c>
    </row>
    <row r="857" spans="1:4" x14ac:dyDescent="0.45">
      <c r="A857" s="211" t="s">
        <v>4005</v>
      </c>
      <c r="B857" s="206" t="s">
        <v>124</v>
      </c>
      <c r="C857" s="80" t="s">
        <v>2575</v>
      </c>
      <c r="D857" s="208">
        <v>600</v>
      </c>
    </row>
    <row r="858" spans="1:4" x14ac:dyDescent="0.45">
      <c r="A858" s="211" t="s">
        <v>4006</v>
      </c>
      <c r="B858" s="206" t="s">
        <v>101</v>
      </c>
      <c r="C858" s="80" t="s">
        <v>2575</v>
      </c>
      <c r="D858" s="208">
        <v>235</v>
      </c>
    </row>
    <row r="859" spans="1:4" x14ac:dyDescent="0.45">
      <c r="A859" s="211" t="s">
        <v>580</v>
      </c>
      <c r="B859" s="206" t="s">
        <v>122</v>
      </c>
      <c r="C859" s="80" t="s">
        <v>2575</v>
      </c>
      <c r="D859" s="208">
        <v>210</v>
      </c>
    </row>
    <row r="860" spans="1:4" x14ac:dyDescent="0.45">
      <c r="A860" s="211" t="s">
        <v>4007</v>
      </c>
      <c r="B860" s="206" t="s">
        <v>106</v>
      </c>
      <c r="C860" s="80"/>
      <c r="D860" s="208">
        <v>90</v>
      </c>
    </row>
    <row r="861" spans="1:4" x14ac:dyDescent="0.45">
      <c r="A861" s="211" t="s">
        <v>2826</v>
      </c>
      <c r="B861" s="206" t="s">
        <v>176</v>
      </c>
      <c r="C861" s="80" t="s">
        <v>2575</v>
      </c>
      <c r="D861" s="208">
        <v>250</v>
      </c>
    </row>
    <row r="862" spans="1:4" x14ac:dyDescent="0.45">
      <c r="A862" s="211" t="s">
        <v>4008</v>
      </c>
      <c r="B862" s="206" t="s">
        <v>135</v>
      </c>
      <c r="C862" s="80" t="s">
        <v>2575</v>
      </c>
      <c r="D862" s="208">
        <v>500</v>
      </c>
    </row>
    <row r="863" spans="1:4" x14ac:dyDescent="0.45">
      <c r="A863" s="211" t="s">
        <v>581</v>
      </c>
      <c r="B863" s="206" t="s">
        <v>94</v>
      </c>
      <c r="C863" s="80"/>
      <c r="D863" s="208">
        <v>780</v>
      </c>
    </row>
    <row r="864" spans="1:4" x14ac:dyDescent="0.45">
      <c r="A864" s="211" t="s">
        <v>4009</v>
      </c>
      <c r="B864" s="206" t="s">
        <v>245</v>
      </c>
      <c r="C864" s="80" t="s">
        <v>2575</v>
      </c>
      <c r="D864" s="208">
        <v>400</v>
      </c>
    </row>
    <row r="865" spans="1:4" x14ac:dyDescent="0.45">
      <c r="A865" s="211" t="s">
        <v>582</v>
      </c>
      <c r="B865" s="206" t="s">
        <v>153</v>
      </c>
      <c r="C865" s="80" t="s">
        <v>2575</v>
      </c>
      <c r="D865" s="208">
        <v>20</v>
      </c>
    </row>
    <row r="866" spans="1:4" x14ac:dyDescent="0.45">
      <c r="A866" s="211" t="s">
        <v>4010</v>
      </c>
      <c r="B866" s="206" t="s">
        <v>111</v>
      </c>
      <c r="C866" s="80"/>
      <c r="D866" s="208">
        <v>260</v>
      </c>
    </row>
    <row r="867" spans="1:4" x14ac:dyDescent="0.45">
      <c r="A867" s="211" t="s">
        <v>583</v>
      </c>
      <c r="B867" s="206" t="s">
        <v>104</v>
      </c>
      <c r="C867" s="80" t="s">
        <v>2575</v>
      </c>
      <c r="D867" s="208">
        <v>195</v>
      </c>
    </row>
    <row r="868" spans="1:4" x14ac:dyDescent="0.45">
      <c r="A868" s="211" t="s">
        <v>4011</v>
      </c>
      <c r="B868" s="206" t="s">
        <v>132</v>
      </c>
      <c r="C868" s="80" t="s">
        <v>2575</v>
      </c>
      <c r="D868" s="208">
        <v>7500</v>
      </c>
    </row>
    <row r="869" spans="1:4" x14ac:dyDescent="0.45">
      <c r="A869" s="211" t="s">
        <v>584</v>
      </c>
      <c r="B869" s="206" t="s">
        <v>237</v>
      </c>
      <c r="C869" s="80" t="s">
        <v>2575</v>
      </c>
      <c r="D869" s="208">
        <v>3800</v>
      </c>
    </row>
    <row r="870" spans="1:4" x14ac:dyDescent="0.45">
      <c r="A870" s="211" t="s">
        <v>585</v>
      </c>
      <c r="B870" s="206" t="s">
        <v>97</v>
      </c>
      <c r="C870" s="80" t="s">
        <v>2575</v>
      </c>
      <c r="D870" s="208">
        <v>450</v>
      </c>
    </row>
    <row r="871" spans="1:4" x14ac:dyDescent="0.45">
      <c r="A871" s="211" t="s">
        <v>586</v>
      </c>
      <c r="B871" s="206" t="s">
        <v>366</v>
      </c>
      <c r="C871" s="80"/>
      <c r="D871" s="208">
        <v>2670</v>
      </c>
    </row>
    <row r="872" spans="1:4" x14ac:dyDescent="0.45">
      <c r="A872" s="211" t="s">
        <v>587</v>
      </c>
      <c r="B872" s="206" t="s">
        <v>99</v>
      </c>
      <c r="C872" s="80" t="s">
        <v>2575</v>
      </c>
      <c r="D872" s="208">
        <v>247</v>
      </c>
    </row>
    <row r="873" spans="1:4" x14ac:dyDescent="0.45">
      <c r="A873" s="211" t="s">
        <v>588</v>
      </c>
      <c r="B873" s="206" t="s">
        <v>97</v>
      </c>
      <c r="C873" s="80"/>
      <c r="D873" s="209" t="s">
        <v>127</v>
      </c>
    </row>
    <row r="874" spans="1:4" x14ac:dyDescent="0.45">
      <c r="A874" s="211" t="s">
        <v>589</v>
      </c>
      <c r="B874" s="206" t="s">
        <v>94</v>
      </c>
      <c r="C874" s="80" t="s">
        <v>2575</v>
      </c>
      <c r="D874" s="208">
        <v>300</v>
      </c>
    </row>
    <row r="875" spans="1:4" x14ac:dyDescent="0.45">
      <c r="A875" s="211" t="s">
        <v>590</v>
      </c>
      <c r="B875" s="206" t="s">
        <v>428</v>
      </c>
      <c r="C875" s="80" t="s">
        <v>2575</v>
      </c>
      <c r="D875" s="208">
        <v>1200</v>
      </c>
    </row>
    <row r="876" spans="1:4" x14ac:dyDescent="0.45">
      <c r="A876" s="211" t="s">
        <v>591</v>
      </c>
      <c r="B876" s="206" t="s">
        <v>142</v>
      </c>
      <c r="C876" s="80"/>
      <c r="D876" s="208">
        <v>1600</v>
      </c>
    </row>
    <row r="877" spans="1:4" x14ac:dyDescent="0.45">
      <c r="A877" s="211" t="s">
        <v>2827</v>
      </c>
      <c r="B877" s="206" t="s">
        <v>99</v>
      </c>
      <c r="C877" s="80" t="s">
        <v>2575</v>
      </c>
      <c r="D877" s="208">
        <v>10.08</v>
      </c>
    </row>
    <row r="878" spans="1:4" x14ac:dyDescent="0.45">
      <c r="A878" s="211" t="s">
        <v>592</v>
      </c>
      <c r="B878" s="206" t="s">
        <v>96</v>
      </c>
      <c r="C878" s="80" t="s">
        <v>2575</v>
      </c>
      <c r="D878" s="208">
        <v>25</v>
      </c>
    </row>
    <row r="879" spans="1:4" x14ac:dyDescent="0.45">
      <c r="A879" s="211" t="s">
        <v>4012</v>
      </c>
      <c r="B879" s="206" t="s">
        <v>135</v>
      </c>
      <c r="C879" s="80" t="s">
        <v>2575</v>
      </c>
      <c r="D879" s="208">
        <v>440</v>
      </c>
    </row>
    <row r="880" spans="1:4" x14ac:dyDescent="0.45">
      <c r="A880" s="211" t="s">
        <v>2828</v>
      </c>
      <c r="B880" s="206" t="s">
        <v>182</v>
      </c>
      <c r="C880" s="80" t="s">
        <v>2575</v>
      </c>
      <c r="D880" s="208">
        <v>500</v>
      </c>
    </row>
    <row r="881" spans="1:4" x14ac:dyDescent="0.45">
      <c r="A881" s="211" t="s">
        <v>593</v>
      </c>
      <c r="B881" s="206" t="s">
        <v>106</v>
      </c>
      <c r="C881" s="80"/>
      <c r="D881" s="208">
        <v>12900</v>
      </c>
    </row>
    <row r="882" spans="1:4" x14ac:dyDescent="0.45">
      <c r="A882" s="211" t="s">
        <v>2829</v>
      </c>
      <c r="B882" s="206" t="s">
        <v>232</v>
      </c>
      <c r="C882" s="80"/>
      <c r="D882" s="208">
        <v>730</v>
      </c>
    </row>
    <row r="883" spans="1:4" x14ac:dyDescent="0.45">
      <c r="A883" s="211" t="s">
        <v>2830</v>
      </c>
      <c r="B883" s="206" t="s">
        <v>106</v>
      </c>
      <c r="C883" s="80" t="s">
        <v>2575</v>
      </c>
      <c r="D883" s="208">
        <v>75</v>
      </c>
    </row>
    <row r="884" spans="1:4" x14ac:dyDescent="0.45">
      <c r="A884" s="211" t="s">
        <v>4013</v>
      </c>
      <c r="B884" s="206" t="s">
        <v>124</v>
      </c>
      <c r="C884" s="80" t="s">
        <v>2575</v>
      </c>
      <c r="D884" s="208">
        <v>200</v>
      </c>
    </row>
    <row r="885" spans="1:4" x14ac:dyDescent="0.45">
      <c r="A885" s="211" t="s">
        <v>594</v>
      </c>
      <c r="B885" s="206" t="s">
        <v>289</v>
      </c>
      <c r="C885" s="80"/>
      <c r="D885" s="208">
        <v>2300</v>
      </c>
    </row>
    <row r="886" spans="1:4" x14ac:dyDescent="0.45">
      <c r="A886" s="211" t="s">
        <v>595</v>
      </c>
      <c r="B886" s="206" t="s">
        <v>113</v>
      </c>
      <c r="C886" s="80"/>
      <c r="D886" s="208">
        <v>511</v>
      </c>
    </row>
    <row r="887" spans="1:4" x14ac:dyDescent="0.45">
      <c r="A887" s="211" t="s">
        <v>596</v>
      </c>
      <c r="B887" s="206" t="s">
        <v>153</v>
      </c>
      <c r="C887" s="80" t="s">
        <v>2575</v>
      </c>
      <c r="D887" s="208">
        <v>430</v>
      </c>
    </row>
    <row r="888" spans="1:4" x14ac:dyDescent="0.45">
      <c r="A888" s="211" t="s">
        <v>597</v>
      </c>
      <c r="B888" s="206" t="s">
        <v>120</v>
      </c>
      <c r="C888" s="80" t="s">
        <v>2575</v>
      </c>
      <c r="D888" s="208">
        <v>425</v>
      </c>
    </row>
    <row r="889" spans="1:4" x14ac:dyDescent="0.45">
      <c r="A889" s="211" t="s">
        <v>4014</v>
      </c>
      <c r="B889" s="206" t="s">
        <v>109</v>
      </c>
      <c r="C889" s="80" t="s">
        <v>2575</v>
      </c>
      <c r="D889" s="208">
        <v>150</v>
      </c>
    </row>
    <row r="890" spans="1:4" x14ac:dyDescent="0.45">
      <c r="A890" s="211" t="s">
        <v>598</v>
      </c>
      <c r="B890" s="206" t="s">
        <v>366</v>
      </c>
      <c r="C890" s="80" t="s">
        <v>2575</v>
      </c>
      <c r="D890" s="208">
        <v>25</v>
      </c>
    </row>
    <row r="891" spans="1:4" x14ac:dyDescent="0.45">
      <c r="A891" s="211" t="s">
        <v>599</v>
      </c>
      <c r="B891" s="206" t="s">
        <v>94</v>
      </c>
      <c r="C891" s="80" t="s">
        <v>2575</v>
      </c>
      <c r="D891" s="208">
        <v>1500</v>
      </c>
    </row>
    <row r="892" spans="1:4" x14ac:dyDescent="0.45">
      <c r="A892" s="211" t="s">
        <v>600</v>
      </c>
      <c r="B892" s="206" t="s">
        <v>106</v>
      </c>
      <c r="C892" s="80"/>
      <c r="D892" s="208">
        <v>650</v>
      </c>
    </row>
    <row r="893" spans="1:4" x14ac:dyDescent="0.45">
      <c r="A893" s="211" t="s">
        <v>601</v>
      </c>
      <c r="B893" s="206" t="s">
        <v>124</v>
      </c>
      <c r="C893" s="80" t="s">
        <v>2575</v>
      </c>
      <c r="D893" s="208">
        <v>500</v>
      </c>
    </row>
    <row r="894" spans="1:4" x14ac:dyDescent="0.45">
      <c r="A894" s="211" t="s">
        <v>602</v>
      </c>
      <c r="B894" s="206" t="s">
        <v>358</v>
      </c>
      <c r="C894" s="80"/>
      <c r="D894" s="209" t="s">
        <v>127</v>
      </c>
    </row>
    <row r="895" spans="1:4" x14ac:dyDescent="0.45">
      <c r="A895" s="211" t="s">
        <v>603</v>
      </c>
      <c r="B895" s="206" t="s">
        <v>106</v>
      </c>
      <c r="C895" s="80"/>
      <c r="D895" s="209" t="s">
        <v>127</v>
      </c>
    </row>
    <row r="896" spans="1:4" x14ac:dyDescent="0.45">
      <c r="A896" s="211" t="s">
        <v>4015</v>
      </c>
      <c r="B896" s="206" t="s">
        <v>104</v>
      </c>
      <c r="C896" s="80" t="s">
        <v>2575</v>
      </c>
      <c r="D896" s="208">
        <v>25</v>
      </c>
    </row>
    <row r="897" spans="1:4" x14ac:dyDescent="0.45">
      <c r="A897" s="211" t="s">
        <v>4016</v>
      </c>
      <c r="B897" s="206" t="s">
        <v>122</v>
      </c>
      <c r="C897" s="80"/>
      <c r="D897" s="208">
        <v>75</v>
      </c>
    </row>
    <row r="898" spans="1:4" x14ac:dyDescent="0.45">
      <c r="A898" s="211" t="s">
        <v>604</v>
      </c>
      <c r="B898" s="206" t="s">
        <v>146</v>
      </c>
      <c r="C898" s="80"/>
      <c r="D898" s="208">
        <v>5481</v>
      </c>
    </row>
    <row r="899" spans="1:4" x14ac:dyDescent="0.45">
      <c r="A899" s="211" t="s">
        <v>4017</v>
      </c>
      <c r="B899" s="206" t="s">
        <v>170</v>
      </c>
      <c r="C899" s="80"/>
      <c r="D899" s="208">
        <v>85</v>
      </c>
    </row>
    <row r="900" spans="1:4" x14ac:dyDescent="0.45">
      <c r="A900" s="211" t="s">
        <v>4018</v>
      </c>
      <c r="B900" s="206" t="s">
        <v>140</v>
      </c>
      <c r="C900" s="80" t="s">
        <v>2575</v>
      </c>
      <c r="D900" s="208">
        <v>150</v>
      </c>
    </row>
    <row r="901" spans="1:4" x14ac:dyDescent="0.45">
      <c r="A901" s="211" t="s">
        <v>2831</v>
      </c>
      <c r="B901" s="206" t="s">
        <v>99</v>
      </c>
      <c r="C901" s="80" t="s">
        <v>2575</v>
      </c>
      <c r="D901" s="208">
        <v>248.75</v>
      </c>
    </row>
    <row r="902" spans="1:4" x14ac:dyDescent="0.45">
      <c r="A902" s="211" t="s">
        <v>4019</v>
      </c>
      <c r="B902" s="206" t="s">
        <v>239</v>
      </c>
      <c r="C902" s="80" t="s">
        <v>2575</v>
      </c>
      <c r="D902" s="208">
        <v>165</v>
      </c>
    </row>
    <row r="903" spans="1:4" x14ac:dyDescent="0.45">
      <c r="A903" s="211" t="s">
        <v>605</v>
      </c>
      <c r="B903" s="206" t="s">
        <v>94</v>
      </c>
      <c r="C903" s="80"/>
      <c r="D903" s="208">
        <v>282000</v>
      </c>
    </row>
    <row r="904" spans="1:4" x14ac:dyDescent="0.45">
      <c r="A904" s="211" t="s">
        <v>2832</v>
      </c>
      <c r="B904" s="206" t="s">
        <v>122</v>
      </c>
      <c r="C904" s="80" t="s">
        <v>2575</v>
      </c>
      <c r="D904" s="208">
        <v>25</v>
      </c>
    </row>
    <row r="905" spans="1:4" x14ac:dyDescent="0.45">
      <c r="A905" s="211" t="s">
        <v>4020</v>
      </c>
      <c r="B905" s="206" t="s">
        <v>211</v>
      </c>
      <c r="C905" s="80" t="s">
        <v>2575</v>
      </c>
      <c r="D905" s="208">
        <v>200</v>
      </c>
    </row>
    <row r="906" spans="1:4" x14ac:dyDescent="0.45">
      <c r="A906" s="211" t="s">
        <v>606</v>
      </c>
      <c r="B906" s="206" t="s">
        <v>99</v>
      </c>
      <c r="C906" s="80"/>
      <c r="D906" s="209" t="s">
        <v>127</v>
      </c>
    </row>
    <row r="907" spans="1:4" x14ac:dyDescent="0.45">
      <c r="A907" s="211" t="s">
        <v>2833</v>
      </c>
      <c r="B907" s="206" t="s">
        <v>182</v>
      </c>
      <c r="C907" s="80"/>
      <c r="D907" s="209" t="s">
        <v>127</v>
      </c>
    </row>
    <row r="908" spans="1:4" x14ac:dyDescent="0.45">
      <c r="A908" s="211" t="s">
        <v>4021</v>
      </c>
      <c r="B908" s="206" t="s">
        <v>232</v>
      </c>
      <c r="C908" s="80"/>
      <c r="D908" s="208">
        <v>470</v>
      </c>
    </row>
    <row r="909" spans="1:4" x14ac:dyDescent="0.45">
      <c r="A909" s="211" t="s">
        <v>607</v>
      </c>
      <c r="B909" s="206" t="s">
        <v>101</v>
      </c>
      <c r="C909" s="80"/>
      <c r="D909" s="208">
        <v>838</v>
      </c>
    </row>
    <row r="910" spans="1:4" x14ac:dyDescent="0.45">
      <c r="A910" s="211" t="s">
        <v>4022</v>
      </c>
      <c r="B910" s="206" t="s">
        <v>104</v>
      </c>
      <c r="C910" s="80" t="s">
        <v>2575</v>
      </c>
      <c r="D910" s="208">
        <v>10</v>
      </c>
    </row>
    <row r="911" spans="1:4" x14ac:dyDescent="0.45">
      <c r="A911" s="211" t="s">
        <v>4023</v>
      </c>
      <c r="B911" s="206" t="s">
        <v>211</v>
      </c>
      <c r="C911" s="80"/>
      <c r="D911" s="208">
        <v>463</v>
      </c>
    </row>
    <row r="912" spans="1:4" x14ac:dyDescent="0.45">
      <c r="A912" s="211" t="s">
        <v>608</v>
      </c>
      <c r="B912" s="206" t="s">
        <v>94</v>
      </c>
      <c r="C912" s="80"/>
      <c r="D912" s="208">
        <v>4500</v>
      </c>
    </row>
    <row r="913" spans="1:4" x14ac:dyDescent="0.45">
      <c r="A913" s="211" t="s">
        <v>609</v>
      </c>
      <c r="B913" s="206" t="s">
        <v>106</v>
      </c>
      <c r="C913" s="80" t="s">
        <v>2575</v>
      </c>
      <c r="D913" s="208">
        <v>300</v>
      </c>
    </row>
    <row r="914" spans="1:4" x14ac:dyDescent="0.45">
      <c r="A914" s="211" t="s">
        <v>4024</v>
      </c>
      <c r="B914" s="206" t="s">
        <v>101</v>
      </c>
      <c r="C914" s="80"/>
      <c r="D914" s="208">
        <v>15</v>
      </c>
    </row>
    <row r="915" spans="1:4" x14ac:dyDescent="0.45">
      <c r="A915" s="211" t="s">
        <v>610</v>
      </c>
      <c r="B915" s="206" t="s">
        <v>211</v>
      </c>
      <c r="C915" s="80" t="s">
        <v>2575</v>
      </c>
      <c r="D915" s="208">
        <v>2000</v>
      </c>
    </row>
    <row r="916" spans="1:4" x14ac:dyDescent="0.45">
      <c r="A916" s="211" t="s">
        <v>611</v>
      </c>
      <c r="B916" s="206" t="s">
        <v>101</v>
      </c>
      <c r="C916" s="80"/>
      <c r="D916" s="208">
        <v>10250</v>
      </c>
    </row>
    <row r="917" spans="1:4" x14ac:dyDescent="0.45">
      <c r="A917" s="211" t="s">
        <v>4025</v>
      </c>
      <c r="B917" s="206" t="s">
        <v>106</v>
      </c>
      <c r="C917" s="80" t="s">
        <v>2575</v>
      </c>
      <c r="D917" s="208">
        <v>765</v>
      </c>
    </row>
    <row r="918" spans="1:4" x14ac:dyDescent="0.45">
      <c r="A918" s="211" t="s">
        <v>612</v>
      </c>
      <c r="B918" s="206" t="s">
        <v>113</v>
      </c>
      <c r="C918" s="80" t="s">
        <v>2575</v>
      </c>
      <c r="D918" s="208">
        <v>700</v>
      </c>
    </row>
    <row r="919" spans="1:4" x14ac:dyDescent="0.45">
      <c r="A919" s="211" t="s">
        <v>613</v>
      </c>
      <c r="B919" s="206" t="s">
        <v>289</v>
      </c>
      <c r="C919" s="80" t="s">
        <v>2575</v>
      </c>
      <c r="D919" s="208">
        <v>800</v>
      </c>
    </row>
    <row r="920" spans="1:4" x14ac:dyDescent="0.45">
      <c r="A920" s="211" t="s">
        <v>4026</v>
      </c>
      <c r="B920" s="206" t="s">
        <v>366</v>
      </c>
      <c r="C920" s="80" t="s">
        <v>2575</v>
      </c>
      <c r="D920" s="208">
        <v>25</v>
      </c>
    </row>
    <row r="921" spans="1:4" x14ac:dyDescent="0.45">
      <c r="A921" s="211" t="s">
        <v>4027</v>
      </c>
      <c r="B921" s="206" t="s">
        <v>106</v>
      </c>
      <c r="C921" s="80"/>
      <c r="D921" s="208">
        <v>346</v>
      </c>
    </row>
    <row r="922" spans="1:4" x14ac:dyDescent="0.45">
      <c r="A922" s="211" t="s">
        <v>615</v>
      </c>
      <c r="B922" s="206" t="s">
        <v>96</v>
      </c>
      <c r="C922" s="80" t="s">
        <v>2575</v>
      </c>
      <c r="D922" s="208">
        <v>175</v>
      </c>
    </row>
    <row r="923" spans="1:4" x14ac:dyDescent="0.45">
      <c r="A923" s="211" t="s">
        <v>4028</v>
      </c>
      <c r="B923" s="206" t="s">
        <v>99</v>
      </c>
      <c r="C923" s="80" t="s">
        <v>2575</v>
      </c>
      <c r="D923" s="208">
        <v>157.04</v>
      </c>
    </row>
    <row r="924" spans="1:4" x14ac:dyDescent="0.45">
      <c r="A924" s="211" t="s">
        <v>616</v>
      </c>
      <c r="B924" s="206" t="s">
        <v>97</v>
      </c>
      <c r="C924" s="80" t="s">
        <v>2575</v>
      </c>
      <c r="D924" s="208">
        <v>160</v>
      </c>
    </row>
    <row r="925" spans="1:4" x14ac:dyDescent="0.45">
      <c r="A925" s="211" t="s">
        <v>2834</v>
      </c>
      <c r="B925" s="206" t="s">
        <v>245</v>
      </c>
      <c r="C925" s="80"/>
      <c r="D925" s="208">
        <v>345.5</v>
      </c>
    </row>
    <row r="926" spans="1:4" x14ac:dyDescent="0.45">
      <c r="A926" s="211" t="s">
        <v>617</v>
      </c>
      <c r="B926" s="206" t="s">
        <v>124</v>
      </c>
      <c r="C926" s="80"/>
      <c r="D926" s="208">
        <v>110</v>
      </c>
    </row>
    <row r="927" spans="1:4" x14ac:dyDescent="0.45">
      <c r="A927" s="211" t="s">
        <v>4029</v>
      </c>
      <c r="B927" s="206" t="s">
        <v>232</v>
      </c>
      <c r="C927" s="80" t="s">
        <v>2575</v>
      </c>
      <c r="D927" s="208">
        <v>335</v>
      </c>
    </row>
    <row r="928" spans="1:4" x14ac:dyDescent="0.45">
      <c r="A928" s="211" t="s">
        <v>618</v>
      </c>
      <c r="B928" s="206" t="s">
        <v>176</v>
      </c>
      <c r="C928" s="80" t="s">
        <v>2575</v>
      </c>
      <c r="D928" s="208">
        <v>1750</v>
      </c>
    </row>
    <row r="929" spans="1:4" x14ac:dyDescent="0.45">
      <c r="A929" s="211" t="s">
        <v>619</v>
      </c>
      <c r="B929" s="206" t="s">
        <v>176</v>
      </c>
      <c r="C929" s="80"/>
      <c r="D929" s="208">
        <v>1046</v>
      </c>
    </row>
    <row r="930" spans="1:4" x14ac:dyDescent="0.45">
      <c r="A930" s="211" t="s">
        <v>2835</v>
      </c>
      <c r="B930" s="206" t="s">
        <v>106</v>
      </c>
      <c r="C930" s="80" t="s">
        <v>2575</v>
      </c>
      <c r="D930" s="208">
        <v>200</v>
      </c>
    </row>
    <row r="931" spans="1:4" x14ac:dyDescent="0.45">
      <c r="A931" s="211" t="s">
        <v>620</v>
      </c>
      <c r="B931" s="206" t="s">
        <v>132</v>
      </c>
      <c r="C931" s="80" t="s">
        <v>2575</v>
      </c>
      <c r="D931" s="208">
        <v>2500</v>
      </c>
    </row>
    <row r="932" spans="1:4" x14ac:dyDescent="0.45">
      <c r="A932" s="211" t="s">
        <v>621</v>
      </c>
      <c r="B932" s="206" t="s">
        <v>176</v>
      </c>
      <c r="C932" s="80" t="s">
        <v>2575</v>
      </c>
      <c r="D932" s="208">
        <v>50</v>
      </c>
    </row>
    <row r="933" spans="1:4" x14ac:dyDescent="0.45">
      <c r="A933" s="211" t="s">
        <v>622</v>
      </c>
      <c r="B933" s="206" t="s">
        <v>124</v>
      </c>
      <c r="C933" s="80" t="s">
        <v>2575</v>
      </c>
      <c r="D933" s="208">
        <v>300</v>
      </c>
    </row>
    <row r="934" spans="1:4" x14ac:dyDescent="0.45">
      <c r="A934" s="211" t="s">
        <v>623</v>
      </c>
      <c r="B934" s="206" t="s">
        <v>99</v>
      </c>
      <c r="C934" s="80" t="s">
        <v>2575</v>
      </c>
      <c r="D934" s="208">
        <v>50.01</v>
      </c>
    </row>
    <row r="935" spans="1:4" x14ac:dyDescent="0.45">
      <c r="A935" s="211" t="s">
        <v>624</v>
      </c>
      <c r="B935" s="206" t="s">
        <v>96</v>
      </c>
      <c r="C935" s="80"/>
      <c r="D935" s="208">
        <v>6500</v>
      </c>
    </row>
    <row r="936" spans="1:4" x14ac:dyDescent="0.45">
      <c r="A936" s="211" t="s">
        <v>625</v>
      </c>
      <c r="B936" s="206" t="s">
        <v>101</v>
      </c>
      <c r="C936" s="80" t="s">
        <v>2575</v>
      </c>
      <c r="D936" s="208">
        <v>8150</v>
      </c>
    </row>
    <row r="937" spans="1:4" x14ac:dyDescent="0.45">
      <c r="A937" s="211" t="s">
        <v>626</v>
      </c>
      <c r="B937" s="206" t="s">
        <v>94</v>
      </c>
      <c r="C937" s="80" t="s">
        <v>2575</v>
      </c>
      <c r="D937" s="208">
        <v>125</v>
      </c>
    </row>
    <row r="938" spans="1:4" x14ac:dyDescent="0.45">
      <c r="A938" s="211" t="s">
        <v>627</v>
      </c>
      <c r="B938" s="206" t="s">
        <v>628</v>
      </c>
      <c r="C938" s="80"/>
      <c r="D938" s="209" t="s">
        <v>127</v>
      </c>
    </row>
    <row r="939" spans="1:4" x14ac:dyDescent="0.45">
      <c r="A939" s="211" t="s">
        <v>629</v>
      </c>
      <c r="B939" s="206" t="s">
        <v>126</v>
      </c>
      <c r="C939" s="80"/>
      <c r="D939" s="208">
        <v>500</v>
      </c>
    </row>
    <row r="940" spans="1:4" x14ac:dyDescent="0.45">
      <c r="A940" s="211" t="s">
        <v>630</v>
      </c>
      <c r="B940" s="206" t="s">
        <v>122</v>
      </c>
      <c r="C940" s="80"/>
      <c r="D940" s="208">
        <v>157</v>
      </c>
    </row>
    <row r="941" spans="1:4" x14ac:dyDescent="0.45">
      <c r="A941" s="211" t="s">
        <v>2836</v>
      </c>
      <c r="B941" s="206" t="s">
        <v>135</v>
      </c>
      <c r="C941" s="80"/>
      <c r="D941" s="208">
        <v>1200</v>
      </c>
    </row>
    <row r="942" spans="1:4" x14ac:dyDescent="0.45">
      <c r="A942" s="211" t="s">
        <v>631</v>
      </c>
      <c r="B942" s="206" t="s">
        <v>182</v>
      </c>
      <c r="C942" s="80" t="s">
        <v>2575</v>
      </c>
      <c r="D942" s="208">
        <v>1000</v>
      </c>
    </row>
    <row r="943" spans="1:4" x14ac:dyDescent="0.45">
      <c r="A943" s="211" t="s">
        <v>2837</v>
      </c>
      <c r="B943" s="206" t="s">
        <v>106</v>
      </c>
      <c r="C943" s="80" t="s">
        <v>2575</v>
      </c>
      <c r="D943" s="208">
        <v>1500</v>
      </c>
    </row>
    <row r="944" spans="1:4" x14ac:dyDescent="0.45">
      <c r="A944" s="211" t="s">
        <v>632</v>
      </c>
      <c r="B944" s="206" t="s">
        <v>94</v>
      </c>
      <c r="C944" s="80" t="s">
        <v>2575</v>
      </c>
      <c r="D944" s="208">
        <v>400</v>
      </c>
    </row>
    <row r="945" spans="1:4" x14ac:dyDescent="0.45">
      <c r="A945" s="211" t="s">
        <v>4030</v>
      </c>
      <c r="B945" s="206" t="s">
        <v>239</v>
      </c>
      <c r="C945" s="80" t="s">
        <v>2575</v>
      </c>
      <c r="D945" s="208">
        <v>15</v>
      </c>
    </row>
    <row r="946" spans="1:4" x14ac:dyDescent="0.45">
      <c r="A946" s="211" t="s">
        <v>2838</v>
      </c>
      <c r="B946" s="206" t="s">
        <v>211</v>
      </c>
      <c r="C946" s="80"/>
      <c r="D946" s="208">
        <v>480</v>
      </c>
    </row>
    <row r="947" spans="1:4" x14ac:dyDescent="0.45">
      <c r="A947" s="211" t="s">
        <v>4031</v>
      </c>
      <c r="B947" s="206" t="s">
        <v>96</v>
      </c>
      <c r="C947" s="80" t="s">
        <v>2575</v>
      </c>
      <c r="D947" s="208">
        <v>55</v>
      </c>
    </row>
    <row r="948" spans="1:4" x14ac:dyDescent="0.45">
      <c r="A948" s="211" t="s">
        <v>4032</v>
      </c>
      <c r="B948" s="206" t="s">
        <v>211</v>
      </c>
      <c r="C948" s="80" t="s">
        <v>2575</v>
      </c>
      <c r="D948" s="208">
        <v>450</v>
      </c>
    </row>
    <row r="949" spans="1:4" x14ac:dyDescent="0.45">
      <c r="A949" s="211" t="s">
        <v>633</v>
      </c>
      <c r="B949" s="206" t="s">
        <v>126</v>
      </c>
      <c r="C949" s="80"/>
      <c r="D949" s="208">
        <v>3260</v>
      </c>
    </row>
    <row r="950" spans="1:4" x14ac:dyDescent="0.45">
      <c r="A950" s="211" t="s">
        <v>4033</v>
      </c>
      <c r="B950" s="206" t="s">
        <v>182</v>
      </c>
      <c r="C950" s="80"/>
      <c r="D950" s="208">
        <v>126.7</v>
      </c>
    </row>
    <row r="951" spans="1:4" x14ac:dyDescent="0.45">
      <c r="A951" s="211" t="s">
        <v>634</v>
      </c>
      <c r="B951" s="206" t="s">
        <v>113</v>
      </c>
      <c r="C951" s="80" t="s">
        <v>2575</v>
      </c>
      <c r="D951" s="208">
        <v>800</v>
      </c>
    </row>
    <row r="952" spans="1:4" x14ac:dyDescent="0.45">
      <c r="A952" s="211" t="s">
        <v>635</v>
      </c>
      <c r="B952" s="206" t="s">
        <v>124</v>
      </c>
      <c r="C952" s="80" t="s">
        <v>2575</v>
      </c>
      <c r="D952" s="208">
        <v>1000</v>
      </c>
    </row>
    <row r="953" spans="1:4" x14ac:dyDescent="0.45">
      <c r="A953" s="211" t="s">
        <v>636</v>
      </c>
      <c r="B953" s="206" t="s">
        <v>203</v>
      </c>
      <c r="C953" s="80" t="s">
        <v>2575</v>
      </c>
      <c r="D953" s="208">
        <v>869.8</v>
      </c>
    </row>
    <row r="954" spans="1:4" x14ac:dyDescent="0.45">
      <c r="A954" s="211" t="s">
        <v>2839</v>
      </c>
      <c r="B954" s="206" t="s">
        <v>97</v>
      </c>
      <c r="C954" s="80" t="s">
        <v>2575</v>
      </c>
      <c r="D954" s="208">
        <v>25</v>
      </c>
    </row>
    <row r="955" spans="1:4" x14ac:dyDescent="0.45">
      <c r="A955" s="211" t="s">
        <v>637</v>
      </c>
      <c r="B955" s="206" t="s">
        <v>97</v>
      </c>
      <c r="C955" s="80"/>
      <c r="D955" s="208">
        <v>5671</v>
      </c>
    </row>
    <row r="956" spans="1:4" x14ac:dyDescent="0.45">
      <c r="A956" s="211" t="s">
        <v>638</v>
      </c>
      <c r="B956" s="206" t="s">
        <v>120</v>
      </c>
      <c r="C956" s="80" t="s">
        <v>2575</v>
      </c>
      <c r="D956" s="208">
        <v>4400</v>
      </c>
    </row>
    <row r="957" spans="1:4" x14ac:dyDescent="0.45">
      <c r="A957" s="211" t="s">
        <v>639</v>
      </c>
      <c r="B957" s="206" t="s">
        <v>99</v>
      </c>
      <c r="C957" s="80" t="s">
        <v>2575</v>
      </c>
      <c r="D957" s="208">
        <v>184.22</v>
      </c>
    </row>
    <row r="958" spans="1:4" x14ac:dyDescent="0.45">
      <c r="A958" s="211" t="s">
        <v>4034</v>
      </c>
      <c r="B958" s="206" t="s">
        <v>106</v>
      </c>
      <c r="C958" s="80" t="s">
        <v>2575</v>
      </c>
      <c r="D958" s="208">
        <v>20</v>
      </c>
    </row>
    <row r="959" spans="1:4" x14ac:dyDescent="0.45">
      <c r="A959" s="211" t="s">
        <v>640</v>
      </c>
      <c r="B959" s="206" t="s">
        <v>211</v>
      </c>
      <c r="C959" s="80"/>
      <c r="D959" s="208">
        <v>2000</v>
      </c>
    </row>
    <row r="960" spans="1:4" x14ac:dyDescent="0.45">
      <c r="A960" s="211" t="s">
        <v>641</v>
      </c>
      <c r="B960" s="206" t="s">
        <v>239</v>
      </c>
      <c r="C960" s="80"/>
      <c r="D960" s="208">
        <v>2400</v>
      </c>
    </row>
    <row r="961" spans="1:4" x14ac:dyDescent="0.45">
      <c r="A961" s="211" t="s">
        <v>642</v>
      </c>
      <c r="B961" s="206" t="s">
        <v>109</v>
      </c>
      <c r="C961" s="80" t="s">
        <v>2575</v>
      </c>
      <c r="D961" s="208">
        <v>1000</v>
      </c>
    </row>
    <row r="962" spans="1:4" x14ac:dyDescent="0.45">
      <c r="A962" s="211" t="s">
        <v>2840</v>
      </c>
      <c r="B962" s="206" t="s">
        <v>113</v>
      </c>
      <c r="C962" s="80"/>
      <c r="D962" s="208">
        <v>1273</v>
      </c>
    </row>
    <row r="963" spans="1:4" x14ac:dyDescent="0.45">
      <c r="A963" s="211" t="s">
        <v>643</v>
      </c>
      <c r="B963" s="206" t="s">
        <v>158</v>
      </c>
      <c r="C963" s="80"/>
      <c r="D963" s="208">
        <v>790</v>
      </c>
    </row>
    <row r="964" spans="1:4" x14ac:dyDescent="0.45">
      <c r="A964" s="211" t="s">
        <v>644</v>
      </c>
      <c r="B964" s="206" t="s">
        <v>97</v>
      </c>
      <c r="C964" s="80" t="s">
        <v>2575</v>
      </c>
      <c r="D964" s="208">
        <v>3250</v>
      </c>
    </row>
    <row r="965" spans="1:4" x14ac:dyDescent="0.45">
      <c r="A965" s="211" t="s">
        <v>4035</v>
      </c>
      <c r="B965" s="206" t="s">
        <v>132</v>
      </c>
      <c r="C965" s="80"/>
      <c r="D965" s="208">
        <v>1150</v>
      </c>
    </row>
    <row r="966" spans="1:4" x14ac:dyDescent="0.45">
      <c r="A966" s="211" t="s">
        <v>645</v>
      </c>
      <c r="B966" s="206" t="s">
        <v>148</v>
      </c>
      <c r="C966" s="80" t="s">
        <v>2575</v>
      </c>
      <c r="D966" s="208">
        <v>2500</v>
      </c>
    </row>
    <row r="967" spans="1:4" x14ac:dyDescent="0.45">
      <c r="A967" s="211" t="s">
        <v>4036</v>
      </c>
      <c r="B967" s="206" t="s">
        <v>156</v>
      </c>
      <c r="C967" s="80" t="s">
        <v>2575</v>
      </c>
      <c r="D967" s="208">
        <v>125</v>
      </c>
    </row>
    <row r="968" spans="1:4" x14ac:dyDescent="0.45">
      <c r="A968" s="211" t="s">
        <v>646</v>
      </c>
      <c r="B968" s="206" t="s">
        <v>99</v>
      </c>
      <c r="C968" s="80"/>
      <c r="D968" s="208">
        <v>415</v>
      </c>
    </row>
    <row r="969" spans="1:4" x14ac:dyDescent="0.45">
      <c r="A969" s="211" t="s">
        <v>4037</v>
      </c>
      <c r="B969" s="206" t="s">
        <v>122</v>
      </c>
      <c r="C969" s="80"/>
      <c r="D969" s="208">
        <v>500</v>
      </c>
    </row>
    <row r="970" spans="1:4" x14ac:dyDescent="0.45">
      <c r="A970" s="211" t="s">
        <v>2841</v>
      </c>
      <c r="B970" s="206" t="s">
        <v>99</v>
      </c>
      <c r="C970" s="80" t="s">
        <v>2575</v>
      </c>
      <c r="D970" s="208">
        <v>206.57</v>
      </c>
    </row>
    <row r="971" spans="1:4" x14ac:dyDescent="0.45">
      <c r="A971" s="211" t="s">
        <v>2842</v>
      </c>
      <c r="B971" s="206" t="s">
        <v>142</v>
      </c>
      <c r="C971" s="80"/>
      <c r="D971" s="208">
        <v>311</v>
      </c>
    </row>
    <row r="972" spans="1:4" x14ac:dyDescent="0.45">
      <c r="A972" s="211" t="s">
        <v>647</v>
      </c>
      <c r="B972" s="206" t="s">
        <v>96</v>
      </c>
      <c r="C972" s="80" t="s">
        <v>2575</v>
      </c>
      <c r="D972" s="208">
        <v>1290</v>
      </c>
    </row>
    <row r="973" spans="1:4" x14ac:dyDescent="0.45">
      <c r="A973" s="211" t="s">
        <v>2843</v>
      </c>
      <c r="B973" s="206" t="s">
        <v>182</v>
      </c>
      <c r="C973" s="80" t="s">
        <v>2575</v>
      </c>
      <c r="D973" s="208">
        <v>150</v>
      </c>
    </row>
    <row r="974" spans="1:4" x14ac:dyDescent="0.45">
      <c r="A974" s="211" t="s">
        <v>648</v>
      </c>
      <c r="B974" s="206" t="s">
        <v>94</v>
      </c>
      <c r="C974" s="80"/>
      <c r="D974" s="208">
        <v>84</v>
      </c>
    </row>
    <row r="975" spans="1:4" x14ac:dyDescent="0.45">
      <c r="A975" s="211" t="s">
        <v>649</v>
      </c>
      <c r="B975" s="206" t="s">
        <v>106</v>
      </c>
      <c r="C975" s="80" t="s">
        <v>2575</v>
      </c>
      <c r="D975" s="208">
        <v>2000</v>
      </c>
    </row>
    <row r="976" spans="1:4" x14ac:dyDescent="0.45">
      <c r="A976" s="211" t="s">
        <v>4038</v>
      </c>
      <c r="B976" s="206" t="s">
        <v>124</v>
      </c>
      <c r="C976" s="80"/>
      <c r="D976" s="208">
        <v>179</v>
      </c>
    </row>
    <row r="977" spans="1:4" x14ac:dyDescent="0.45">
      <c r="A977" s="211" t="s">
        <v>4039</v>
      </c>
      <c r="B977" s="206" t="s">
        <v>142</v>
      </c>
      <c r="C977" s="80" t="s">
        <v>2575</v>
      </c>
      <c r="D977" s="208">
        <v>800</v>
      </c>
    </row>
    <row r="978" spans="1:4" x14ac:dyDescent="0.45">
      <c r="A978" s="211" t="s">
        <v>4040</v>
      </c>
      <c r="B978" s="206" t="s">
        <v>94</v>
      </c>
      <c r="C978" s="80"/>
      <c r="D978" s="208">
        <v>3200</v>
      </c>
    </row>
    <row r="979" spans="1:4" x14ac:dyDescent="0.45">
      <c r="A979" s="211" t="s">
        <v>650</v>
      </c>
      <c r="B979" s="206" t="s">
        <v>135</v>
      </c>
      <c r="C979" s="80" t="s">
        <v>2575</v>
      </c>
      <c r="D979" s="208">
        <v>2000</v>
      </c>
    </row>
    <row r="980" spans="1:4" x14ac:dyDescent="0.45">
      <c r="A980" s="211" t="s">
        <v>4041</v>
      </c>
      <c r="B980" s="206" t="s">
        <v>113</v>
      </c>
      <c r="C980" s="80"/>
      <c r="D980" s="208">
        <v>522</v>
      </c>
    </row>
    <row r="981" spans="1:4" x14ac:dyDescent="0.45">
      <c r="A981" s="211" t="s">
        <v>4042</v>
      </c>
      <c r="B981" s="206" t="s">
        <v>211</v>
      </c>
      <c r="C981" s="80"/>
      <c r="D981" s="209" t="s">
        <v>127</v>
      </c>
    </row>
    <row r="982" spans="1:4" x14ac:dyDescent="0.45">
      <c r="A982" s="211" t="s">
        <v>2844</v>
      </c>
      <c r="B982" s="206" t="s">
        <v>142</v>
      </c>
      <c r="C982" s="80"/>
      <c r="D982" s="208">
        <v>579.24</v>
      </c>
    </row>
    <row r="983" spans="1:4" x14ac:dyDescent="0.45">
      <c r="A983" s="211" t="s">
        <v>2845</v>
      </c>
      <c r="B983" s="206" t="s">
        <v>182</v>
      </c>
      <c r="C983" s="80"/>
      <c r="D983" s="208">
        <v>2300</v>
      </c>
    </row>
    <row r="984" spans="1:4" x14ac:dyDescent="0.45">
      <c r="A984" s="211" t="s">
        <v>4043</v>
      </c>
      <c r="B984" s="206" t="s">
        <v>96</v>
      </c>
      <c r="C984" s="80"/>
      <c r="D984" s="208">
        <v>6</v>
      </c>
    </row>
    <row r="985" spans="1:4" x14ac:dyDescent="0.45">
      <c r="A985" s="211" t="s">
        <v>2846</v>
      </c>
      <c r="B985" s="206" t="s">
        <v>132</v>
      </c>
      <c r="C985" s="80" t="s">
        <v>2575</v>
      </c>
      <c r="D985" s="208">
        <v>180</v>
      </c>
    </row>
    <row r="986" spans="1:4" x14ac:dyDescent="0.45">
      <c r="A986" s="211" t="s">
        <v>4044</v>
      </c>
      <c r="B986" s="206" t="s">
        <v>122</v>
      </c>
      <c r="C986" s="80"/>
      <c r="D986" s="208">
        <v>40</v>
      </c>
    </row>
    <row r="987" spans="1:4" x14ac:dyDescent="0.45">
      <c r="A987" s="211" t="s">
        <v>4045</v>
      </c>
      <c r="B987" s="206" t="s">
        <v>122</v>
      </c>
      <c r="C987" s="80"/>
      <c r="D987" s="208">
        <v>421</v>
      </c>
    </row>
    <row r="988" spans="1:4" x14ac:dyDescent="0.45">
      <c r="A988" s="211" t="s">
        <v>651</v>
      </c>
      <c r="B988" s="206" t="s">
        <v>283</v>
      </c>
      <c r="C988" s="80"/>
      <c r="D988" s="208">
        <v>3516</v>
      </c>
    </row>
    <row r="989" spans="1:4" x14ac:dyDescent="0.45">
      <c r="A989" s="211" t="s">
        <v>4046</v>
      </c>
      <c r="B989" s="206" t="s">
        <v>99</v>
      </c>
      <c r="C989" s="80"/>
      <c r="D989" s="209" t="s">
        <v>127</v>
      </c>
    </row>
    <row r="990" spans="1:4" x14ac:dyDescent="0.45">
      <c r="A990" s="211" t="s">
        <v>2847</v>
      </c>
      <c r="B990" s="206" t="s">
        <v>140</v>
      </c>
      <c r="C990" s="80" t="s">
        <v>2575</v>
      </c>
      <c r="D990" s="208">
        <v>1000</v>
      </c>
    </row>
    <row r="991" spans="1:4" x14ac:dyDescent="0.45">
      <c r="A991" s="211" t="s">
        <v>652</v>
      </c>
      <c r="B991" s="206" t="s">
        <v>97</v>
      </c>
      <c r="C991" s="80" t="s">
        <v>2575</v>
      </c>
      <c r="D991" s="208">
        <v>960</v>
      </c>
    </row>
    <row r="992" spans="1:4" x14ac:dyDescent="0.45">
      <c r="A992" s="211" t="s">
        <v>653</v>
      </c>
      <c r="B992" s="206" t="s">
        <v>97</v>
      </c>
      <c r="C992" s="80"/>
      <c r="D992" s="208">
        <v>10695</v>
      </c>
    </row>
    <row r="993" spans="1:4" x14ac:dyDescent="0.45">
      <c r="A993" s="211" t="s">
        <v>654</v>
      </c>
      <c r="B993" s="206" t="s">
        <v>467</v>
      </c>
      <c r="C993" s="80"/>
      <c r="D993" s="208">
        <v>1500</v>
      </c>
    </row>
    <row r="994" spans="1:4" x14ac:dyDescent="0.45">
      <c r="A994" s="211" t="s">
        <v>4047</v>
      </c>
      <c r="B994" s="206" t="s">
        <v>120</v>
      </c>
      <c r="C994" s="80" t="s">
        <v>2575</v>
      </c>
      <c r="D994" s="208">
        <v>250</v>
      </c>
    </row>
    <row r="995" spans="1:4" x14ac:dyDescent="0.45">
      <c r="A995" s="211" t="s">
        <v>655</v>
      </c>
      <c r="B995" s="206" t="s">
        <v>101</v>
      </c>
      <c r="C995" s="80" t="s">
        <v>2575</v>
      </c>
      <c r="D995" s="208">
        <v>4500</v>
      </c>
    </row>
    <row r="996" spans="1:4" x14ac:dyDescent="0.45">
      <c r="A996" s="211" t="s">
        <v>656</v>
      </c>
      <c r="B996" s="206" t="s">
        <v>101</v>
      </c>
      <c r="C996" s="80" t="s">
        <v>2575</v>
      </c>
      <c r="D996" s="208">
        <v>70</v>
      </c>
    </row>
    <row r="997" spans="1:4" x14ac:dyDescent="0.45">
      <c r="A997" s="211" t="s">
        <v>2848</v>
      </c>
      <c r="B997" s="206" t="s">
        <v>106</v>
      </c>
      <c r="C997" s="80"/>
      <c r="D997" s="208">
        <v>607</v>
      </c>
    </row>
    <row r="998" spans="1:4" x14ac:dyDescent="0.45">
      <c r="A998" s="211" t="s">
        <v>2849</v>
      </c>
      <c r="B998" s="206" t="s">
        <v>182</v>
      </c>
      <c r="C998" s="80" t="s">
        <v>2575</v>
      </c>
      <c r="D998" s="208">
        <v>5</v>
      </c>
    </row>
    <row r="999" spans="1:4" x14ac:dyDescent="0.45">
      <c r="A999" s="211" t="s">
        <v>4048</v>
      </c>
      <c r="B999" s="206" t="s">
        <v>122</v>
      </c>
      <c r="C999" s="80" t="s">
        <v>2575</v>
      </c>
      <c r="D999" s="208">
        <v>240</v>
      </c>
    </row>
    <row r="1000" spans="1:4" x14ac:dyDescent="0.45">
      <c r="A1000" s="211" t="s">
        <v>2850</v>
      </c>
      <c r="B1000" s="206" t="s">
        <v>239</v>
      </c>
      <c r="C1000" s="80" t="s">
        <v>2575</v>
      </c>
      <c r="D1000" s="208">
        <v>2500</v>
      </c>
    </row>
    <row r="1001" spans="1:4" x14ac:dyDescent="0.45">
      <c r="A1001" s="211" t="s">
        <v>657</v>
      </c>
      <c r="B1001" s="206" t="s">
        <v>135</v>
      </c>
      <c r="C1001" s="80"/>
      <c r="D1001" s="208">
        <v>3845</v>
      </c>
    </row>
    <row r="1002" spans="1:4" x14ac:dyDescent="0.45">
      <c r="A1002" s="211" t="s">
        <v>5157</v>
      </c>
      <c r="B1002" s="206" t="s">
        <v>289</v>
      </c>
      <c r="C1002" s="80" t="s">
        <v>2575</v>
      </c>
      <c r="D1002" s="208">
        <v>500</v>
      </c>
    </row>
    <row r="1003" spans="1:4" x14ac:dyDescent="0.45">
      <c r="A1003" s="211" t="s">
        <v>2851</v>
      </c>
      <c r="B1003" s="206" t="s">
        <v>101</v>
      </c>
      <c r="C1003" s="80"/>
      <c r="D1003" s="208">
        <v>390</v>
      </c>
    </row>
    <row r="1004" spans="1:4" x14ac:dyDescent="0.45">
      <c r="A1004" s="211" t="s">
        <v>658</v>
      </c>
      <c r="B1004" s="206" t="s">
        <v>101</v>
      </c>
      <c r="C1004" s="80"/>
      <c r="D1004" s="208">
        <v>500</v>
      </c>
    </row>
    <row r="1005" spans="1:4" x14ac:dyDescent="0.45">
      <c r="A1005" s="211" t="s">
        <v>659</v>
      </c>
      <c r="B1005" s="206" t="s">
        <v>158</v>
      </c>
      <c r="C1005" s="80" t="s">
        <v>2575</v>
      </c>
      <c r="D1005" s="208">
        <v>1053</v>
      </c>
    </row>
    <row r="1006" spans="1:4" x14ac:dyDescent="0.45">
      <c r="A1006" s="211" t="s">
        <v>660</v>
      </c>
      <c r="B1006" s="206" t="s">
        <v>156</v>
      </c>
      <c r="C1006" s="80" t="s">
        <v>2575</v>
      </c>
      <c r="D1006" s="208">
        <v>200</v>
      </c>
    </row>
    <row r="1007" spans="1:4" x14ac:dyDescent="0.45">
      <c r="A1007" s="211" t="s">
        <v>4049</v>
      </c>
      <c r="B1007" s="206" t="s">
        <v>113</v>
      </c>
      <c r="C1007" s="80" t="s">
        <v>2575</v>
      </c>
      <c r="D1007" s="208">
        <v>30</v>
      </c>
    </row>
    <row r="1008" spans="1:4" x14ac:dyDescent="0.45">
      <c r="A1008" s="211" t="s">
        <v>661</v>
      </c>
      <c r="B1008" s="206" t="s">
        <v>148</v>
      </c>
      <c r="C1008" s="80" t="s">
        <v>2575</v>
      </c>
      <c r="D1008" s="208">
        <v>765</v>
      </c>
    </row>
    <row r="1009" spans="1:4" x14ac:dyDescent="0.45">
      <c r="A1009" s="211" t="s">
        <v>662</v>
      </c>
      <c r="B1009" s="206" t="s">
        <v>106</v>
      </c>
      <c r="C1009" s="80"/>
      <c r="D1009" s="208">
        <v>900</v>
      </c>
    </row>
    <row r="1010" spans="1:4" x14ac:dyDescent="0.45">
      <c r="A1010" s="211" t="s">
        <v>2852</v>
      </c>
      <c r="B1010" s="206" t="s">
        <v>170</v>
      </c>
      <c r="C1010" s="80" t="s">
        <v>2575</v>
      </c>
      <c r="D1010" s="208">
        <v>2050</v>
      </c>
    </row>
    <row r="1011" spans="1:4" x14ac:dyDescent="0.45">
      <c r="A1011" s="211" t="s">
        <v>4050</v>
      </c>
      <c r="B1011" s="206" t="s">
        <v>156</v>
      </c>
      <c r="C1011" s="80"/>
      <c r="D1011" s="208">
        <v>100</v>
      </c>
    </row>
    <row r="1012" spans="1:4" x14ac:dyDescent="0.45">
      <c r="A1012" s="211" t="s">
        <v>2853</v>
      </c>
      <c r="B1012" s="206" t="s">
        <v>104</v>
      </c>
      <c r="C1012" s="80" t="s">
        <v>2575</v>
      </c>
      <c r="D1012" s="208">
        <v>170</v>
      </c>
    </row>
    <row r="1013" spans="1:4" x14ac:dyDescent="0.45">
      <c r="A1013" s="211" t="s">
        <v>2854</v>
      </c>
      <c r="B1013" s="206" t="s">
        <v>176</v>
      </c>
      <c r="C1013" s="80" t="s">
        <v>2575</v>
      </c>
      <c r="D1013" s="208">
        <v>1000</v>
      </c>
    </row>
    <row r="1014" spans="1:4" x14ac:dyDescent="0.45">
      <c r="A1014" s="211" t="s">
        <v>663</v>
      </c>
      <c r="B1014" s="206" t="s">
        <v>142</v>
      </c>
      <c r="C1014" s="80" t="s">
        <v>2575</v>
      </c>
      <c r="D1014" s="208">
        <v>1000</v>
      </c>
    </row>
    <row r="1015" spans="1:4" x14ac:dyDescent="0.45">
      <c r="A1015" s="211" t="s">
        <v>664</v>
      </c>
      <c r="B1015" s="206" t="s">
        <v>135</v>
      </c>
      <c r="C1015" s="80" t="s">
        <v>2575</v>
      </c>
      <c r="D1015" s="208">
        <v>4000</v>
      </c>
    </row>
    <row r="1016" spans="1:4" x14ac:dyDescent="0.45">
      <c r="A1016" s="211" t="s">
        <v>665</v>
      </c>
      <c r="B1016" s="206" t="s">
        <v>135</v>
      </c>
      <c r="C1016" s="80"/>
      <c r="D1016" s="208">
        <v>6242</v>
      </c>
    </row>
    <row r="1017" spans="1:4" x14ac:dyDescent="0.45">
      <c r="A1017" s="211" t="s">
        <v>4051</v>
      </c>
      <c r="B1017" s="206" t="s">
        <v>122</v>
      </c>
      <c r="C1017" s="80" t="s">
        <v>2575</v>
      </c>
      <c r="D1017" s="208">
        <v>190</v>
      </c>
    </row>
    <row r="1018" spans="1:4" x14ac:dyDescent="0.45">
      <c r="A1018" s="211" t="s">
        <v>666</v>
      </c>
      <c r="B1018" s="206" t="s">
        <v>232</v>
      </c>
      <c r="C1018" s="80"/>
      <c r="D1018" s="208">
        <v>6300</v>
      </c>
    </row>
    <row r="1019" spans="1:4" x14ac:dyDescent="0.45">
      <c r="A1019" s="211" t="s">
        <v>667</v>
      </c>
      <c r="B1019" s="206" t="s">
        <v>126</v>
      </c>
      <c r="C1019" s="80"/>
      <c r="D1019" s="208">
        <v>18994.7</v>
      </c>
    </row>
    <row r="1020" spans="1:4" x14ac:dyDescent="0.45">
      <c r="A1020" s="211" t="s">
        <v>5153</v>
      </c>
      <c r="B1020" s="206" t="s">
        <v>182</v>
      </c>
      <c r="C1020" s="80"/>
      <c r="D1020" s="208">
        <v>2285</v>
      </c>
    </row>
    <row r="1021" spans="1:4" x14ac:dyDescent="0.45">
      <c r="A1021" s="211" t="s">
        <v>2855</v>
      </c>
      <c r="B1021" s="206" t="s">
        <v>101</v>
      </c>
      <c r="C1021" s="80"/>
      <c r="D1021" s="208">
        <v>324</v>
      </c>
    </row>
    <row r="1022" spans="1:4" x14ac:dyDescent="0.45">
      <c r="A1022" s="211" t="s">
        <v>668</v>
      </c>
      <c r="B1022" s="206" t="s">
        <v>94</v>
      </c>
      <c r="C1022" s="80" t="s">
        <v>2575</v>
      </c>
      <c r="D1022" s="208">
        <v>25000</v>
      </c>
    </row>
    <row r="1023" spans="1:4" x14ac:dyDescent="0.45">
      <c r="A1023" s="211" t="s">
        <v>669</v>
      </c>
      <c r="B1023" s="206" t="s">
        <v>97</v>
      </c>
      <c r="C1023" s="80" t="s">
        <v>2575</v>
      </c>
      <c r="D1023" s="208">
        <v>100</v>
      </c>
    </row>
    <row r="1024" spans="1:4" x14ac:dyDescent="0.45">
      <c r="A1024" s="211" t="s">
        <v>670</v>
      </c>
      <c r="B1024" s="206" t="s">
        <v>106</v>
      </c>
      <c r="C1024" s="80" t="s">
        <v>2575</v>
      </c>
      <c r="D1024" s="208">
        <v>200</v>
      </c>
    </row>
    <row r="1025" spans="1:4" x14ac:dyDescent="0.45">
      <c r="A1025" s="211" t="s">
        <v>2856</v>
      </c>
      <c r="B1025" s="206" t="s">
        <v>132</v>
      </c>
      <c r="C1025" s="80" t="s">
        <v>2575</v>
      </c>
      <c r="D1025" s="208">
        <v>250</v>
      </c>
    </row>
    <row r="1026" spans="1:4" x14ac:dyDescent="0.45">
      <c r="A1026" s="211" t="s">
        <v>2857</v>
      </c>
      <c r="B1026" s="206" t="s">
        <v>176</v>
      </c>
      <c r="C1026" s="80" t="s">
        <v>2575</v>
      </c>
      <c r="D1026" s="208">
        <v>500</v>
      </c>
    </row>
    <row r="1027" spans="1:4" x14ac:dyDescent="0.45">
      <c r="A1027" s="211" t="s">
        <v>671</v>
      </c>
      <c r="B1027" s="206" t="s">
        <v>132</v>
      </c>
      <c r="C1027" s="80"/>
      <c r="D1027" s="209" t="s">
        <v>127</v>
      </c>
    </row>
    <row r="1028" spans="1:4" x14ac:dyDescent="0.45">
      <c r="A1028" s="211" t="s">
        <v>672</v>
      </c>
      <c r="B1028" s="206" t="s">
        <v>158</v>
      </c>
      <c r="C1028" s="80" t="s">
        <v>2575</v>
      </c>
      <c r="D1028" s="208">
        <v>110</v>
      </c>
    </row>
    <row r="1029" spans="1:4" x14ac:dyDescent="0.45">
      <c r="A1029" s="211" t="s">
        <v>4052</v>
      </c>
      <c r="B1029" s="206" t="s">
        <v>101</v>
      </c>
      <c r="C1029" s="80" t="s">
        <v>2575</v>
      </c>
      <c r="D1029" s="208">
        <v>400</v>
      </c>
    </row>
    <row r="1030" spans="1:4" x14ac:dyDescent="0.45">
      <c r="A1030" s="211" t="s">
        <v>4053</v>
      </c>
      <c r="B1030" s="206" t="s">
        <v>191</v>
      </c>
      <c r="C1030" s="80" t="s">
        <v>2575</v>
      </c>
      <c r="D1030" s="208">
        <v>500</v>
      </c>
    </row>
    <row r="1031" spans="1:4" x14ac:dyDescent="0.45">
      <c r="A1031" s="211" t="s">
        <v>5151</v>
      </c>
      <c r="B1031" s="206" t="s">
        <v>211</v>
      </c>
      <c r="C1031" s="80"/>
      <c r="D1031" s="208">
        <v>4770</v>
      </c>
    </row>
    <row r="1032" spans="1:4" x14ac:dyDescent="0.45">
      <c r="A1032" s="211" t="s">
        <v>673</v>
      </c>
      <c r="B1032" s="206" t="s">
        <v>211</v>
      </c>
      <c r="C1032" s="80" t="s">
        <v>2575</v>
      </c>
      <c r="D1032" s="208">
        <v>3000</v>
      </c>
    </row>
    <row r="1033" spans="1:4" x14ac:dyDescent="0.45">
      <c r="A1033" s="211" t="s">
        <v>674</v>
      </c>
      <c r="B1033" s="206" t="s">
        <v>113</v>
      </c>
      <c r="C1033" s="80" t="s">
        <v>2575</v>
      </c>
      <c r="D1033" s="208">
        <v>3500</v>
      </c>
    </row>
    <row r="1034" spans="1:4" x14ac:dyDescent="0.45">
      <c r="A1034" s="211" t="s">
        <v>675</v>
      </c>
      <c r="B1034" s="206" t="s">
        <v>142</v>
      </c>
      <c r="C1034" s="80" t="s">
        <v>2575</v>
      </c>
      <c r="D1034" s="208">
        <v>1500</v>
      </c>
    </row>
    <row r="1035" spans="1:4" x14ac:dyDescent="0.45">
      <c r="A1035" s="211" t="s">
        <v>676</v>
      </c>
      <c r="B1035" s="206" t="s">
        <v>232</v>
      </c>
      <c r="C1035" s="80"/>
      <c r="D1035" s="208">
        <v>4400</v>
      </c>
    </row>
    <row r="1036" spans="1:4" x14ac:dyDescent="0.45">
      <c r="A1036" s="211" t="s">
        <v>677</v>
      </c>
      <c r="B1036" s="206" t="s">
        <v>106</v>
      </c>
      <c r="C1036" s="80"/>
      <c r="D1036" s="208">
        <v>875</v>
      </c>
    </row>
    <row r="1037" spans="1:4" x14ac:dyDescent="0.45">
      <c r="A1037" s="211" t="s">
        <v>4054</v>
      </c>
      <c r="B1037" s="206" t="s">
        <v>132</v>
      </c>
      <c r="C1037" s="80" t="s">
        <v>2575</v>
      </c>
      <c r="D1037" s="208">
        <v>10</v>
      </c>
    </row>
    <row r="1038" spans="1:4" x14ac:dyDescent="0.45">
      <c r="A1038" s="211" t="s">
        <v>4055</v>
      </c>
      <c r="B1038" s="206" t="s">
        <v>101</v>
      </c>
      <c r="C1038" s="80" t="s">
        <v>2575</v>
      </c>
      <c r="D1038" s="208">
        <v>100</v>
      </c>
    </row>
    <row r="1039" spans="1:4" x14ac:dyDescent="0.45">
      <c r="A1039" s="211" t="s">
        <v>4056</v>
      </c>
      <c r="B1039" s="206" t="s">
        <v>97</v>
      </c>
      <c r="C1039" s="80"/>
      <c r="D1039" s="208">
        <v>2507</v>
      </c>
    </row>
    <row r="1040" spans="1:4" x14ac:dyDescent="0.45">
      <c r="A1040" s="211" t="s">
        <v>678</v>
      </c>
      <c r="B1040" s="206" t="s">
        <v>97</v>
      </c>
      <c r="C1040" s="80"/>
      <c r="D1040" s="208">
        <v>8604</v>
      </c>
    </row>
    <row r="1041" spans="1:4" x14ac:dyDescent="0.45">
      <c r="A1041" s="211" t="s">
        <v>4057</v>
      </c>
      <c r="B1041" s="206" t="s">
        <v>99</v>
      </c>
      <c r="C1041" s="80"/>
      <c r="D1041" s="208">
        <v>48</v>
      </c>
    </row>
    <row r="1042" spans="1:4" x14ac:dyDescent="0.45">
      <c r="A1042" s="211" t="s">
        <v>679</v>
      </c>
      <c r="B1042" s="206" t="s">
        <v>106</v>
      </c>
      <c r="C1042" s="80" t="s">
        <v>2575</v>
      </c>
      <c r="D1042" s="208">
        <v>500</v>
      </c>
    </row>
    <row r="1043" spans="1:4" x14ac:dyDescent="0.45">
      <c r="A1043" s="211" t="s">
        <v>2858</v>
      </c>
      <c r="B1043" s="206" t="s">
        <v>99</v>
      </c>
      <c r="C1043" s="80"/>
      <c r="D1043" s="208">
        <v>350</v>
      </c>
    </row>
    <row r="1044" spans="1:4" x14ac:dyDescent="0.45">
      <c r="A1044" s="211" t="s">
        <v>680</v>
      </c>
      <c r="B1044" s="206" t="s">
        <v>122</v>
      </c>
      <c r="C1044" s="80" t="s">
        <v>2575</v>
      </c>
      <c r="D1044" s="208">
        <v>315</v>
      </c>
    </row>
    <row r="1045" spans="1:4" x14ac:dyDescent="0.45">
      <c r="A1045" s="211" t="s">
        <v>681</v>
      </c>
      <c r="B1045" s="206" t="s">
        <v>158</v>
      </c>
      <c r="C1045" s="80"/>
      <c r="D1045" s="208">
        <v>9200</v>
      </c>
    </row>
    <row r="1046" spans="1:4" x14ac:dyDescent="0.45">
      <c r="A1046" s="211" t="s">
        <v>2859</v>
      </c>
      <c r="B1046" s="206" t="s">
        <v>135</v>
      </c>
      <c r="C1046" s="80"/>
      <c r="D1046" s="208">
        <v>3800</v>
      </c>
    </row>
    <row r="1047" spans="1:4" x14ac:dyDescent="0.45">
      <c r="A1047" s="211" t="s">
        <v>4058</v>
      </c>
      <c r="B1047" s="206" t="s">
        <v>232</v>
      </c>
      <c r="C1047" s="80" t="s">
        <v>2575</v>
      </c>
      <c r="D1047" s="208">
        <v>75</v>
      </c>
    </row>
    <row r="1048" spans="1:4" x14ac:dyDescent="0.45">
      <c r="A1048" s="211" t="s">
        <v>4059</v>
      </c>
      <c r="B1048" s="206" t="s">
        <v>106</v>
      </c>
      <c r="C1048" s="80"/>
      <c r="D1048" s="208">
        <v>141</v>
      </c>
    </row>
    <row r="1049" spans="1:4" x14ac:dyDescent="0.45">
      <c r="A1049" s="211" t="s">
        <v>4060</v>
      </c>
      <c r="B1049" s="206" t="s">
        <v>182</v>
      </c>
      <c r="C1049" s="80"/>
      <c r="D1049" s="208">
        <v>72.5</v>
      </c>
    </row>
    <row r="1050" spans="1:4" x14ac:dyDescent="0.45">
      <c r="A1050" s="211" t="s">
        <v>4061</v>
      </c>
      <c r="B1050" s="206" t="s">
        <v>257</v>
      </c>
      <c r="C1050" s="80" t="s">
        <v>2575</v>
      </c>
      <c r="D1050" s="208">
        <v>160</v>
      </c>
    </row>
    <row r="1051" spans="1:4" x14ac:dyDescent="0.45">
      <c r="A1051" s="211" t="s">
        <v>2860</v>
      </c>
      <c r="B1051" s="206" t="s">
        <v>101</v>
      </c>
      <c r="C1051" s="80"/>
      <c r="D1051" s="208">
        <v>160</v>
      </c>
    </row>
    <row r="1052" spans="1:4" x14ac:dyDescent="0.45">
      <c r="A1052" s="211" t="s">
        <v>4062</v>
      </c>
      <c r="B1052" s="206" t="s">
        <v>211</v>
      </c>
      <c r="C1052" s="80"/>
      <c r="D1052" s="208">
        <v>11262</v>
      </c>
    </row>
    <row r="1053" spans="1:4" x14ac:dyDescent="0.45">
      <c r="A1053" s="211" t="s">
        <v>682</v>
      </c>
      <c r="B1053" s="206" t="s">
        <v>176</v>
      </c>
      <c r="C1053" s="80" t="s">
        <v>2575</v>
      </c>
      <c r="D1053" s="208">
        <v>750</v>
      </c>
    </row>
    <row r="1054" spans="1:4" x14ac:dyDescent="0.45">
      <c r="A1054" s="211" t="s">
        <v>683</v>
      </c>
      <c r="B1054" s="206" t="s">
        <v>120</v>
      </c>
      <c r="C1054" s="80" t="s">
        <v>2575</v>
      </c>
      <c r="D1054" s="208">
        <v>1800</v>
      </c>
    </row>
    <row r="1055" spans="1:4" x14ac:dyDescent="0.45">
      <c r="A1055" s="211" t="s">
        <v>684</v>
      </c>
      <c r="B1055" s="206" t="s">
        <v>94</v>
      </c>
      <c r="C1055" s="80" t="s">
        <v>2575</v>
      </c>
      <c r="D1055" s="208">
        <v>1800</v>
      </c>
    </row>
    <row r="1056" spans="1:4" x14ac:dyDescent="0.45">
      <c r="A1056" s="211" t="s">
        <v>685</v>
      </c>
      <c r="B1056" s="206" t="s">
        <v>106</v>
      </c>
      <c r="C1056" s="80"/>
      <c r="D1056" s="208">
        <v>900</v>
      </c>
    </row>
    <row r="1057" spans="1:4" x14ac:dyDescent="0.45">
      <c r="A1057" s="211" t="s">
        <v>686</v>
      </c>
      <c r="B1057" s="206" t="s">
        <v>94</v>
      </c>
      <c r="C1057" s="80" t="s">
        <v>2575</v>
      </c>
      <c r="D1057" s="208">
        <v>400</v>
      </c>
    </row>
    <row r="1058" spans="1:4" x14ac:dyDescent="0.45">
      <c r="A1058" s="211" t="s">
        <v>687</v>
      </c>
      <c r="B1058" s="206" t="s">
        <v>101</v>
      </c>
      <c r="C1058" s="80" t="s">
        <v>2575</v>
      </c>
      <c r="D1058" s="208">
        <v>50</v>
      </c>
    </row>
    <row r="1059" spans="1:4" x14ac:dyDescent="0.45">
      <c r="A1059" s="211" t="s">
        <v>688</v>
      </c>
      <c r="B1059" s="206" t="s">
        <v>94</v>
      </c>
      <c r="C1059" s="80"/>
      <c r="D1059" s="208">
        <v>6800</v>
      </c>
    </row>
    <row r="1060" spans="1:4" x14ac:dyDescent="0.45">
      <c r="A1060" s="211" t="s">
        <v>689</v>
      </c>
      <c r="B1060" s="206" t="s">
        <v>96</v>
      </c>
      <c r="C1060" s="80"/>
      <c r="D1060" s="208">
        <v>2497</v>
      </c>
    </row>
    <row r="1061" spans="1:4" x14ac:dyDescent="0.45">
      <c r="A1061" s="211" t="s">
        <v>2861</v>
      </c>
      <c r="B1061" s="206" t="s">
        <v>113</v>
      </c>
      <c r="C1061" s="80"/>
      <c r="D1061" s="208">
        <v>123</v>
      </c>
    </row>
    <row r="1062" spans="1:4" x14ac:dyDescent="0.45">
      <c r="A1062" s="211" t="s">
        <v>2862</v>
      </c>
      <c r="B1062" s="206" t="s">
        <v>104</v>
      </c>
      <c r="C1062" s="80"/>
      <c r="D1062" s="208">
        <v>800</v>
      </c>
    </row>
    <row r="1063" spans="1:4" x14ac:dyDescent="0.45">
      <c r="A1063" s="211" t="s">
        <v>690</v>
      </c>
      <c r="B1063" s="206" t="s">
        <v>101</v>
      </c>
      <c r="C1063" s="80" t="s">
        <v>2575</v>
      </c>
      <c r="D1063" s="208">
        <v>1720</v>
      </c>
    </row>
    <row r="1064" spans="1:4" x14ac:dyDescent="0.45">
      <c r="A1064" s="211" t="s">
        <v>2863</v>
      </c>
      <c r="B1064" s="206" t="s">
        <v>104</v>
      </c>
      <c r="C1064" s="80" t="s">
        <v>2575</v>
      </c>
      <c r="D1064" s="208">
        <v>60</v>
      </c>
    </row>
    <row r="1065" spans="1:4" x14ac:dyDescent="0.45">
      <c r="A1065" s="211" t="s">
        <v>691</v>
      </c>
      <c r="B1065" s="206" t="s">
        <v>182</v>
      </c>
      <c r="C1065" s="80" t="s">
        <v>2575</v>
      </c>
      <c r="D1065" s="208">
        <v>4800</v>
      </c>
    </row>
    <row r="1066" spans="1:4" x14ac:dyDescent="0.45">
      <c r="A1066" s="211" t="s">
        <v>4063</v>
      </c>
      <c r="B1066" s="206" t="s">
        <v>113</v>
      </c>
      <c r="C1066" s="80"/>
      <c r="D1066" s="208">
        <v>193</v>
      </c>
    </row>
    <row r="1067" spans="1:4" x14ac:dyDescent="0.45">
      <c r="A1067" s="211" t="s">
        <v>4064</v>
      </c>
      <c r="B1067" s="206" t="s">
        <v>122</v>
      </c>
      <c r="C1067" s="80"/>
      <c r="D1067" s="208">
        <v>1400</v>
      </c>
    </row>
    <row r="1068" spans="1:4" x14ac:dyDescent="0.45">
      <c r="A1068" s="211" t="s">
        <v>692</v>
      </c>
      <c r="B1068" s="206" t="s">
        <v>101</v>
      </c>
      <c r="C1068" s="80"/>
      <c r="D1068" s="208">
        <v>1082</v>
      </c>
    </row>
    <row r="1069" spans="1:4" x14ac:dyDescent="0.45">
      <c r="A1069" s="211" t="s">
        <v>2864</v>
      </c>
      <c r="B1069" s="206" t="s">
        <v>117</v>
      </c>
      <c r="C1069" s="80"/>
      <c r="D1069" s="208">
        <v>635</v>
      </c>
    </row>
    <row r="1070" spans="1:4" x14ac:dyDescent="0.45">
      <c r="A1070" s="211" t="s">
        <v>2865</v>
      </c>
      <c r="B1070" s="206" t="s">
        <v>113</v>
      </c>
      <c r="C1070" s="80" t="s">
        <v>2575</v>
      </c>
      <c r="D1070" s="208">
        <v>650</v>
      </c>
    </row>
    <row r="1071" spans="1:4" x14ac:dyDescent="0.45">
      <c r="A1071" s="211" t="s">
        <v>693</v>
      </c>
      <c r="B1071" s="206" t="s">
        <v>126</v>
      </c>
      <c r="C1071" s="80"/>
      <c r="D1071" s="208">
        <v>13580</v>
      </c>
    </row>
    <row r="1072" spans="1:4" x14ac:dyDescent="0.45">
      <c r="A1072" s="211" t="s">
        <v>4065</v>
      </c>
      <c r="B1072" s="206" t="s">
        <v>106</v>
      </c>
      <c r="C1072" s="80" t="s">
        <v>2575</v>
      </c>
      <c r="D1072" s="208">
        <v>110</v>
      </c>
    </row>
    <row r="1073" spans="1:4" x14ac:dyDescent="0.45">
      <c r="A1073" s="211" t="s">
        <v>4066</v>
      </c>
      <c r="B1073" s="206" t="s">
        <v>106</v>
      </c>
      <c r="C1073" s="80"/>
      <c r="D1073" s="208">
        <v>605</v>
      </c>
    </row>
    <row r="1074" spans="1:4" x14ac:dyDescent="0.45">
      <c r="A1074" s="211" t="s">
        <v>694</v>
      </c>
      <c r="B1074" s="206" t="s">
        <v>94</v>
      </c>
      <c r="C1074" s="80"/>
      <c r="D1074" s="208">
        <v>799</v>
      </c>
    </row>
    <row r="1075" spans="1:4" x14ac:dyDescent="0.45">
      <c r="A1075" s="211" t="s">
        <v>695</v>
      </c>
      <c r="B1075" s="206" t="s">
        <v>140</v>
      </c>
      <c r="C1075" s="80" t="s">
        <v>2575</v>
      </c>
      <c r="D1075" s="208">
        <v>1150</v>
      </c>
    </row>
    <row r="1076" spans="1:4" x14ac:dyDescent="0.45">
      <c r="A1076" s="211" t="s">
        <v>2866</v>
      </c>
      <c r="B1076" s="206" t="s">
        <v>176</v>
      </c>
      <c r="C1076" s="80" t="s">
        <v>2575</v>
      </c>
      <c r="D1076" s="208">
        <v>100</v>
      </c>
    </row>
    <row r="1077" spans="1:4" x14ac:dyDescent="0.45">
      <c r="A1077" s="211" t="s">
        <v>696</v>
      </c>
      <c r="B1077" s="206" t="s">
        <v>132</v>
      </c>
      <c r="C1077" s="80"/>
      <c r="D1077" s="208">
        <v>98</v>
      </c>
    </row>
    <row r="1078" spans="1:4" x14ac:dyDescent="0.45">
      <c r="A1078" s="211" t="s">
        <v>697</v>
      </c>
      <c r="B1078" s="206" t="s">
        <v>106</v>
      </c>
      <c r="C1078" s="80" t="s">
        <v>2575</v>
      </c>
      <c r="D1078" s="208">
        <v>300</v>
      </c>
    </row>
    <row r="1079" spans="1:4" x14ac:dyDescent="0.45">
      <c r="A1079" s="211" t="s">
        <v>2867</v>
      </c>
      <c r="B1079" s="206" t="s">
        <v>99</v>
      </c>
      <c r="C1079" s="80"/>
      <c r="D1079" s="208">
        <v>600</v>
      </c>
    </row>
    <row r="1080" spans="1:4" x14ac:dyDescent="0.45">
      <c r="A1080" s="211" t="s">
        <v>698</v>
      </c>
      <c r="B1080" s="206" t="s">
        <v>182</v>
      </c>
      <c r="C1080" s="80"/>
      <c r="D1080" s="208">
        <v>9000</v>
      </c>
    </row>
    <row r="1081" spans="1:4" x14ac:dyDescent="0.45">
      <c r="A1081" s="211" t="s">
        <v>2868</v>
      </c>
      <c r="B1081" s="206" t="s">
        <v>814</v>
      </c>
      <c r="C1081" s="80"/>
      <c r="D1081" s="208">
        <v>1850</v>
      </c>
    </row>
    <row r="1082" spans="1:4" x14ac:dyDescent="0.45">
      <c r="A1082" s="211" t="s">
        <v>699</v>
      </c>
      <c r="B1082" s="206" t="s">
        <v>182</v>
      </c>
      <c r="C1082" s="80" t="s">
        <v>2575</v>
      </c>
      <c r="D1082" s="208">
        <v>1950</v>
      </c>
    </row>
    <row r="1083" spans="1:4" x14ac:dyDescent="0.45">
      <c r="A1083" s="211" t="s">
        <v>4067</v>
      </c>
      <c r="B1083" s="206" t="s">
        <v>101</v>
      </c>
      <c r="C1083" s="80" t="s">
        <v>2575</v>
      </c>
      <c r="D1083" s="208">
        <v>280</v>
      </c>
    </row>
    <row r="1084" spans="1:4" x14ac:dyDescent="0.45">
      <c r="A1084" s="211" t="s">
        <v>700</v>
      </c>
      <c r="B1084" s="206" t="s">
        <v>113</v>
      </c>
      <c r="C1084" s="80"/>
      <c r="D1084" s="208">
        <v>2505</v>
      </c>
    </row>
    <row r="1085" spans="1:4" x14ac:dyDescent="0.45">
      <c r="A1085" s="211" t="s">
        <v>4068</v>
      </c>
      <c r="B1085" s="206" t="s">
        <v>140</v>
      </c>
      <c r="C1085" s="80" t="s">
        <v>2575</v>
      </c>
      <c r="D1085" s="208">
        <v>750</v>
      </c>
    </row>
    <row r="1086" spans="1:4" x14ac:dyDescent="0.45">
      <c r="A1086" s="211" t="s">
        <v>701</v>
      </c>
      <c r="B1086" s="206" t="s">
        <v>176</v>
      </c>
      <c r="C1086" s="80" t="s">
        <v>2575</v>
      </c>
      <c r="D1086" s="208">
        <v>200</v>
      </c>
    </row>
    <row r="1087" spans="1:4" x14ac:dyDescent="0.45">
      <c r="A1087" s="211" t="s">
        <v>702</v>
      </c>
      <c r="B1087" s="206" t="s">
        <v>428</v>
      </c>
      <c r="C1087" s="80" t="s">
        <v>2575</v>
      </c>
      <c r="D1087" s="208">
        <v>800</v>
      </c>
    </row>
    <row r="1088" spans="1:4" x14ac:dyDescent="0.45">
      <c r="A1088" s="211" t="s">
        <v>703</v>
      </c>
      <c r="B1088" s="206" t="s">
        <v>120</v>
      </c>
      <c r="C1088" s="80" t="s">
        <v>2575</v>
      </c>
      <c r="D1088" s="208">
        <v>2000</v>
      </c>
    </row>
    <row r="1089" spans="1:4" x14ac:dyDescent="0.45">
      <c r="A1089" s="211" t="s">
        <v>704</v>
      </c>
      <c r="B1089" s="206" t="s">
        <v>122</v>
      </c>
      <c r="C1089" s="80" t="s">
        <v>2575</v>
      </c>
      <c r="D1089" s="208">
        <v>215</v>
      </c>
    </row>
    <row r="1090" spans="1:4" x14ac:dyDescent="0.45">
      <c r="A1090" s="211" t="s">
        <v>705</v>
      </c>
      <c r="B1090" s="206" t="s">
        <v>120</v>
      </c>
      <c r="C1090" s="80" t="s">
        <v>2575</v>
      </c>
      <c r="D1090" s="208">
        <v>400</v>
      </c>
    </row>
    <row r="1091" spans="1:4" x14ac:dyDescent="0.45">
      <c r="A1091" s="211" t="s">
        <v>706</v>
      </c>
      <c r="B1091" s="206" t="s">
        <v>289</v>
      </c>
      <c r="C1091" s="80"/>
      <c r="D1091" s="208">
        <v>400</v>
      </c>
    </row>
    <row r="1092" spans="1:4" x14ac:dyDescent="0.45">
      <c r="A1092" s="211" t="s">
        <v>2869</v>
      </c>
      <c r="B1092" s="206" t="s">
        <v>113</v>
      </c>
      <c r="C1092" s="80" t="s">
        <v>2575</v>
      </c>
      <c r="D1092" s="208">
        <v>50</v>
      </c>
    </row>
    <row r="1093" spans="1:4" x14ac:dyDescent="0.45">
      <c r="A1093" s="211" t="s">
        <v>707</v>
      </c>
      <c r="B1093" s="206" t="s">
        <v>94</v>
      </c>
      <c r="C1093" s="80"/>
      <c r="D1093" s="208">
        <v>2000</v>
      </c>
    </row>
    <row r="1094" spans="1:4" x14ac:dyDescent="0.45">
      <c r="A1094" s="211" t="s">
        <v>708</v>
      </c>
      <c r="B1094" s="206" t="s">
        <v>283</v>
      </c>
      <c r="C1094" s="80"/>
      <c r="D1094" s="209" t="s">
        <v>127</v>
      </c>
    </row>
    <row r="1095" spans="1:4" x14ac:dyDescent="0.45">
      <c r="A1095" s="211" t="s">
        <v>709</v>
      </c>
      <c r="B1095" s="206" t="s">
        <v>467</v>
      </c>
      <c r="C1095" s="80"/>
      <c r="D1095" s="208">
        <v>1657</v>
      </c>
    </row>
    <row r="1096" spans="1:4" x14ac:dyDescent="0.45">
      <c r="A1096" s="211" t="s">
        <v>4069</v>
      </c>
      <c r="B1096" s="206" t="s">
        <v>126</v>
      </c>
      <c r="C1096" s="80"/>
      <c r="D1096" s="208">
        <v>20</v>
      </c>
    </row>
    <row r="1097" spans="1:4" x14ac:dyDescent="0.45">
      <c r="A1097" s="211" t="s">
        <v>2870</v>
      </c>
      <c r="B1097" s="206" t="s">
        <v>124</v>
      </c>
      <c r="C1097" s="80"/>
      <c r="D1097" s="208">
        <v>468</v>
      </c>
    </row>
    <row r="1098" spans="1:4" x14ac:dyDescent="0.45">
      <c r="A1098" s="211" t="s">
        <v>710</v>
      </c>
      <c r="B1098" s="206" t="s">
        <v>101</v>
      </c>
      <c r="C1098" s="80" t="s">
        <v>2575</v>
      </c>
      <c r="D1098" s="208">
        <v>600</v>
      </c>
    </row>
    <row r="1099" spans="1:4" x14ac:dyDescent="0.45">
      <c r="A1099" s="211" t="s">
        <v>711</v>
      </c>
      <c r="B1099" s="206" t="s">
        <v>283</v>
      </c>
      <c r="C1099" s="80" t="s">
        <v>2575</v>
      </c>
      <c r="D1099" s="208">
        <v>500</v>
      </c>
    </row>
    <row r="1100" spans="1:4" x14ac:dyDescent="0.45">
      <c r="A1100" s="211" t="s">
        <v>712</v>
      </c>
      <c r="B1100" s="206" t="s">
        <v>104</v>
      </c>
      <c r="C1100" s="80"/>
      <c r="D1100" s="208">
        <v>4225</v>
      </c>
    </row>
    <row r="1101" spans="1:4" x14ac:dyDescent="0.45">
      <c r="A1101" s="211" t="s">
        <v>2871</v>
      </c>
      <c r="B1101" s="206" t="s">
        <v>211</v>
      </c>
      <c r="C1101" s="80"/>
      <c r="D1101" s="208">
        <v>557</v>
      </c>
    </row>
    <row r="1102" spans="1:4" x14ac:dyDescent="0.45">
      <c r="A1102" s="211" t="s">
        <v>713</v>
      </c>
      <c r="B1102" s="206" t="s">
        <v>97</v>
      </c>
      <c r="C1102" s="80" t="s">
        <v>2575</v>
      </c>
      <c r="D1102" s="208">
        <v>175</v>
      </c>
    </row>
    <row r="1103" spans="1:4" x14ac:dyDescent="0.45">
      <c r="A1103" s="211" t="s">
        <v>714</v>
      </c>
      <c r="B1103" s="206" t="s">
        <v>104</v>
      </c>
      <c r="C1103" s="80" t="s">
        <v>2575</v>
      </c>
      <c r="D1103" s="208">
        <v>310</v>
      </c>
    </row>
    <row r="1104" spans="1:4" x14ac:dyDescent="0.45">
      <c r="A1104" s="211" t="s">
        <v>4070</v>
      </c>
      <c r="B1104" s="206" t="s">
        <v>94</v>
      </c>
      <c r="C1104" s="80"/>
      <c r="D1104" s="208">
        <v>1800</v>
      </c>
    </row>
    <row r="1105" spans="1:4" x14ac:dyDescent="0.45">
      <c r="A1105" s="211" t="s">
        <v>4071</v>
      </c>
      <c r="B1105" s="206" t="s">
        <v>106</v>
      </c>
      <c r="C1105" s="80" t="s">
        <v>2575</v>
      </c>
      <c r="D1105" s="208">
        <v>50</v>
      </c>
    </row>
    <row r="1106" spans="1:4" x14ac:dyDescent="0.45">
      <c r="A1106" s="211" t="s">
        <v>2872</v>
      </c>
      <c r="B1106" s="206" t="s">
        <v>239</v>
      </c>
      <c r="C1106" s="80" t="s">
        <v>2575</v>
      </c>
      <c r="D1106" s="208">
        <v>400</v>
      </c>
    </row>
    <row r="1107" spans="1:4" x14ac:dyDescent="0.45">
      <c r="A1107" s="211" t="s">
        <v>4072</v>
      </c>
      <c r="B1107" s="206" t="s">
        <v>239</v>
      </c>
      <c r="C1107" s="80" t="s">
        <v>2575</v>
      </c>
      <c r="D1107" s="208">
        <v>70</v>
      </c>
    </row>
    <row r="1108" spans="1:4" x14ac:dyDescent="0.45">
      <c r="A1108" s="211" t="s">
        <v>715</v>
      </c>
      <c r="B1108" s="206" t="s">
        <v>428</v>
      </c>
      <c r="C1108" s="80"/>
      <c r="D1108" s="208">
        <v>600</v>
      </c>
    </row>
    <row r="1109" spans="1:4" x14ac:dyDescent="0.45">
      <c r="A1109" s="211" t="s">
        <v>716</v>
      </c>
      <c r="B1109" s="206" t="s">
        <v>97</v>
      </c>
      <c r="C1109" s="80"/>
      <c r="D1109" s="208">
        <v>352.52</v>
      </c>
    </row>
    <row r="1110" spans="1:4" x14ac:dyDescent="0.45">
      <c r="A1110" s="211" t="s">
        <v>717</v>
      </c>
      <c r="B1110" s="206" t="s">
        <v>132</v>
      </c>
      <c r="C1110" s="80" t="s">
        <v>2575</v>
      </c>
      <c r="D1110" s="208">
        <v>2000</v>
      </c>
    </row>
    <row r="1111" spans="1:4" x14ac:dyDescent="0.45">
      <c r="A1111" s="211" t="s">
        <v>718</v>
      </c>
      <c r="B1111" s="206" t="s">
        <v>299</v>
      </c>
      <c r="C1111" s="80" t="s">
        <v>2575</v>
      </c>
      <c r="D1111" s="208">
        <v>1250</v>
      </c>
    </row>
    <row r="1112" spans="1:4" x14ac:dyDescent="0.45">
      <c r="A1112" s="211" t="s">
        <v>719</v>
      </c>
      <c r="B1112" s="206" t="s">
        <v>239</v>
      </c>
      <c r="C1112" s="80" t="s">
        <v>2575</v>
      </c>
      <c r="D1112" s="208">
        <v>200</v>
      </c>
    </row>
    <row r="1113" spans="1:4" x14ac:dyDescent="0.45">
      <c r="A1113" s="211" t="s">
        <v>720</v>
      </c>
      <c r="B1113" s="206" t="s">
        <v>99</v>
      </c>
      <c r="C1113" s="80"/>
      <c r="D1113" s="208">
        <v>140</v>
      </c>
    </row>
    <row r="1114" spans="1:4" x14ac:dyDescent="0.45">
      <c r="A1114" s="211" t="s">
        <v>2873</v>
      </c>
      <c r="B1114" s="206" t="s">
        <v>113</v>
      </c>
      <c r="C1114" s="80"/>
      <c r="D1114" s="208">
        <v>519</v>
      </c>
    </row>
    <row r="1115" spans="1:4" x14ac:dyDescent="0.45">
      <c r="A1115" s="211" t="s">
        <v>2874</v>
      </c>
      <c r="B1115" s="206" t="s">
        <v>96</v>
      </c>
      <c r="C1115" s="80"/>
      <c r="D1115" s="208">
        <v>700</v>
      </c>
    </row>
    <row r="1116" spans="1:4" x14ac:dyDescent="0.45">
      <c r="A1116" s="211" t="s">
        <v>721</v>
      </c>
      <c r="B1116" s="206" t="s">
        <v>101</v>
      </c>
      <c r="C1116" s="80" t="s">
        <v>2575</v>
      </c>
      <c r="D1116" s="208">
        <v>150</v>
      </c>
    </row>
    <row r="1117" spans="1:4" x14ac:dyDescent="0.45">
      <c r="A1117" s="211" t="s">
        <v>2875</v>
      </c>
      <c r="B1117" s="206" t="s">
        <v>237</v>
      </c>
      <c r="C1117" s="80" t="s">
        <v>2575</v>
      </c>
      <c r="D1117" s="208">
        <v>14500</v>
      </c>
    </row>
    <row r="1118" spans="1:4" x14ac:dyDescent="0.45">
      <c r="A1118" s="211" t="s">
        <v>722</v>
      </c>
      <c r="B1118" s="206" t="s">
        <v>176</v>
      </c>
      <c r="C1118" s="80"/>
      <c r="D1118" s="208">
        <v>30000</v>
      </c>
    </row>
    <row r="1119" spans="1:4" x14ac:dyDescent="0.45">
      <c r="A1119" s="211" t="s">
        <v>723</v>
      </c>
      <c r="B1119" s="206" t="s">
        <v>101</v>
      </c>
      <c r="C1119" s="80" t="s">
        <v>2575</v>
      </c>
      <c r="D1119" s="208">
        <v>300</v>
      </c>
    </row>
    <row r="1120" spans="1:4" x14ac:dyDescent="0.45">
      <c r="A1120" s="211" t="s">
        <v>2876</v>
      </c>
      <c r="B1120" s="206" t="s">
        <v>99</v>
      </c>
      <c r="C1120" s="80"/>
      <c r="D1120" s="208">
        <v>2900</v>
      </c>
    </row>
    <row r="1121" spans="1:4" x14ac:dyDescent="0.45">
      <c r="A1121" s="211" t="s">
        <v>2877</v>
      </c>
      <c r="B1121" s="206" t="s">
        <v>124</v>
      </c>
      <c r="C1121" s="80"/>
      <c r="D1121" s="208">
        <v>2950</v>
      </c>
    </row>
    <row r="1122" spans="1:4" x14ac:dyDescent="0.45">
      <c r="A1122" s="211" t="s">
        <v>4073</v>
      </c>
      <c r="B1122" s="206" t="s">
        <v>289</v>
      </c>
      <c r="C1122" s="80" t="s">
        <v>2575</v>
      </c>
      <c r="D1122" s="208">
        <v>15</v>
      </c>
    </row>
    <row r="1123" spans="1:4" x14ac:dyDescent="0.45">
      <c r="A1123" s="211" t="s">
        <v>724</v>
      </c>
      <c r="B1123" s="206" t="s">
        <v>132</v>
      </c>
      <c r="C1123" s="80"/>
      <c r="D1123" s="208">
        <v>2300</v>
      </c>
    </row>
    <row r="1124" spans="1:4" x14ac:dyDescent="0.45">
      <c r="A1124" s="211" t="s">
        <v>725</v>
      </c>
      <c r="B1124" s="206" t="s">
        <v>153</v>
      </c>
      <c r="C1124" s="80" t="s">
        <v>2575</v>
      </c>
      <c r="D1124" s="208">
        <v>30</v>
      </c>
    </row>
    <row r="1125" spans="1:4" x14ac:dyDescent="0.45">
      <c r="A1125" s="211" t="s">
        <v>4074</v>
      </c>
      <c r="B1125" s="206" t="s">
        <v>96</v>
      </c>
      <c r="C1125" s="80"/>
      <c r="D1125" s="208">
        <v>172.13</v>
      </c>
    </row>
    <row r="1126" spans="1:4" x14ac:dyDescent="0.45">
      <c r="A1126" s="211" t="s">
        <v>726</v>
      </c>
      <c r="B1126" s="206" t="s">
        <v>120</v>
      </c>
      <c r="C1126" s="80"/>
      <c r="D1126" s="208">
        <v>891.51</v>
      </c>
    </row>
    <row r="1127" spans="1:4" x14ac:dyDescent="0.45">
      <c r="A1127" s="211" t="s">
        <v>4075</v>
      </c>
      <c r="B1127" s="206" t="s">
        <v>99</v>
      </c>
      <c r="C1127" s="80" t="s">
        <v>2575</v>
      </c>
      <c r="D1127" s="208">
        <v>6.05</v>
      </c>
    </row>
    <row r="1128" spans="1:4" x14ac:dyDescent="0.45">
      <c r="A1128" s="211" t="s">
        <v>727</v>
      </c>
      <c r="B1128" s="206" t="s">
        <v>96</v>
      </c>
      <c r="C1128" s="80" t="s">
        <v>2575</v>
      </c>
      <c r="D1128" s="208">
        <v>175</v>
      </c>
    </row>
    <row r="1129" spans="1:4" x14ac:dyDescent="0.45">
      <c r="A1129" s="211" t="s">
        <v>728</v>
      </c>
      <c r="B1129" s="206" t="s">
        <v>135</v>
      </c>
      <c r="C1129" s="80"/>
      <c r="D1129" s="208">
        <v>28752</v>
      </c>
    </row>
    <row r="1130" spans="1:4" x14ac:dyDescent="0.45">
      <c r="A1130" s="211" t="s">
        <v>729</v>
      </c>
      <c r="B1130" s="206" t="s">
        <v>101</v>
      </c>
      <c r="C1130" s="80"/>
      <c r="D1130" s="208">
        <v>2121</v>
      </c>
    </row>
    <row r="1131" spans="1:4" x14ac:dyDescent="0.45">
      <c r="A1131" s="211" t="s">
        <v>2878</v>
      </c>
      <c r="B1131" s="206" t="s">
        <v>122</v>
      </c>
      <c r="C1131" s="80" t="s">
        <v>2575</v>
      </c>
      <c r="D1131" s="208">
        <v>5</v>
      </c>
    </row>
    <row r="1132" spans="1:4" x14ac:dyDescent="0.45">
      <c r="A1132" s="211" t="s">
        <v>2879</v>
      </c>
      <c r="B1132" s="206" t="s">
        <v>96</v>
      </c>
      <c r="C1132" s="80" t="s">
        <v>2575</v>
      </c>
      <c r="D1132" s="208">
        <v>60</v>
      </c>
    </row>
    <row r="1133" spans="1:4" x14ac:dyDescent="0.45">
      <c r="A1133" s="211" t="s">
        <v>4076</v>
      </c>
      <c r="B1133" s="206" t="s">
        <v>126</v>
      </c>
      <c r="C1133" s="80" t="s">
        <v>2575</v>
      </c>
      <c r="D1133" s="208">
        <v>500</v>
      </c>
    </row>
    <row r="1134" spans="1:4" x14ac:dyDescent="0.45">
      <c r="A1134" s="211" t="s">
        <v>730</v>
      </c>
      <c r="B1134" s="206" t="s">
        <v>106</v>
      </c>
      <c r="C1134" s="80"/>
      <c r="D1134" s="208">
        <v>926</v>
      </c>
    </row>
    <row r="1135" spans="1:4" x14ac:dyDescent="0.45">
      <c r="A1135" s="211" t="s">
        <v>731</v>
      </c>
      <c r="B1135" s="206" t="s">
        <v>289</v>
      </c>
      <c r="C1135" s="80" t="s">
        <v>2575</v>
      </c>
      <c r="D1135" s="208">
        <v>5000</v>
      </c>
    </row>
    <row r="1136" spans="1:4" x14ac:dyDescent="0.45">
      <c r="A1136" s="211" t="s">
        <v>732</v>
      </c>
      <c r="B1136" s="206" t="s">
        <v>120</v>
      </c>
      <c r="C1136" s="80"/>
      <c r="D1136" s="208">
        <v>3179</v>
      </c>
    </row>
    <row r="1137" spans="1:4" x14ac:dyDescent="0.45">
      <c r="A1137" s="211" t="s">
        <v>4077</v>
      </c>
      <c r="B1137" s="206" t="s">
        <v>122</v>
      </c>
      <c r="C1137" s="80"/>
      <c r="D1137" s="208">
        <v>1000</v>
      </c>
    </row>
    <row r="1138" spans="1:4" x14ac:dyDescent="0.45">
      <c r="A1138" s="211" t="s">
        <v>733</v>
      </c>
      <c r="B1138" s="206" t="s">
        <v>104</v>
      </c>
      <c r="C1138" s="80"/>
      <c r="D1138" s="208">
        <v>850</v>
      </c>
    </row>
    <row r="1139" spans="1:4" x14ac:dyDescent="0.45">
      <c r="A1139" s="211" t="s">
        <v>734</v>
      </c>
      <c r="B1139" s="206" t="s">
        <v>97</v>
      </c>
      <c r="C1139" s="80" t="s">
        <v>2575</v>
      </c>
      <c r="D1139" s="208">
        <v>800</v>
      </c>
    </row>
    <row r="1140" spans="1:4" x14ac:dyDescent="0.45">
      <c r="A1140" s="211" t="s">
        <v>4078</v>
      </c>
      <c r="B1140" s="206" t="s">
        <v>101</v>
      </c>
      <c r="C1140" s="80" t="s">
        <v>2575</v>
      </c>
      <c r="D1140" s="208">
        <v>200</v>
      </c>
    </row>
    <row r="1141" spans="1:4" x14ac:dyDescent="0.45">
      <c r="A1141" s="211" t="s">
        <v>735</v>
      </c>
      <c r="B1141" s="206" t="s">
        <v>101</v>
      </c>
      <c r="C1141" s="80"/>
      <c r="D1141" s="208">
        <v>2163</v>
      </c>
    </row>
    <row r="1142" spans="1:4" x14ac:dyDescent="0.45">
      <c r="A1142" s="211" t="s">
        <v>4079</v>
      </c>
      <c r="B1142" s="206" t="s">
        <v>124</v>
      </c>
      <c r="C1142" s="80" t="s">
        <v>2575</v>
      </c>
      <c r="D1142" s="208">
        <v>350</v>
      </c>
    </row>
    <row r="1143" spans="1:4" x14ac:dyDescent="0.45">
      <c r="A1143" s="211" t="s">
        <v>736</v>
      </c>
      <c r="B1143" s="206" t="s">
        <v>101</v>
      </c>
      <c r="C1143" s="80" t="s">
        <v>2575</v>
      </c>
      <c r="D1143" s="208">
        <v>500</v>
      </c>
    </row>
    <row r="1144" spans="1:4" x14ac:dyDescent="0.45">
      <c r="A1144" s="211" t="s">
        <v>4080</v>
      </c>
      <c r="B1144" s="206" t="s">
        <v>94</v>
      </c>
      <c r="C1144" s="80" t="s">
        <v>2575</v>
      </c>
      <c r="D1144" s="208">
        <v>400</v>
      </c>
    </row>
    <row r="1145" spans="1:4" x14ac:dyDescent="0.45">
      <c r="A1145" s="211" t="s">
        <v>737</v>
      </c>
      <c r="B1145" s="206" t="s">
        <v>101</v>
      </c>
      <c r="C1145" s="80"/>
      <c r="D1145" s="208">
        <v>412</v>
      </c>
    </row>
    <row r="1146" spans="1:4" x14ac:dyDescent="0.45">
      <c r="A1146" s="211" t="s">
        <v>2880</v>
      </c>
      <c r="B1146" s="206" t="s">
        <v>176</v>
      </c>
      <c r="C1146" s="80" t="s">
        <v>2575</v>
      </c>
      <c r="D1146" s="208">
        <v>900</v>
      </c>
    </row>
    <row r="1147" spans="1:4" x14ac:dyDescent="0.45">
      <c r="A1147" s="211" t="s">
        <v>2881</v>
      </c>
      <c r="B1147" s="206" t="s">
        <v>106</v>
      </c>
      <c r="C1147" s="80" t="s">
        <v>2575</v>
      </c>
      <c r="D1147" s="208">
        <v>1</v>
      </c>
    </row>
    <row r="1148" spans="1:4" x14ac:dyDescent="0.45">
      <c r="A1148" s="211" t="s">
        <v>2882</v>
      </c>
      <c r="B1148" s="206" t="s">
        <v>97</v>
      </c>
      <c r="C1148" s="80" t="s">
        <v>2575</v>
      </c>
      <c r="D1148" s="208">
        <v>305</v>
      </c>
    </row>
    <row r="1149" spans="1:4" x14ac:dyDescent="0.45">
      <c r="A1149" s="211" t="s">
        <v>738</v>
      </c>
      <c r="B1149" s="206" t="s">
        <v>232</v>
      </c>
      <c r="C1149" s="80"/>
      <c r="D1149" s="208">
        <v>850</v>
      </c>
    </row>
    <row r="1150" spans="1:4" x14ac:dyDescent="0.45">
      <c r="A1150" s="211" t="s">
        <v>739</v>
      </c>
      <c r="B1150" s="206" t="s">
        <v>94</v>
      </c>
      <c r="C1150" s="80" t="s">
        <v>2575</v>
      </c>
      <c r="D1150" s="208">
        <v>315</v>
      </c>
    </row>
    <row r="1151" spans="1:4" x14ac:dyDescent="0.45">
      <c r="A1151" s="211" t="s">
        <v>740</v>
      </c>
      <c r="B1151" s="206" t="s">
        <v>358</v>
      </c>
      <c r="C1151" s="80" t="s">
        <v>2575</v>
      </c>
      <c r="D1151" s="208">
        <v>400</v>
      </c>
    </row>
    <row r="1152" spans="1:4" x14ac:dyDescent="0.45">
      <c r="A1152" s="211" t="s">
        <v>2883</v>
      </c>
      <c r="B1152" s="206" t="s">
        <v>99</v>
      </c>
      <c r="C1152" s="80"/>
      <c r="D1152" s="208">
        <v>1400</v>
      </c>
    </row>
    <row r="1153" spans="1:4" x14ac:dyDescent="0.45">
      <c r="A1153" s="211" t="s">
        <v>4081</v>
      </c>
      <c r="B1153" s="206" t="s">
        <v>211</v>
      </c>
      <c r="C1153" s="80"/>
      <c r="D1153" s="208">
        <v>215.5</v>
      </c>
    </row>
    <row r="1154" spans="1:4" x14ac:dyDescent="0.45">
      <c r="A1154" s="211" t="s">
        <v>4082</v>
      </c>
      <c r="B1154" s="206" t="s">
        <v>101</v>
      </c>
      <c r="C1154" s="80"/>
      <c r="D1154" s="209" t="s">
        <v>127</v>
      </c>
    </row>
    <row r="1155" spans="1:4" x14ac:dyDescent="0.45">
      <c r="A1155" s="211" t="s">
        <v>741</v>
      </c>
      <c r="B1155" s="206" t="s">
        <v>135</v>
      </c>
      <c r="C1155" s="80"/>
      <c r="D1155" s="208">
        <v>12888</v>
      </c>
    </row>
    <row r="1156" spans="1:4" x14ac:dyDescent="0.45">
      <c r="A1156" s="211" t="s">
        <v>742</v>
      </c>
      <c r="B1156" s="206" t="s">
        <v>101</v>
      </c>
      <c r="C1156" s="80"/>
      <c r="D1156" s="208">
        <v>3100</v>
      </c>
    </row>
    <row r="1157" spans="1:4" x14ac:dyDescent="0.45">
      <c r="A1157" s="211" t="s">
        <v>2884</v>
      </c>
      <c r="B1157" s="206" t="s">
        <v>213</v>
      </c>
      <c r="C1157" s="80" t="s">
        <v>2575</v>
      </c>
      <c r="D1157" s="208">
        <v>700</v>
      </c>
    </row>
    <row r="1158" spans="1:4" x14ac:dyDescent="0.45">
      <c r="A1158" s="211" t="s">
        <v>743</v>
      </c>
      <c r="B1158" s="206" t="s">
        <v>97</v>
      </c>
      <c r="C1158" s="80"/>
      <c r="D1158" s="208">
        <v>1030</v>
      </c>
    </row>
    <row r="1159" spans="1:4" x14ac:dyDescent="0.45">
      <c r="A1159" s="211" t="s">
        <v>744</v>
      </c>
      <c r="B1159" s="206" t="s">
        <v>191</v>
      </c>
      <c r="C1159" s="80"/>
      <c r="D1159" s="208">
        <v>3529</v>
      </c>
    </row>
    <row r="1160" spans="1:4" x14ac:dyDescent="0.45">
      <c r="A1160" s="211" t="s">
        <v>745</v>
      </c>
      <c r="B1160" s="206" t="s">
        <v>148</v>
      </c>
      <c r="C1160" s="80"/>
      <c r="D1160" s="208">
        <v>1500</v>
      </c>
    </row>
    <row r="1161" spans="1:4" x14ac:dyDescent="0.45">
      <c r="A1161" s="211" t="s">
        <v>4083</v>
      </c>
      <c r="B1161" s="206" t="s">
        <v>96</v>
      </c>
      <c r="C1161" s="80" t="s">
        <v>2575</v>
      </c>
      <c r="D1161" s="208">
        <v>360</v>
      </c>
    </row>
    <row r="1162" spans="1:4" x14ac:dyDescent="0.45">
      <c r="A1162" s="211" t="s">
        <v>2885</v>
      </c>
      <c r="B1162" s="206" t="s">
        <v>106</v>
      </c>
      <c r="C1162" s="80"/>
      <c r="D1162" s="208">
        <v>175</v>
      </c>
    </row>
    <row r="1163" spans="1:4" x14ac:dyDescent="0.45">
      <c r="A1163" s="211" t="s">
        <v>4084</v>
      </c>
      <c r="B1163" s="206" t="s">
        <v>135</v>
      </c>
      <c r="C1163" s="80" t="s">
        <v>2575</v>
      </c>
      <c r="D1163" s="208">
        <v>100</v>
      </c>
    </row>
    <row r="1164" spans="1:4" x14ac:dyDescent="0.45">
      <c r="A1164" s="211" t="s">
        <v>746</v>
      </c>
      <c r="B1164" s="206" t="s">
        <v>122</v>
      </c>
      <c r="C1164" s="80" t="s">
        <v>2575</v>
      </c>
      <c r="D1164" s="208">
        <v>35</v>
      </c>
    </row>
    <row r="1165" spans="1:4" x14ac:dyDescent="0.45">
      <c r="A1165" s="211" t="s">
        <v>747</v>
      </c>
      <c r="B1165" s="206" t="s">
        <v>614</v>
      </c>
      <c r="C1165" s="80" t="s">
        <v>2575</v>
      </c>
      <c r="D1165" s="208">
        <v>875</v>
      </c>
    </row>
    <row r="1166" spans="1:4" x14ac:dyDescent="0.45">
      <c r="A1166" s="211" t="s">
        <v>2886</v>
      </c>
      <c r="B1166" s="206" t="s">
        <v>182</v>
      </c>
      <c r="C1166" s="80" t="s">
        <v>2575</v>
      </c>
      <c r="D1166" s="208">
        <v>1200</v>
      </c>
    </row>
    <row r="1167" spans="1:4" x14ac:dyDescent="0.45">
      <c r="A1167" s="211" t="s">
        <v>2887</v>
      </c>
      <c r="B1167" s="206" t="s">
        <v>104</v>
      </c>
      <c r="C1167" s="80" t="s">
        <v>2575</v>
      </c>
      <c r="D1167" s="208">
        <v>300</v>
      </c>
    </row>
    <row r="1168" spans="1:4" x14ac:dyDescent="0.45">
      <c r="A1168" s="211" t="s">
        <v>4085</v>
      </c>
      <c r="B1168" s="206" t="s">
        <v>106</v>
      </c>
      <c r="C1168" s="80" t="s">
        <v>2575</v>
      </c>
      <c r="D1168" s="208">
        <v>265</v>
      </c>
    </row>
    <row r="1169" spans="1:4" x14ac:dyDescent="0.45">
      <c r="A1169" s="211" t="s">
        <v>4086</v>
      </c>
      <c r="B1169" s="206" t="s">
        <v>97</v>
      </c>
      <c r="C1169" s="80" t="s">
        <v>2575</v>
      </c>
      <c r="D1169" s="208">
        <v>200</v>
      </c>
    </row>
    <row r="1170" spans="1:4" x14ac:dyDescent="0.45">
      <c r="A1170" s="211" t="s">
        <v>748</v>
      </c>
      <c r="B1170" s="206" t="s">
        <v>101</v>
      </c>
      <c r="C1170" s="80" t="s">
        <v>2575</v>
      </c>
      <c r="D1170" s="208">
        <v>50</v>
      </c>
    </row>
    <row r="1171" spans="1:4" x14ac:dyDescent="0.45">
      <c r="A1171" s="211" t="s">
        <v>2888</v>
      </c>
      <c r="B1171" s="206" t="s">
        <v>289</v>
      </c>
      <c r="C1171" s="80"/>
      <c r="D1171" s="209" t="s">
        <v>127</v>
      </c>
    </row>
    <row r="1172" spans="1:4" x14ac:dyDescent="0.45">
      <c r="A1172" s="211" t="s">
        <v>4087</v>
      </c>
      <c r="B1172" s="206" t="s">
        <v>97</v>
      </c>
      <c r="C1172" s="80"/>
      <c r="D1172" s="208">
        <v>600.78</v>
      </c>
    </row>
    <row r="1173" spans="1:4" x14ac:dyDescent="0.45">
      <c r="A1173" s="211" t="s">
        <v>4088</v>
      </c>
      <c r="B1173" s="206" t="s">
        <v>135</v>
      </c>
      <c r="C1173" s="80" t="s">
        <v>2575</v>
      </c>
      <c r="D1173" s="208">
        <v>500</v>
      </c>
    </row>
    <row r="1174" spans="1:4" x14ac:dyDescent="0.45">
      <c r="A1174" s="211" t="s">
        <v>2889</v>
      </c>
      <c r="B1174" s="206" t="s">
        <v>142</v>
      </c>
      <c r="C1174" s="80" t="s">
        <v>2575</v>
      </c>
      <c r="D1174" s="208">
        <v>1200</v>
      </c>
    </row>
    <row r="1175" spans="1:4" x14ac:dyDescent="0.45">
      <c r="A1175" s="211" t="s">
        <v>4089</v>
      </c>
      <c r="B1175" s="206" t="s">
        <v>232</v>
      </c>
      <c r="C1175" s="80" t="s">
        <v>2575</v>
      </c>
      <c r="D1175" s="208">
        <v>190</v>
      </c>
    </row>
    <row r="1176" spans="1:4" x14ac:dyDescent="0.45">
      <c r="A1176" s="211" t="s">
        <v>2890</v>
      </c>
      <c r="B1176" s="206" t="s">
        <v>101</v>
      </c>
      <c r="C1176" s="80"/>
      <c r="D1176" s="208">
        <v>500</v>
      </c>
    </row>
    <row r="1177" spans="1:4" x14ac:dyDescent="0.45">
      <c r="A1177" s="211" t="s">
        <v>749</v>
      </c>
      <c r="B1177" s="206" t="s">
        <v>99</v>
      </c>
      <c r="C1177" s="80"/>
      <c r="D1177" s="208">
        <v>248</v>
      </c>
    </row>
    <row r="1178" spans="1:4" x14ac:dyDescent="0.45">
      <c r="A1178" s="211" t="s">
        <v>750</v>
      </c>
      <c r="B1178" s="206" t="s">
        <v>257</v>
      </c>
      <c r="C1178" s="80"/>
      <c r="D1178" s="208">
        <v>3389</v>
      </c>
    </row>
    <row r="1179" spans="1:4" x14ac:dyDescent="0.45">
      <c r="A1179" s="211" t="s">
        <v>4090</v>
      </c>
      <c r="B1179" s="206" t="s">
        <v>124</v>
      </c>
      <c r="C1179" s="80"/>
      <c r="D1179" s="208">
        <v>385</v>
      </c>
    </row>
    <row r="1180" spans="1:4" x14ac:dyDescent="0.45">
      <c r="A1180" s="211" t="s">
        <v>751</v>
      </c>
      <c r="B1180" s="206" t="s">
        <v>99</v>
      </c>
      <c r="C1180" s="80" t="s">
        <v>2575</v>
      </c>
      <c r="D1180" s="208">
        <v>5</v>
      </c>
    </row>
    <row r="1181" spans="1:4" x14ac:dyDescent="0.45">
      <c r="A1181" s="211" t="s">
        <v>4091</v>
      </c>
      <c r="B1181" s="206" t="s">
        <v>106</v>
      </c>
      <c r="C1181" s="80"/>
      <c r="D1181" s="208">
        <v>261</v>
      </c>
    </row>
    <row r="1182" spans="1:4" x14ac:dyDescent="0.45">
      <c r="A1182" s="211" t="s">
        <v>752</v>
      </c>
      <c r="B1182" s="206" t="s">
        <v>106</v>
      </c>
      <c r="C1182" s="80" t="s">
        <v>2575</v>
      </c>
      <c r="D1182" s="208">
        <v>1500</v>
      </c>
    </row>
    <row r="1183" spans="1:4" x14ac:dyDescent="0.45">
      <c r="A1183" s="211" t="s">
        <v>753</v>
      </c>
      <c r="B1183" s="206" t="s">
        <v>106</v>
      </c>
      <c r="C1183" s="80" t="s">
        <v>2575</v>
      </c>
      <c r="D1183" s="208">
        <v>350</v>
      </c>
    </row>
    <row r="1184" spans="1:4" x14ac:dyDescent="0.45">
      <c r="A1184" s="211" t="s">
        <v>754</v>
      </c>
      <c r="B1184" s="206" t="s">
        <v>97</v>
      </c>
      <c r="C1184" s="80" t="s">
        <v>2575</v>
      </c>
      <c r="D1184" s="208">
        <v>80</v>
      </c>
    </row>
    <row r="1185" spans="1:4" x14ac:dyDescent="0.45">
      <c r="A1185" s="211" t="s">
        <v>755</v>
      </c>
      <c r="B1185" s="206" t="s">
        <v>124</v>
      </c>
      <c r="C1185" s="80" t="s">
        <v>2575</v>
      </c>
      <c r="D1185" s="208">
        <v>250</v>
      </c>
    </row>
    <row r="1186" spans="1:4" x14ac:dyDescent="0.45">
      <c r="A1186" s="211" t="s">
        <v>756</v>
      </c>
      <c r="B1186" s="206" t="s">
        <v>97</v>
      </c>
      <c r="C1186" s="80" t="s">
        <v>2575</v>
      </c>
      <c r="D1186" s="208">
        <v>390</v>
      </c>
    </row>
    <row r="1187" spans="1:4" x14ac:dyDescent="0.45">
      <c r="A1187" s="211" t="s">
        <v>4092</v>
      </c>
      <c r="B1187" s="206" t="s">
        <v>99</v>
      </c>
      <c r="C1187" s="80" t="s">
        <v>2575</v>
      </c>
      <c r="D1187" s="208">
        <v>125.5</v>
      </c>
    </row>
    <row r="1188" spans="1:4" x14ac:dyDescent="0.45">
      <c r="A1188" s="211" t="s">
        <v>757</v>
      </c>
      <c r="B1188" s="206" t="s">
        <v>176</v>
      </c>
      <c r="C1188" s="80"/>
      <c r="D1188" s="208">
        <v>16500</v>
      </c>
    </row>
    <row r="1189" spans="1:4" x14ac:dyDescent="0.45">
      <c r="A1189" s="211" t="s">
        <v>2891</v>
      </c>
      <c r="B1189" s="206" t="s">
        <v>245</v>
      </c>
      <c r="C1189" s="80"/>
      <c r="D1189" s="208">
        <v>121</v>
      </c>
    </row>
    <row r="1190" spans="1:4" x14ac:dyDescent="0.45">
      <c r="A1190" s="211" t="s">
        <v>758</v>
      </c>
      <c r="B1190" s="206" t="s">
        <v>170</v>
      </c>
      <c r="C1190" s="80" t="s">
        <v>2575</v>
      </c>
      <c r="D1190" s="208">
        <v>75</v>
      </c>
    </row>
    <row r="1191" spans="1:4" x14ac:dyDescent="0.45">
      <c r="A1191" s="211" t="s">
        <v>4093</v>
      </c>
      <c r="B1191" s="206" t="s">
        <v>126</v>
      </c>
      <c r="C1191" s="80" t="s">
        <v>2575</v>
      </c>
      <c r="D1191" s="208">
        <v>10</v>
      </c>
    </row>
    <row r="1192" spans="1:4" x14ac:dyDescent="0.45">
      <c r="A1192" s="211" t="s">
        <v>759</v>
      </c>
      <c r="B1192" s="206" t="s">
        <v>94</v>
      </c>
      <c r="C1192" s="80" t="s">
        <v>2575</v>
      </c>
      <c r="D1192" s="208">
        <v>2000</v>
      </c>
    </row>
    <row r="1193" spans="1:4" x14ac:dyDescent="0.45">
      <c r="A1193" s="211" t="s">
        <v>4094</v>
      </c>
      <c r="B1193" s="206" t="s">
        <v>176</v>
      </c>
      <c r="C1193" s="80"/>
      <c r="D1193" s="209" t="s">
        <v>127</v>
      </c>
    </row>
    <row r="1194" spans="1:4" x14ac:dyDescent="0.45">
      <c r="A1194" s="211" t="s">
        <v>760</v>
      </c>
      <c r="B1194" s="206" t="s">
        <v>97</v>
      </c>
      <c r="C1194" s="80"/>
      <c r="D1194" s="208">
        <v>2021</v>
      </c>
    </row>
    <row r="1195" spans="1:4" x14ac:dyDescent="0.45">
      <c r="A1195" s="211" t="s">
        <v>4095</v>
      </c>
      <c r="B1195" s="206" t="s">
        <v>182</v>
      </c>
      <c r="C1195" s="80" t="s">
        <v>2575</v>
      </c>
      <c r="D1195" s="208">
        <v>1000</v>
      </c>
    </row>
    <row r="1196" spans="1:4" x14ac:dyDescent="0.45">
      <c r="A1196" s="211" t="s">
        <v>761</v>
      </c>
      <c r="B1196" s="206" t="s">
        <v>96</v>
      </c>
      <c r="C1196" s="80"/>
      <c r="D1196" s="209" t="s">
        <v>127</v>
      </c>
    </row>
    <row r="1197" spans="1:4" x14ac:dyDescent="0.45">
      <c r="A1197" s="211" t="s">
        <v>762</v>
      </c>
      <c r="B1197" s="206" t="s">
        <v>94</v>
      </c>
      <c r="C1197" s="80"/>
      <c r="D1197" s="208">
        <v>801</v>
      </c>
    </row>
    <row r="1198" spans="1:4" x14ac:dyDescent="0.45">
      <c r="A1198" s="211" t="s">
        <v>2892</v>
      </c>
      <c r="B1198" s="206" t="s">
        <v>126</v>
      </c>
      <c r="C1198" s="80" t="s">
        <v>2575</v>
      </c>
      <c r="D1198" s="208">
        <v>270</v>
      </c>
    </row>
    <row r="1199" spans="1:4" x14ac:dyDescent="0.45">
      <c r="A1199" s="211" t="s">
        <v>4096</v>
      </c>
      <c r="B1199" s="206" t="s">
        <v>211</v>
      </c>
      <c r="C1199" s="80"/>
      <c r="D1199" s="209" t="s">
        <v>127</v>
      </c>
    </row>
    <row r="1200" spans="1:4" x14ac:dyDescent="0.45">
      <c r="A1200" s="211" t="s">
        <v>763</v>
      </c>
      <c r="B1200" s="206" t="s">
        <v>106</v>
      </c>
      <c r="C1200" s="80"/>
      <c r="D1200" s="208">
        <v>1188</v>
      </c>
    </row>
    <row r="1201" spans="1:4" x14ac:dyDescent="0.45">
      <c r="A1201" s="211" t="s">
        <v>2893</v>
      </c>
      <c r="B1201" s="206" t="s">
        <v>232</v>
      </c>
      <c r="C1201" s="80" t="s">
        <v>2575</v>
      </c>
      <c r="D1201" s="208">
        <v>350</v>
      </c>
    </row>
    <row r="1202" spans="1:4" x14ac:dyDescent="0.45">
      <c r="A1202" s="211" t="s">
        <v>4097</v>
      </c>
      <c r="B1202" s="206" t="s">
        <v>122</v>
      </c>
      <c r="C1202" s="80"/>
      <c r="D1202" s="209" t="s">
        <v>127</v>
      </c>
    </row>
    <row r="1203" spans="1:4" x14ac:dyDescent="0.45">
      <c r="A1203" s="211" t="s">
        <v>764</v>
      </c>
      <c r="B1203" s="206" t="s">
        <v>153</v>
      </c>
      <c r="C1203" s="80"/>
      <c r="D1203" s="208">
        <v>4642</v>
      </c>
    </row>
    <row r="1204" spans="1:4" x14ac:dyDescent="0.45">
      <c r="A1204" s="211" t="s">
        <v>765</v>
      </c>
      <c r="B1204" s="206" t="s">
        <v>101</v>
      </c>
      <c r="C1204" s="80" t="s">
        <v>2575</v>
      </c>
      <c r="D1204" s="208">
        <v>415</v>
      </c>
    </row>
    <row r="1205" spans="1:4" x14ac:dyDescent="0.45">
      <c r="A1205" s="211" t="s">
        <v>766</v>
      </c>
      <c r="B1205" s="206" t="s">
        <v>97</v>
      </c>
      <c r="C1205" s="80" t="s">
        <v>2575</v>
      </c>
      <c r="D1205" s="208">
        <v>125</v>
      </c>
    </row>
    <row r="1206" spans="1:4" x14ac:dyDescent="0.45">
      <c r="A1206" s="211" t="s">
        <v>2894</v>
      </c>
      <c r="B1206" s="206" t="s">
        <v>191</v>
      </c>
      <c r="C1206" s="80" t="s">
        <v>2575</v>
      </c>
      <c r="D1206" s="208">
        <v>1800</v>
      </c>
    </row>
    <row r="1207" spans="1:4" x14ac:dyDescent="0.45">
      <c r="A1207" s="211" t="s">
        <v>2895</v>
      </c>
      <c r="B1207" s="206" t="s">
        <v>124</v>
      </c>
      <c r="C1207" s="80" t="s">
        <v>2575</v>
      </c>
      <c r="D1207" s="208">
        <v>1250</v>
      </c>
    </row>
    <row r="1208" spans="1:4" x14ac:dyDescent="0.45">
      <c r="A1208" s="211" t="s">
        <v>2896</v>
      </c>
      <c r="B1208" s="206" t="s">
        <v>104</v>
      </c>
      <c r="C1208" s="80"/>
      <c r="D1208" s="208">
        <v>100</v>
      </c>
    </row>
    <row r="1209" spans="1:4" x14ac:dyDescent="0.45">
      <c r="A1209" s="211" t="s">
        <v>4098</v>
      </c>
      <c r="B1209" s="206" t="s">
        <v>153</v>
      </c>
      <c r="C1209" s="80"/>
      <c r="D1209" s="208">
        <v>204</v>
      </c>
    </row>
    <row r="1210" spans="1:4" x14ac:dyDescent="0.45">
      <c r="A1210" s="211" t="s">
        <v>2897</v>
      </c>
      <c r="B1210" s="206" t="s">
        <v>97</v>
      </c>
      <c r="C1210" s="80"/>
      <c r="D1210" s="208">
        <v>107.7</v>
      </c>
    </row>
    <row r="1211" spans="1:4" x14ac:dyDescent="0.45">
      <c r="A1211" s="211" t="s">
        <v>767</v>
      </c>
      <c r="B1211" s="206" t="s">
        <v>124</v>
      </c>
      <c r="C1211" s="80" t="s">
        <v>2575</v>
      </c>
      <c r="D1211" s="208">
        <v>250</v>
      </c>
    </row>
    <row r="1212" spans="1:4" x14ac:dyDescent="0.45">
      <c r="A1212" s="211" t="s">
        <v>2898</v>
      </c>
      <c r="B1212" s="206" t="s">
        <v>101</v>
      </c>
      <c r="C1212" s="80" t="s">
        <v>2575</v>
      </c>
      <c r="D1212" s="208">
        <v>250</v>
      </c>
    </row>
    <row r="1213" spans="1:4" x14ac:dyDescent="0.45">
      <c r="A1213" s="211" t="s">
        <v>768</v>
      </c>
      <c r="B1213" s="206" t="s">
        <v>467</v>
      </c>
      <c r="C1213" s="80" t="s">
        <v>2575</v>
      </c>
      <c r="D1213" s="208">
        <v>1100</v>
      </c>
    </row>
    <row r="1214" spans="1:4" x14ac:dyDescent="0.45">
      <c r="A1214" s="211" t="s">
        <v>769</v>
      </c>
      <c r="B1214" s="206" t="s">
        <v>237</v>
      </c>
      <c r="C1214" s="80"/>
      <c r="D1214" s="208">
        <v>11495</v>
      </c>
    </row>
    <row r="1215" spans="1:4" x14ac:dyDescent="0.45">
      <c r="A1215" s="211" t="s">
        <v>4099</v>
      </c>
      <c r="B1215" s="206" t="s">
        <v>191</v>
      </c>
      <c r="C1215" s="80" t="s">
        <v>2575</v>
      </c>
      <c r="D1215" s="208">
        <v>1000</v>
      </c>
    </row>
    <row r="1216" spans="1:4" x14ac:dyDescent="0.45">
      <c r="A1216" s="211" t="s">
        <v>4100</v>
      </c>
      <c r="B1216" s="206" t="s">
        <v>101</v>
      </c>
      <c r="C1216" s="80" t="s">
        <v>2575</v>
      </c>
      <c r="D1216" s="208">
        <v>655</v>
      </c>
    </row>
    <row r="1217" spans="1:4" x14ac:dyDescent="0.45">
      <c r="A1217" s="211" t="s">
        <v>770</v>
      </c>
      <c r="B1217" s="206" t="s">
        <v>94</v>
      </c>
      <c r="C1217" s="80" t="s">
        <v>2575</v>
      </c>
      <c r="D1217" s="208">
        <v>375</v>
      </c>
    </row>
    <row r="1218" spans="1:4" x14ac:dyDescent="0.45">
      <c r="A1218" s="211" t="s">
        <v>771</v>
      </c>
      <c r="B1218" s="206" t="s">
        <v>106</v>
      </c>
      <c r="C1218" s="80"/>
      <c r="D1218" s="208">
        <v>1713</v>
      </c>
    </row>
    <row r="1219" spans="1:4" x14ac:dyDescent="0.45">
      <c r="A1219" s="211" t="s">
        <v>2899</v>
      </c>
      <c r="B1219" s="206" t="s">
        <v>94</v>
      </c>
      <c r="C1219" s="80" t="s">
        <v>2575</v>
      </c>
      <c r="D1219" s="208">
        <v>1000</v>
      </c>
    </row>
    <row r="1220" spans="1:4" x14ac:dyDescent="0.45">
      <c r="A1220" s="211" t="s">
        <v>772</v>
      </c>
      <c r="B1220" s="206" t="s">
        <v>122</v>
      </c>
      <c r="C1220" s="80" t="s">
        <v>2575</v>
      </c>
      <c r="D1220" s="208">
        <v>195</v>
      </c>
    </row>
    <row r="1221" spans="1:4" x14ac:dyDescent="0.45">
      <c r="A1221" s="211" t="s">
        <v>4101</v>
      </c>
      <c r="B1221" s="206" t="s">
        <v>94</v>
      </c>
      <c r="C1221" s="80" t="s">
        <v>2575</v>
      </c>
      <c r="D1221" s="208">
        <v>25</v>
      </c>
    </row>
    <row r="1222" spans="1:4" x14ac:dyDescent="0.45">
      <c r="A1222" s="211" t="s">
        <v>773</v>
      </c>
      <c r="B1222" s="206" t="s">
        <v>106</v>
      </c>
      <c r="C1222" s="80" t="s">
        <v>2575</v>
      </c>
      <c r="D1222" s="208">
        <v>275</v>
      </c>
    </row>
    <row r="1223" spans="1:4" x14ac:dyDescent="0.45">
      <c r="A1223" s="211" t="s">
        <v>774</v>
      </c>
      <c r="B1223" s="206" t="s">
        <v>148</v>
      </c>
      <c r="C1223" s="80" t="s">
        <v>2575</v>
      </c>
      <c r="D1223" s="208">
        <v>750</v>
      </c>
    </row>
    <row r="1224" spans="1:4" x14ac:dyDescent="0.45">
      <c r="A1224" s="211" t="s">
        <v>775</v>
      </c>
      <c r="B1224" s="206" t="s">
        <v>124</v>
      </c>
      <c r="C1224" s="80" t="s">
        <v>2575</v>
      </c>
      <c r="D1224" s="208">
        <v>250</v>
      </c>
    </row>
    <row r="1225" spans="1:4" x14ac:dyDescent="0.45">
      <c r="A1225" s="211" t="s">
        <v>776</v>
      </c>
      <c r="B1225" s="206" t="s">
        <v>106</v>
      </c>
      <c r="C1225" s="80"/>
      <c r="D1225" s="208">
        <v>1142</v>
      </c>
    </row>
    <row r="1226" spans="1:4" x14ac:dyDescent="0.45">
      <c r="A1226" s="211" t="s">
        <v>2900</v>
      </c>
      <c r="B1226" s="206" t="s">
        <v>96</v>
      </c>
      <c r="C1226" s="80" t="s">
        <v>2575</v>
      </c>
      <c r="D1226" s="208">
        <v>415</v>
      </c>
    </row>
    <row r="1227" spans="1:4" x14ac:dyDescent="0.45">
      <c r="A1227" s="211" t="s">
        <v>2901</v>
      </c>
      <c r="B1227" s="206" t="s">
        <v>122</v>
      </c>
      <c r="C1227" s="80"/>
      <c r="D1227" s="208">
        <v>900</v>
      </c>
    </row>
    <row r="1228" spans="1:4" x14ac:dyDescent="0.45">
      <c r="A1228" s="211" t="s">
        <v>777</v>
      </c>
      <c r="B1228" s="206" t="s">
        <v>122</v>
      </c>
      <c r="C1228" s="80"/>
      <c r="D1228" s="208">
        <v>8000</v>
      </c>
    </row>
    <row r="1229" spans="1:4" x14ac:dyDescent="0.45">
      <c r="A1229" s="211" t="s">
        <v>4102</v>
      </c>
      <c r="B1229" s="206" t="s">
        <v>142</v>
      </c>
      <c r="C1229" s="80" t="s">
        <v>2575</v>
      </c>
      <c r="D1229" s="208">
        <v>50</v>
      </c>
    </row>
    <row r="1230" spans="1:4" x14ac:dyDescent="0.45">
      <c r="A1230" s="211" t="s">
        <v>778</v>
      </c>
      <c r="B1230" s="206" t="s">
        <v>182</v>
      </c>
      <c r="C1230" s="80"/>
      <c r="D1230" s="209" t="s">
        <v>127</v>
      </c>
    </row>
    <row r="1231" spans="1:4" x14ac:dyDescent="0.45">
      <c r="A1231" s="211" t="s">
        <v>779</v>
      </c>
      <c r="B1231" s="206" t="s">
        <v>245</v>
      </c>
      <c r="C1231" s="80" t="s">
        <v>2575</v>
      </c>
      <c r="D1231" s="208">
        <v>6000</v>
      </c>
    </row>
    <row r="1232" spans="1:4" x14ac:dyDescent="0.45">
      <c r="A1232" s="211" t="s">
        <v>780</v>
      </c>
      <c r="B1232" s="206" t="s">
        <v>96</v>
      </c>
      <c r="C1232" s="80" t="s">
        <v>2575</v>
      </c>
      <c r="D1232" s="208">
        <v>70</v>
      </c>
    </row>
    <row r="1233" spans="1:4" x14ac:dyDescent="0.45">
      <c r="A1233" s="211" t="s">
        <v>781</v>
      </c>
      <c r="B1233" s="206" t="s">
        <v>122</v>
      </c>
      <c r="C1233" s="80" t="s">
        <v>2575</v>
      </c>
      <c r="D1233" s="208">
        <v>225</v>
      </c>
    </row>
    <row r="1234" spans="1:4" x14ac:dyDescent="0.45">
      <c r="A1234" s="211" t="s">
        <v>782</v>
      </c>
      <c r="B1234" s="206" t="s">
        <v>126</v>
      </c>
      <c r="C1234" s="80"/>
      <c r="D1234" s="209" t="s">
        <v>127</v>
      </c>
    </row>
    <row r="1235" spans="1:4" x14ac:dyDescent="0.45">
      <c r="A1235" s="211" t="s">
        <v>783</v>
      </c>
      <c r="B1235" s="206" t="s">
        <v>176</v>
      </c>
      <c r="C1235" s="80" t="s">
        <v>2575</v>
      </c>
      <c r="D1235" s="208">
        <v>800</v>
      </c>
    </row>
    <row r="1236" spans="1:4" x14ac:dyDescent="0.45">
      <c r="A1236" s="211" t="s">
        <v>784</v>
      </c>
      <c r="B1236" s="206" t="s">
        <v>101</v>
      </c>
      <c r="C1236" s="80"/>
      <c r="D1236" s="208">
        <v>39095</v>
      </c>
    </row>
    <row r="1237" spans="1:4" x14ac:dyDescent="0.45">
      <c r="A1237" s="211" t="s">
        <v>785</v>
      </c>
      <c r="B1237" s="206" t="s">
        <v>170</v>
      </c>
      <c r="C1237" s="80" t="s">
        <v>2575</v>
      </c>
      <c r="D1237" s="208">
        <v>150</v>
      </c>
    </row>
    <row r="1238" spans="1:4" x14ac:dyDescent="0.45">
      <c r="A1238" s="211" t="s">
        <v>2902</v>
      </c>
      <c r="B1238" s="206" t="s">
        <v>101</v>
      </c>
      <c r="C1238" s="80" t="s">
        <v>2575</v>
      </c>
      <c r="D1238" s="208">
        <v>760</v>
      </c>
    </row>
    <row r="1239" spans="1:4" x14ac:dyDescent="0.45">
      <c r="A1239" s="211" t="s">
        <v>786</v>
      </c>
      <c r="B1239" s="206" t="s">
        <v>94</v>
      </c>
      <c r="C1239" s="80"/>
      <c r="D1239" s="209" t="s">
        <v>127</v>
      </c>
    </row>
    <row r="1240" spans="1:4" x14ac:dyDescent="0.45">
      <c r="A1240" s="211" t="s">
        <v>787</v>
      </c>
      <c r="B1240" s="206" t="s">
        <v>101</v>
      </c>
      <c r="C1240" s="80"/>
      <c r="D1240" s="208">
        <v>1000</v>
      </c>
    </row>
    <row r="1241" spans="1:4" x14ac:dyDescent="0.45">
      <c r="A1241" s="211" t="s">
        <v>2903</v>
      </c>
      <c r="B1241" s="206" t="s">
        <v>239</v>
      </c>
      <c r="C1241" s="80" t="s">
        <v>2575</v>
      </c>
      <c r="D1241" s="208">
        <v>75</v>
      </c>
    </row>
    <row r="1242" spans="1:4" x14ac:dyDescent="0.45">
      <c r="A1242" s="211" t="s">
        <v>2904</v>
      </c>
      <c r="B1242" s="206" t="s">
        <v>124</v>
      </c>
      <c r="C1242" s="80" t="s">
        <v>2575</v>
      </c>
      <c r="D1242" s="208">
        <v>50</v>
      </c>
    </row>
    <row r="1243" spans="1:4" x14ac:dyDescent="0.45">
      <c r="A1243" s="211" t="s">
        <v>788</v>
      </c>
      <c r="B1243" s="206" t="s">
        <v>104</v>
      </c>
      <c r="C1243" s="80" t="s">
        <v>2575</v>
      </c>
      <c r="D1243" s="208">
        <v>160</v>
      </c>
    </row>
    <row r="1244" spans="1:4" x14ac:dyDescent="0.45">
      <c r="A1244" s="211" t="s">
        <v>789</v>
      </c>
      <c r="B1244" s="206" t="s">
        <v>289</v>
      </c>
      <c r="C1244" s="80"/>
      <c r="D1244" s="208">
        <v>4000</v>
      </c>
    </row>
    <row r="1245" spans="1:4" x14ac:dyDescent="0.45">
      <c r="A1245" s="211" t="s">
        <v>790</v>
      </c>
      <c r="B1245" s="206" t="s">
        <v>101</v>
      </c>
      <c r="C1245" s="80"/>
      <c r="D1245" s="208">
        <v>957</v>
      </c>
    </row>
    <row r="1246" spans="1:4" x14ac:dyDescent="0.45">
      <c r="A1246" s="211" t="s">
        <v>791</v>
      </c>
      <c r="B1246" s="206" t="s">
        <v>94</v>
      </c>
      <c r="C1246" s="80"/>
      <c r="D1246" s="208">
        <v>228.68</v>
      </c>
    </row>
    <row r="1247" spans="1:4" x14ac:dyDescent="0.45">
      <c r="A1247" s="211" t="s">
        <v>2905</v>
      </c>
      <c r="B1247" s="206" t="s">
        <v>99</v>
      </c>
      <c r="C1247" s="80" t="s">
        <v>2575</v>
      </c>
      <c r="D1247" s="208">
        <v>586.75</v>
      </c>
    </row>
    <row r="1248" spans="1:4" x14ac:dyDescent="0.45">
      <c r="A1248" s="211" t="s">
        <v>792</v>
      </c>
      <c r="B1248" s="206" t="s">
        <v>187</v>
      </c>
      <c r="C1248" s="80"/>
      <c r="D1248" s="208">
        <v>9154</v>
      </c>
    </row>
    <row r="1249" spans="1:4" x14ac:dyDescent="0.45">
      <c r="A1249" s="211" t="s">
        <v>2906</v>
      </c>
      <c r="B1249" s="206" t="s">
        <v>358</v>
      </c>
      <c r="C1249" s="80"/>
      <c r="D1249" s="208">
        <v>174</v>
      </c>
    </row>
    <row r="1250" spans="1:4" x14ac:dyDescent="0.45">
      <c r="A1250" s="211" t="s">
        <v>793</v>
      </c>
      <c r="B1250" s="206" t="s">
        <v>153</v>
      </c>
      <c r="C1250" s="80"/>
      <c r="D1250" s="208">
        <v>742</v>
      </c>
    </row>
    <row r="1251" spans="1:4" x14ac:dyDescent="0.45">
      <c r="A1251" s="211" t="s">
        <v>794</v>
      </c>
      <c r="B1251" s="206" t="s">
        <v>126</v>
      </c>
      <c r="C1251" s="80" t="s">
        <v>2575</v>
      </c>
      <c r="D1251" s="208">
        <v>130</v>
      </c>
    </row>
    <row r="1252" spans="1:4" x14ac:dyDescent="0.45">
      <c r="A1252" s="211" t="s">
        <v>795</v>
      </c>
      <c r="B1252" s="206" t="s">
        <v>140</v>
      </c>
      <c r="C1252" s="80" t="s">
        <v>2575</v>
      </c>
      <c r="D1252" s="208">
        <v>250</v>
      </c>
    </row>
    <row r="1253" spans="1:4" x14ac:dyDescent="0.45">
      <c r="A1253" s="211" t="s">
        <v>796</v>
      </c>
      <c r="B1253" s="206" t="s">
        <v>140</v>
      </c>
      <c r="C1253" s="80" t="s">
        <v>2575</v>
      </c>
      <c r="D1253" s="208">
        <v>5000</v>
      </c>
    </row>
    <row r="1254" spans="1:4" x14ac:dyDescent="0.45">
      <c r="A1254" s="211" t="s">
        <v>797</v>
      </c>
      <c r="B1254" s="206" t="s">
        <v>106</v>
      </c>
      <c r="C1254" s="80" t="s">
        <v>2575</v>
      </c>
      <c r="D1254" s="208">
        <v>3750</v>
      </c>
    </row>
    <row r="1255" spans="1:4" x14ac:dyDescent="0.45">
      <c r="A1255" s="211" t="s">
        <v>4103</v>
      </c>
      <c r="B1255" s="206" t="s">
        <v>257</v>
      </c>
      <c r="C1255" s="80" t="s">
        <v>2575</v>
      </c>
      <c r="D1255" s="208">
        <v>50</v>
      </c>
    </row>
    <row r="1256" spans="1:4" x14ac:dyDescent="0.45">
      <c r="A1256" s="211" t="s">
        <v>798</v>
      </c>
      <c r="B1256" s="206" t="s">
        <v>101</v>
      </c>
      <c r="C1256" s="80" t="s">
        <v>2575</v>
      </c>
      <c r="D1256" s="208">
        <v>35</v>
      </c>
    </row>
    <row r="1257" spans="1:4" x14ac:dyDescent="0.45">
      <c r="A1257" s="211" t="s">
        <v>799</v>
      </c>
      <c r="B1257" s="206" t="s">
        <v>101</v>
      </c>
      <c r="C1257" s="80" t="s">
        <v>2575</v>
      </c>
      <c r="D1257" s="208">
        <v>100</v>
      </c>
    </row>
    <row r="1258" spans="1:4" x14ac:dyDescent="0.45">
      <c r="A1258" s="211" t="s">
        <v>2907</v>
      </c>
      <c r="B1258" s="206" t="s">
        <v>97</v>
      </c>
      <c r="C1258" s="80" t="s">
        <v>2575</v>
      </c>
      <c r="D1258" s="208">
        <v>330</v>
      </c>
    </row>
    <row r="1259" spans="1:4" x14ac:dyDescent="0.45">
      <c r="A1259" s="211" t="s">
        <v>4104</v>
      </c>
      <c r="B1259" s="206" t="s">
        <v>122</v>
      </c>
      <c r="C1259" s="80" t="s">
        <v>2575</v>
      </c>
      <c r="D1259" s="208">
        <v>15</v>
      </c>
    </row>
    <row r="1260" spans="1:4" x14ac:dyDescent="0.45">
      <c r="A1260" s="211" t="s">
        <v>800</v>
      </c>
      <c r="B1260" s="206" t="s">
        <v>299</v>
      </c>
      <c r="C1260" s="80"/>
      <c r="D1260" s="208">
        <v>1050</v>
      </c>
    </row>
    <row r="1261" spans="1:4" x14ac:dyDescent="0.45">
      <c r="A1261" s="211" t="s">
        <v>4105</v>
      </c>
      <c r="B1261" s="206" t="s">
        <v>135</v>
      </c>
      <c r="C1261" s="80"/>
      <c r="D1261" s="208">
        <v>20</v>
      </c>
    </row>
    <row r="1262" spans="1:4" x14ac:dyDescent="0.45">
      <c r="A1262" s="211" t="s">
        <v>801</v>
      </c>
      <c r="B1262" s="206" t="s">
        <v>101</v>
      </c>
      <c r="C1262" s="80" t="s">
        <v>2575</v>
      </c>
      <c r="D1262" s="208">
        <v>2000</v>
      </c>
    </row>
    <row r="1263" spans="1:4" x14ac:dyDescent="0.45">
      <c r="A1263" s="211" t="s">
        <v>802</v>
      </c>
      <c r="B1263" s="206" t="s">
        <v>106</v>
      </c>
      <c r="C1263" s="80"/>
      <c r="D1263" s="208">
        <v>55512.343999999997</v>
      </c>
    </row>
    <row r="1264" spans="1:4" x14ac:dyDescent="0.45">
      <c r="A1264" s="211" t="s">
        <v>803</v>
      </c>
      <c r="B1264" s="206" t="s">
        <v>94</v>
      </c>
      <c r="C1264" s="80" t="s">
        <v>2575</v>
      </c>
      <c r="D1264" s="208">
        <v>150</v>
      </c>
    </row>
    <row r="1265" spans="1:4" x14ac:dyDescent="0.45">
      <c r="A1265" s="211" t="s">
        <v>4106</v>
      </c>
      <c r="B1265" s="206" t="s">
        <v>467</v>
      </c>
      <c r="C1265" s="80"/>
      <c r="D1265" s="208">
        <v>300</v>
      </c>
    </row>
    <row r="1266" spans="1:4" x14ac:dyDescent="0.45">
      <c r="A1266" s="211" t="s">
        <v>2908</v>
      </c>
      <c r="B1266" s="206" t="s">
        <v>120</v>
      </c>
      <c r="C1266" s="80"/>
      <c r="D1266" s="209" t="s">
        <v>127</v>
      </c>
    </row>
    <row r="1267" spans="1:4" x14ac:dyDescent="0.45">
      <c r="A1267" s="211" t="s">
        <v>804</v>
      </c>
      <c r="B1267" s="206" t="s">
        <v>211</v>
      </c>
      <c r="C1267" s="80" t="s">
        <v>2575</v>
      </c>
      <c r="D1267" s="208">
        <v>1300</v>
      </c>
    </row>
    <row r="1268" spans="1:4" x14ac:dyDescent="0.45">
      <c r="A1268" s="211" t="s">
        <v>805</v>
      </c>
      <c r="B1268" s="206" t="s">
        <v>104</v>
      </c>
      <c r="C1268" s="80" t="s">
        <v>2575</v>
      </c>
      <c r="D1268" s="208">
        <v>1400</v>
      </c>
    </row>
    <row r="1269" spans="1:4" x14ac:dyDescent="0.45">
      <c r="A1269" s="211" t="s">
        <v>806</v>
      </c>
      <c r="B1269" s="206" t="s">
        <v>104</v>
      </c>
      <c r="C1269" s="80" t="s">
        <v>2575</v>
      </c>
      <c r="D1269" s="208">
        <v>80</v>
      </c>
    </row>
    <row r="1270" spans="1:4" x14ac:dyDescent="0.45">
      <c r="A1270" s="211" t="s">
        <v>807</v>
      </c>
      <c r="B1270" s="206" t="s">
        <v>106</v>
      </c>
      <c r="C1270" s="80"/>
      <c r="D1270" s="208">
        <v>25000</v>
      </c>
    </row>
    <row r="1271" spans="1:4" x14ac:dyDescent="0.45">
      <c r="A1271" s="211" t="s">
        <v>2909</v>
      </c>
      <c r="B1271" s="206" t="s">
        <v>148</v>
      </c>
      <c r="C1271" s="80"/>
      <c r="D1271" s="208">
        <v>19580</v>
      </c>
    </row>
    <row r="1272" spans="1:4" x14ac:dyDescent="0.45">
      <c r="A1272" s="211" t="s">
        <v>2910</v>
      </c>
      <c r="B1272" s="206" t="s">
        <v>106</v>
      </c>
      <c r="C1272" s="80" t="s">
        <v>2575</v>
      </c>
      <c r="D1272" s="208">
        <v>200</v>
      </c>
    </row>
    <row r="1273" spans="1:4" x14ac:dyDescent="0.45">
      <c r="A1273" s="211" t="s">
        <v>2911</v>
      </c>
      <c r="B1273" s="206" t="s">
        <v>182</v>
      </c>
      <c r="C1273" s="80"/>
      <c r="D1273" s="208">
        <v>100</v>
      </c>
    </row>
    <row r="1274" spans="1:4" x14ac:dyDescent="0.45">
      <c r="A1274" s="211" t="s">
        <v>808</v>
      </c>
      <c r="B1274" s="206" t="s">
        <v>101</v>
      </c>
      <c r="C1274" s="80"/>
      <c r="D1274" s="208">
        <v>70</v>
      </c>
    </row>
    <row r="1275" spans="1:4" x14ac:dyDescent="0.45">
      <c r="A1275" s="211" t="s">
        <v>809</v>
      </c>
      <c r="B1275" s="206" t="s">
        <v>358</v>
      </c>
      <c r="C1275" s="80" t="s">
        <v>2575</v>
      </c>
      <c r="D1275" s="208">
        <v>500</v>
      </c>
    </row>
    <row r="1276" spans="1:4" x14ac:dyDescent="0.45">
      <c r="A1276" s="211" t="s">
        <v>810</v>
      </c>
      <c r="B1276" s="206" t="s">
        <v>140</v>
      </c>
      <c r="C1276" s="80"/>
      <c r="D1276" s="208">
        <v>900</v>
      </c>
    </row>
    <row r="1277" spans="1:4" x14ac:dyDescent="0.45">
      <c r="A1277" s="211" t="s">
        <v>4107</v>
      </c>
      <c r="B1277" s="206" t="s">
        <v>104</v>
      </c>
      <c r="C1277" s="80"/>
      <c r="D1277" s="208">
        <v>585</v>
      </c>
    </row>
    <row r="1278" spans="1:4" x14ac:dyDescent="0.45">
      <c r="A1278" s="211" t="s">
        <v>4108</v>
      </c>
      <c r="B1278" s="206" t="s">
        <v>106</v>
      </c>
      <c r="C1278" s="80"/>
      <c r="D1278" s="208">
        <v>120</v>
      </c>
    </row>
    <row r="1279" spans="1:4" x14ac:dyDescent="0.45">
      <c r="A1279" s="211" t="s">
        <v>4109</v>
      </c>
      <c r="B1279" s="206" t="s">
        <v>232</v>
      </c>
      <c r="C1279" s="80" t="s">
        <v>2575</v>
      </c>
      <c r="D1279" s="208">
        <v>3000</v>
      </c>
    </row>
    <row r="1280" spans="1:4" x14ac:dyDescent="0.45">
      <c r="A1280" s="211" t="s">
        <v>2912</v>
      </c>
      <c r="B1280" s="206" t="s">
        <v>124</v>
      </c>
      <c r="C1280" s="80" t="s">
        <v>2575</v>
      </c>
      <c r="D1280" s="208">
        <v>375</v>
      </c>
    </row>
    <row r="1281" spans="1:4" x14ac:dyDescent="0.45">
      <c r="A1281" s="211" t="s">
        <v>4110</v>
      </c>
      <c r="B1281" s="206" t="s">
        <v>94</v>
      </c>
      <c r="C1281" s="80" t="s">
        <v>2575</v>
      </c>
      <c r="D1281" s="208">
        <v>200</v>
      </c>
    </row>
    <row r="1282" spans="1:4" x14ac:dyDescent="0.45">
      <c r="A1282" s="211" t="s">
        <v>2913</v>
      </c>
      <c r="B1282" s="206" t="s">
        <v>122</v>
      </c>
      <c r="C1282" s="80"/>
      <c r="D1282" s="208">
        <v>3416</v>
      </c>
    </row>
    <row r="1283" spans="1:4" x14ac:dyDescent="0.45">
      <c r="A1283" s="211" t="s">
        <v>2914</v>
      </c>
      <c r="B1283" s="206" t="s">
        <v>614</v>
      </c>
      <c r="C1283" s="80" t="s">
        <v>2575</v>
      </c>
      <c r="D1283" s="208">
        <v>100</v>
      </c>
    </row>
    <row r="1284" spans="1:4" x14ac:dyDescent="0.45">
      <c r="A1284" s="211" t="s">
        <v>2915</v>
      </c>
      <c r="B1284" s="206" t="s">
        <v>113</v>
      </c>
      <c r="C1284" s="80"/>
      <c r="D1284" s="208">
        <v>650</v>
      </c>
    </row>
    <row r="1285" spans="1:4" x14ac:dyDescent="0.45">
      <c r="A1285" s="211" t="s">
        <v>4111</v>
      </c>
      <c r="B1285" s="206" t="s">
        <v>124</v>
      </c>
      <c r="C1285" s="80" t="s">
        <v>2575</v>
      </c>
      <c r="D1285" s="208">
        <v>500</v>
      </c>
    </row>
    <row r="1286" spans="1:4" x14ac:dyDescent="0.45">
      <c r="A1286" s="211" t="s">
        <v>811</v>
      </c>
      <c r="B1286" s="206" t="s">
        <v>358</v>
      </c>
      <c r="C1286" s="80" t="s">
        <v>2575</v>
      </c>
      <c r="D1286" s="208">
        <v>4200</v>
      </c>
    </row>
    <row r="1287" spans="1:4" x14ac:dyDescent="0.45">
      <c r="A1287" s="211" t="s">
        <v>4112</v>
      </c>
      <c r="B1287" s="206" t="s">
        <v>101</v>
      </c>
      <c r="C1287" s="80" t="s">
        <v>2575</v>
      </c>
      <c r="D1287" s="208">
        <v>50</v>
      </c>
    </row>
    <row r="1288" spans="1:4" x14ac:dyDescent="0.45">
      <c r="A1288" s="211" t="s">
        <v>2916</v>
      </c>
      <c r="B1288" s="206" t="s">
        <v>111</v>
      </c>
      <c r="C1288" s="80"/>
      <c r="D1288" s="208">
        <v>938</v>
      </c>
    </row>
    <row r="1289" spans="1:4" x14ac:dyDescent="0.45">
      <c r="A1289" s="211" t="s">
        <v>2917</v>
      </c>
      <c r="B1289" s="206" t="s">
        <v>176</v>
      </c>
      <c r="C1289" s="80"/>
      <c r="D1289" s="208">
        <v>325</v>
      </c>
    </row>
    <row r="1290" spans="1:4" x14ac:dyDescent="0.45">
      <c r="A1290" s="211" t="s">
        <v>812</v>
      </c>
      <c r="B1290" s="206" t="s">
        <v>94</v>
      </c>
      <c r="C1290" s="80" t="s">
        <v>2575</v>
      </c>
      <c r="D1290" s="208">
        <v>3000</v>
      </c>
    </row>
    <row r="1291" spans="1:4" x14ac:dyDescent="0.45">
      <c r="A1291" s="211" t="s">
        <v>4113</v>
      </c>
      <c r="B1291" s="206" t="s">
        <v>101</v>
      </c>
      <c r="C1291" s="80"/>
      <c r="D1291" s="208">
        <v>342</v>
      </c>
    </row>
    <row r="1292" spans="1:4" x14ac:dyDescent="0.45">
      <c r="A1292" s="211" t="s">
        <v>813</v>
      </c>
      <c r="B1292" s="206" t="s">
        <v>814</v>
      </c>
      <c r="C1292" s="80" t="s">
        <v>2575</v>
      </c>
      <c r="D1292" s="208">
        <v>1500</v>
      </c>
    </row>
    <row r="1293" spans="1:4" x14ac:dyDescent="0.45">
      <c r="A1293" s="211" t="s">
        <v>815</v>
      </c>
      <c r="B1293" s="206" t="s">
        <v>182</v>
      </c>
      <c r="C1293" s="80"/>
      <c r="D1293" s="208">
        <v>150</v>
      </c>
    </row>
    <row r="1294" spans="1:4" x14ac:dyDescent="0.45">
      <c r="A1294" s="211" t="s">
        <v>816</v>
      </c>
      <c r="B1294" s="206" t="s">
        <v>106</v>
      </c>
      <c r="C1294" s="80"/>
      <c r="D1294" s="208">
        <v>3664.6</v>
      </c>
    </row>
    <row r="1295" spans="1:4" x14ac:dyDescent="0.45">
      <c r="A1295" s="211" t="s">
        <v>2918</v>
      </c>
      <c r="B1295" s="206" t="s">
        <v>122</v>
      </c>
      <c r="C1295" s="80"/>
      <c r="D1295" s="208">
        <v>1052</v>
      </c>
    </row>
    <row r="1296" spans="1:4" x14ac:dyDescent="0.45">
      <c r="A1296" s="211" t="s">
        <v>2919</v>
      </c>
      <c r="B1296" s="206" t="s">
        <v>124</v>
      </c>
      <c r="C1296" s="80" t="s">
        <v>2575</v>
      </c>
      <c r="D1296" s="208">
        <v>250</v>
      </c>
    </row>
    <row r="1297" spans="1:4" x14ac:dyDescent="0.45">
      <c r="A1297" s="211" t="s">
        <v>817</v>
      </c>
      <c r="B1297" s="206" t="s">
        <v>94</v>
      </c>
      <c r="C1297" s="80" t="s">
        <v>2575</v>
      </c>
      <c r="D1297" s="208">
        <v>750</v>
      </c>
    </row>
    <row r="1298" spans="1:4" x14ac:dyDescent="0.45">
      <c r="A1298" s="211" t="s">
        <v>2920</v>
      </c>
      <c r="B1298" s="206" t="s">
        <v>106</v>
      </c>
      <c r="C1298" s="80"/>
      <c r="D1298" s="209" t="s">
        <v>127</v>
      </c>
    </row>
    <row r="1299" spans="1:4" x14ac:dyDescent="0.45">
      <c r="A1299" s="211" t="s">
        <v>818</v>
      </c>
      <c r="B1299" s="206" t="s">
        <v>444</v>
      </c>
      <c r="C1299" s="80"/>
      <c r="D1299" s="208">
        <v>2128</v>
      </c>
    </row>
    <row r="1300" spans="1:4" x14ac:dyDescent="0.45">
      <c r="A1300" s="211" t="s">
        <v>4114</v>
      </c>
      <c r="B1300" s="206" t="s">
        <v>124</v>
      </c>
      <c r="C1300" s="80" t="s">
        <v>2575</v>
      </c>
      <c r="D1300" s="208">
        <v>20</v>
      </c>
    </row>
    <row r="1301" spans="1:4" x14ac:dyDescent="0.45">
      <c r="A1301" s="211" t="s">
        <v>819</v>
      </c>
      <c r="B1301" s="206" t="s">
        <v>113</v>
      </c>
      <c r="C1301" s="80"/>
      <c r="D1301" s="208">
        <v>795</v>
      </c>
    </row>
    <row r="1302" spans="1:4" x14ac:dyDescent="0.45">
      <c r="A1302" s="211" t="s">
        <v>820</v>
      </c>
      <c r="B1302" s="206" t="s">
        <v>120</v>
      </c>
      <c r="C1302" s="80" t="s">
        <v>2575</v>
      </c>
      <c r="D1302" s="208">
        <v>6500</v>
      </c>
    </row>
    <row r="1303" spans="1:4" x14ac:dyDescent="0.45">
      <c r="A1303" s="211" t="s">
        <v>2921</v>
      </c>
      <c r="B1303" s="206" t="s">
        <v>99</v>
      </c>
      <c r="C1303" s="80" t="s">
        <v>2575</v>
      </c>
      <c r="D1303" s="208">
        <v>360.05</v>
      </c>
    </row>
    <row r="1304" spans="1:4" x14ac:dyDescent="0.45">
      <c r="A1304" s="211" t="s">
        <v>821</v>
      </c>
      <c r="B1304" s="206" t="s">
        <v>97</v>
      </c>
      <c r="C1304" s="80"/>
      <c r="D1304" s="208">
        <v>8500</v>
      </c>
    </row>
    <row r="1305" spans="1:4" x14ac:dyDescent="0.45">
      <c r="A1305" s="211" t="s">
        <v>4115</v>
      </c>
      <c r="B1305" s="206" t="s">
        <v>132</v>
      </c>
      <c r="C1305" s="80" t="s">
        <v>2575</v>
      </c>
      <c r="D1305" s="208">
        <v>300</v>
      </c>
    </row>
    <row r="1306" spans="1:4" x14ac:dyDescent="0.45">
      <c r="A1306" s="211" t="s">
        <v>4116</v>
      </c>
      <c r="B1306" s="206" t="s">
        <v>140</v>
      </c>
      <c r="C1306" s="80" t="s">
        <v>2575</v>
      </c>
      <c r="D1306" s="208">
        <v>750</v>
      </c>
    </row>
    <row r="1307" spans="1:4" x14ac:dyDescent="0.45">
      <c r="A1307" s="211" t="s">
        <v>2922</v>
      </c>
      <c r="B1307" s="206" t="s">
        <v>124</v>
      </c>
      <c r="C1307" s="80"/>
      <c r="D1307" s="208">
        <v>400</v>
      </c>
    </row>
    <row r="1308" spans="1:4" x14ac:dyDescent="0.45">
      <c r="A1308" s="211" t="s">
        <v>2923</v>
      </c>
      <c r="B1308" s="206" t="s">
        <v>132</v>
      </c>
      <c r="C1308" s="80"/>
      <c r="D1308" s="208">
        <v>2500</v>
      </c>
    </row>
    <row r="1309" spans="1:4" x14ac:dyDescent="0.45">
      <c r="A1309" s="211" t="s">
        <v>822</v>
      </c>
      <c r="B1309" s="206" t="s">
        <v>106</v>
      </c>
      <c r="C1309" s="80"/>
      <c r="D1309" s="208">
        <v>644</v>
      </c>
    </row>
    <row r="1310" spans="1:4" x14ac:dyDescent="0.45">
      <c r="A1310" s="211" t="s">
        <v>2924</v>
      </c>
      <c r="B1310" s="206" t="s">
        <v>97</v>
      </c>
      <c r="C1310" s="80" t="s">
        <v>2575</v>
      </c>
      <c r="D1310" s="208">
        <v>1250</v>
      </c>
    </row>
    <row r="1311" spans="1:4" x14ac:dyDescent="0.45">
      <c r="A1311" s="211" t="s">
        <v>4117</v>
      </c>
      <c r="B1311" s="206" t="s">
        <v>104</v>
      </c>
      <c r="C1311" s="80" t="s">
        <v>2575</v>
      </c>
      <c r="D1311" s="208">
        <v>250</v>
      </c>
    </row>
    <row r="1312" spans="1:4" x14ac:dyDescent="0.45">
      <c r="A1312" s="211" t="s">
        <v>2925</v>
      </c>
      <c r="B1312" s="206" t="s">
        <v>101</v>
      </c>
      <c r="C1312" s="80" t="s">
        <v>2575</v>
      </c>
      <c r="D1312" s="208">
        <v>1100</v>
      </c>
    </row>
    <row r="1313" spans="1:4" x14ac:dyDescent="0.45">
      <c r="A1313" s="211" t="s">
        <v>4118</v>
      </c>
      <c r="B1313" s="206" t="s">
        <v>101</v>
      </c>
      <c r="C1313" s="80"/>
      <c r="D1313" s="208">
        <v>200</v>
      </c>
    </row>
    <row r="1314" spans="1:4" x14ac:dyDescent="0.45">
      <c r="A1314" s="211" t="s">
        <v>823</v>
      </c>
      <c r="B1314" s="206" t="s">
        <v>187</v>
      </c>
      <c r="C1314" s="80" t="s">
        <v>2575</v>
      </c>
      <c r="D1314" s="208">
        <v>1000</v>
      </c>
    </row>
    <row r="1315" spans="1:4" x14ac:dyDescent="0.45">
      <c r="A1315" s="211" t="s">
        <v>4119</v>
      </c>
      <c r="B1315" s="206" t="s">
        <v>211</v>
      </c>
      <c r="C1315" s="80"/>
      <c r="D1315" s="209" t="s">
        <v>127</v>
      </c>
    </row>
    <row r="1316" spans="1:4" x14ac:dyDescent="0.45">
      <c r="A1316" s="211" t="s">
        <v>2926</v>
      </c>
      <c r="B1316" s="206" t="s">
        <v>182</v>
      </c>
      <c r="C1316" s="80" t="s">
        <v>2575</v>
      </c>
      <c r="D1316" s="208">
        <v>105</v>
      </c>
    </row>
    <row r="1317" spans="1:4" x14ac:dyDescent="0.45">
      <c r="A1317" s="211" t="s">
        <v>824</v>
      </c>
      <c r="B1317" s="206" t="s">
        <v>122</v>
      </c>
      <c r="C1317" s="80" t="s">
        <v>2575</v>
      </c>
      <c r="D1317" s="208">
        <v>705</v>
      </c>
    </row>
    <row r="1318" spans="1:4" x14ac:dyDescent="0.45">
      <c r="A1318" s="211" t="s">
        <v>825</v>
      </c>
      <c r="B1318" s="206" t="s">
        <v>96</v>
      </c>
      <c r="C1318" s="80"/>
      <c r="D1318" s="208">
        <v>835</v>
      </c>
    </row>
    <row r="1319" spans="1:4" x14ac:dyDescent="0.45">
      <c r="A1319" s="211" t="s">
        <v>4120</v>
      </c>
      <c r="B1319" s="206" t="s">
        <v>146</v>
      </c>
      <c r="C1319" s="80" t="s">
        <v>2575</v>
      </c>
      <c r="D1319" s="208">
        <v>150</v>
      </c>
    </row>
    <row r="1320" spans="1:4" x14ac:dyDescent="0.45">
      <c r="A1320" s="211" t="s">
        <v>4121</v>
      </c>
      <c r="B1320" s="206" t="s">
        <v>232</v>
      </c>
      <c r="C1320" s="80" t="s">
        <v>2575</v>
      </c>
      <c r="D1320" s="208">
        <v>200</v>
      </c>
    </row>
    <row r="1321" spans="1:4" x14ac:dyDescent="0.45">
      <c r="A1321" s="211" t="s">
        <v>826</v>
      </c>
      <c r="B1321" s="206" t="s">
        <v>96</v>
      </c>
      <c r="C1321" s="80" t="s">
        <v>2575</v>
      </c>
      <c r="D1321" s="208">
        <v>11.259096774193548</v>
      </c>
    </row>
    <row r="1322" spans="1:4" x14ac:dyDescent="0.45">
      <c r="A1322" s="211" t="s">
        <v>827</v>
      </c>
      <c r="B1322" s="206" t="s">
        <v>467</v>
      </c>
      <c r="C1322" s="80" t="s">
        <v>2575</v>
      </c>
      <c r="D1322" s="208">
        <v>1000</v>
      </c>
    </row>
    <row r="1323" spans="1:4" x14ac:dyDescent="0.45">
      <c r="A1323" s="211" t="s">
        <v>4122</v>
      </c>
      <c r="B1323" s="206" t="s">
        <v>232</v>
      </c>
      <c r="C1323" s="80"/>
      <c r="D1323" s="208">
        <v>464</v>
      </c>
    </row>
    <row r="1324" spans="1:4" x14ac:dyDescent="0.45">
      <c r="A1324" s="211" t="s">
        <v>4123</v>
      </c>
      <c r="B1324" s="206" t="s">
        <v>124</v>
      </c>
      <c r="C1324" s="80"/>
      <c r="D1324" s="208">
        <v>2747836</v>
      </c>
    </row>
    <row r="1325" spans="1:4" x14ac:dyDescent="0.45">
      <c r="A1325" s="211" t="s">
        <v>2927</v>
      </c>
      <c r="B1325" s="206" t="s">
        <v>203</v>
      </c>
      <c r="C1325" s="80" t="s">
        <v>2575</v>
      </c>
      <c r="D1325" s="208">
        <v>6216</v>
      </c>
    </row>
    <row r="1326" spans="1:4" x14ac:dyDescent="0.45">
      <c r="A1326" s="211" t="s">
        <v>828</v>
      </c>
      <c r="B1326" s="206" t="s">
        <v>211</v>
      </c>
      <c r="C1326" s="80"/>
      <c r="D1326" s="208">
        <v>3004</v>
      </c>
    </row>
    <row r="1327" spans="1:4" x14ac:dyDescent="0.45">
      <c r="A1327" s="211" t="s">
        <v>829</v>
      </c>
      <c r="B1327" s="206" t="s">
        <v>106</v>
      </c>
      <c r="C1327" s="80" t="s">
        <v>2575</v>
      </c>
      <c r="D1327" s="208">
        <v>1750</v>
      </c>
    </row>
    <row r="1328" spans="1:4" x14ac:dyDescent="0.45">
      <c r="A1328" s="211" t="s">
        <v>2928</v>
      </c>
      <c r="B1328" s="206" t="s">
        <v>358</v>
      </c>
      <c r="C1328" s="80" t="s">
        <v>2575</v>
      </c>
      <c r="D1328" s="208">
        <v>625</v>
      </c>
    </row>
    <row r="1329" spans="1:4" x14ac:dyDescent="0.45">
      <c r="A1329" s="211" t="s">
        <v>2929</v>
      </c>
      <c r="B1329" s="206" t="s">
        <v>444</v>
      </c>
      <c r="C1329" s="80"/>
      <c r="D1329" s="208">
        <v>52</v>
      </c>
    </row>
    <row r="1330" spans="1:4" x14ac:dyDescent="0.45">
      <c r="A1330" s="211" t="s">
        <v>4124</v>
      </c>
      <c r="B1330" s="206" t="s">
        <v>182</v>
      </c>
      <c r="C1330" s="80" t="s">
        <v>2575</v>
      </c>
      <c r="D1330" s="208">
        <v>300</v>
      </c>
    </row>
    <row r="1331" spans="1:4" x14ac:dyDescent="0.45">
      <c r="A1331" s="211" t="s">
        <v>2930</v>
      </c>
      <c r="B1331" s="206" t="s">
        <v>245</v>
      </c>
      <c r="C1331" s="80" t="s">
        <v>2575</v>
      </c>
      <c r="D1331" s="208">
        <v>375</v>
      </c>
    </row>
    <row r="1332" spans="1:4" x14ac:dyDescent="0.45">
      <c r="A1332" s="211" t="s">
        <v>4125</v>
      </c>
      <c r="B1332" s="206" t="s">
        <v>124</v>
      </c>
      <c r="C1332" s="80" t="s">
        <v>2575</v>
      </c>
      <c r="D1332" s="208">
        <v>240</v>
      </c>
    </row>
    <row r="1333" spans="1:4" x14ac:dyDescent="0.45">
      <c r="A1333" s="211" t="s">
        <v>4126</v>
      </c>
      <c r="B1333" s="206" t="s">
        <v>104</v>
      </c>
      <c r="C1333" s="80" t="s">
        <v>2575</v>
      </c>
      <c r="D1333" s="208">
        <v>50</v>
      </c>
    </row>
    <row r="1334" spans="1:4" x14ac:dyDescent="0.45">
      <c r="A1334" s="211" t="s">
        <v>830</v>
      </c>
      <c r="B1334" s="206" t="s">
        <v>158</v>
      </c>
      <c r="C1334" s="80" t="s">
        <v>2575</v>
      </c>
      <c r="D1334" s="208">
        <v>1950</v>
      </c>
    </row>
    <row r="1335" spans="1:4" x14ac:dyDescent="0.45">
      <c r="A1335" s="211" t="s">
        <v>4127</v>
      </c>
      <c r="B1335" s="206" t="s">
        <v>213</v>
      </c>
      <c r="C1335" s="80" t="s">
        <v>2575</v>
      </c>
      <c r="D1335" s="208">
        <v>350</v>
      </c>
    </row>
    <row r="1336" spans="1:4" x14ac:dyDescent="0.45">
      <c r="A1336" s="211" t="s">
        <v>2931</v>
      </c>
      <c r="B1336" s="206" t="s">
        <v>113</v>
      </c>
      <c r="C1336" s="80"/>
      <c r="D1336" s="208">
        <v>1000</v>
      </c>
    </row>
    <row r="1337" spans="1:4" x14ac:dyDescent="0.45">
      <c r="A1337" s="211" t="s">
        <v>4128</v>
      </c>
      <c r="B1337" s="206" t="s">
        <v>101</v>
      </c>
      <c r="C1337" s="80" t="s">
        <v>2575</v>
      </c>
      <c r="D1337" s="208">
        <v>200</v>
      </c>
    </row>
    <row r="1338" spans="1:4" x14ac:dyDescent="0.45">
      <c r="A1338" s="211" t="s">
        <v>831</v>
      </c>
      <c r="B1338" s="206" t="s">
        <v>113</v>
      </c>
      <c r="C1338" s="80"/>
      <c r="D1338" s="208">
        <v>4400</v>
      </c>
    </row>
    <row r="1339" spans="1:4" x14ac:dyDescent="0.45">
      <c r="A1339" s="211" t="s">
        <v>4129</v>
      </c>
      <c r="B1339" s="206" t="s">
        <v>232</v>
      </c>
      <c r="C1339" s="80" t="s">
        <v>2575</v>
      </c>
      <c r="D1339" s="208">
        <v>1000</v>
      </c>
    </row>
    <row r="1340" spans="1:4" x14ac:dyDescent="0.45">
      <c r="A1340" s="211" t="s">
        <v>832</v>
      </c>
      <c r="B1340" s="206" t="s">
        <v>104</v>
      </c>
      <c r="C1340" s="80" t="s">
        <v>2575</v>
      </c>
      <c r="D1340" s="208">
        <v>24000</v>
      </c>
    </row>
    <row r="1341" spans="1:4" x14ac:dyDescent="0.45">
      <c r="A1341" s="211" t="s">
        <v>2932</v>
      </c>
      <c r="B1341" s="206" t="s">
        <v>257</v>
      </c>
      <c r="C1341" s="80"/>
      <c r="D1341" s="208">
        <v>385</v>
      </c>
    </row>
    <row r="1342" spans="1:4" x14ac:dyDescent="0.45">
      <c r="A1342" s="211" t="s">
        <v>4130</v>
      </c>
      <c r="B1342" s="206" t="s">
        <v>187</v>
      </c>
      <c r="C1342" s="80"/>
      <c r="D1342" s="208">
        <v>83</v>
      </c>
    </row>
    <row r="1343" spans="1:4" x14ac:dyDescent="0.45">
      <c r="A1343" s="211" t="s">
        <v>2933</v>
      </c>
      <c r="B1343" s="206" t="s">
        <v>122</v>
      </c>
      <c r="C1343" s="80" t="s">
        <v>2575</v>
      </c>
      <c r="D1343" s="208">
        <v>1200</v>
      </c>
    </row>
    <row r="1344" spans="1:4" x14ac:dyDescent="0.45">
      <c r="A1344" s="211" t="s">
        <v>2934</v>
      </c>
      <c r="B1344" s="206" t="s">
        <v>101</v>
      </c>
      <c r="C1344" s="80" t="s">
        <v>2575</v>
      </c>
      <c r="D1344" s="208">
        <v>750</v>
      </c>
    </row>
    <row r="1345" spans="1:4" x14ac:dyDescent="0.45">
      <c r="A1345" s="211" t="s">
        <v>833</v>
      </c>
      <c r="B1345" s="206" t="s">
        <v>126</v>
      </c>
      <c r="C1345" s="80" t="s">
        <v>2575</v>
      </c>
      <c r="D1345" s="208">
        <v>20</v>
      </c>
    </row>
    <row r="1346" spans="1:4" x14ac:dyDescent="0.45">
      <c r="A1346" s="211" t="s">
        <v>834</v>
      </c>
      <c r="B1346" s="206" t="s">
        <v>158</v>
      </c>
      <c r="C1346" s="80" t="s">
        <v>2575</v>
      </c>
      <c r="D1346" s="208">
        <v>693</v>
      </c>
    </row>
    <row r="1347" spans="1:4" x14ac:dyDescent="0.45">
      <c r="A1347" s="211" t="s">
        <v>4131</v>
      </c>
      <c r="B1347" s="206" t="s">
        <v>176</v>
      </c>
      <c r="C1347" s="80" t="s">
        <v>2575</v>
      </c>
      <c r="D1347" s="208">
        <v>3500</v>
      </c>
    </row>
    <row r="1348" spans="1:4" x14ac:dyDescent="0.45">
      <c r="A1348" s="211" t="s">
        <v>835</v>
      </c>
      <c r="B1348" s="206" t="s">
        <v>122</v>
      </c>
      <c r="C1348" s="80"/>
      <c r="D1348" s="208">
        <v>250</v>
      </c>
    </row>
    <row r="1349" spans="1:4" x14ac:dyDescent="0.45">
      <c r="A1349" s="211" t="s">
        <v>836</v>
      </c>
      <c r="B1349" s="206" t="s">
        <v>129</v>
      </c>
      <c r="C1349" s="80"/>
      <c r="D1349" s="208">
        <v>15389.51</v>
      </c>
    </row>
    <row r="1350" spans="1:4" x14ac:dyDescent="0.45">
      <c r="A1350" s="211" t="s">
        <v>837</v>
      </c>
      <c r="B1350" s="206" t="s">
        <v>97</v>
      </c>
      <c r="C1350" s="80"/>
      <c r="D1350" s="208">
        <v>1200</v>
      </c>
    </row>
    <row r="1351" spans="1:4" x14ac:dyDescent="0.45">
      <c r="A1351" s="211" t="s">
        <v>838</v>
      </c>
      <c r="B1351" s="206" t="s">
        <v>170</v>
      </c>
      <c r="C1351" s="80" t="s">
        <v>2575</v>
      </c>
      <c r="D1351" s="208">
        <v>500</v>
      </c>
    </row>
    <row r="1352" spans="1:4" x14ac:dyDescent="0.45">
      <c r="A1352" s="211" t="s">
        <v>839</v>
      </c>
      <c r="B1352" s="206" t="s">
        <v>106</v>
      </c>
      <c r="C1352" s="80" t="s">
        <v>2575</v>
      </c>
      <c r="D1352" s="208">
        <v>200</v>
      </c>
    </row>
    <row r="1353" spans="1:4" x14ac:dyDescent="0.45">
      <c r="A1353" s="211" t="s">
        <v>4132</v>
      </c>
      <c r="B1353" s="206" t="s">
        <v>237</v>
      </c>
      <c r="C1353" s="80"/>
      <c r="D1353" s="208">
        <v>977</v>
      </c>
    </row>
    <row r="1354" spans="1:4" x14ac:dyDescent="0.45">
      <c r="A1354" s="211" t="s">
        <v>2935</v>
      </c>
      <c r="B1354" s="206" t="s">
        <v>96</v>
      </c>
      <c r="C1354" s="80" t="s">
        <v>2575</v>
      </c>
      <c r="D1354" s="208">
        <v>450</v>
      </c>
    </row>
    <row r="1355" spans="1:4" x14ac:dyDescent="0.45">
      <c r="A1355" s="211" t="s">
        <v>840</v>
      </c>
      <c r="B1355" s="206" t="s">
        <v>104</v>
      </c>
      <c r="C1355" s="80" t="s">
        <v>2575</v>
      </c>
      <c r="D1355" s="208">
        <v>125</v>
      </c>
    </row>
    <row r="1356" spans="1:4" x14ac:dyDescent="0.45">
      <c r="A1356" s="211" t="s">
        <v>4133</v>
      </c>
      <c r="B1356" s="206" t="s">
        <v>126</v>
      </c>
      <c r="C1356" s="80" t="s">
        <v>2575</v>
      </c>
      <c r="D1356" s="208">
        <v>80</v>
      </c>
    </row>
    <row r="1357" spans="1:4" x14ac:dyDescent="0.45">
      <c r="A1357" s="211" t="s">
        <v>4134</v>
      </c>
      <c r="B1357" s="206" t="s">
        <v>191</v>
      </c>
      <c r="C1357" s="80" t="s">
        <v>2575</v>
      </c>
      <c r="D1357" s="208">
        <v>200</v>
      </c>
    </row>
    <row r="1358" spans="1:4" x14ac:dyDescent="0.45">
      <c r="A1358" s="211" t="s">
        <v>2936</v>
      </c>
      <c r="B1358" s="206" t="s">
        <v>106</v>
      </c>
      <c r="C1358" s="80" t="s">
        <v>2575</v>
      </c>
      <c r="D1358" s="208">
        <v>315</v>
      </c>
    </row>
    <row r="1359" spans="1:4" x14ac:dyDescent="0.45">
      <c r="A1359" s="211" t="s">
        <v>4135</v>
      </c>
      <c r="B1359" s="206" t="s">
        <v>122</v>
      </c>
      <c r="C1359" s="80"/>
      <c r="D1359" s="208">
        <v>65</v>
      </c>
    </row>
    <row r="1360" spans="1:4" x14ac:dyDescent="0.45">
      <c r="A1360" s="211" t="s">
        <v>4136</v>
      </c>
      <c r="B1360" s="206" t="s">
        <v>96</v>
      </c>
      <c r="C1360" s="80" t="s">
        <v>2575</v>
      </c>
      <c r="D1360" s="208">
        <v>300</v>
      </c>
    </row>
    <row r="1361" spans="1:4" x14ac:dyDescent="0.45">
      <c r="A1361" s="211" t="s">
        <v>4137</v>
      </c>
      <c r="B1361" s="206" t="s">
        <v>122</v>
      </c>
      <c r="C1361" s="80" t="s">
        <v>2575</v>
      </c>
      <c r="D1361" s="208">
        <v>60</v>
      </c>
    </row>
    <row r="1362" spans="1:4" x14ac:dyDescent="0.45">
      <c r="A1362" s="211" t="s">
        <v>4138</v>
      </c>
      <c r="B1362" s="206" t="s">
        <v>135</v>
      </c>
      <c r="C1362" s="80" t="s">
        <v>2575</v>
      </c>
      <c r="D1362" s="208">
        <v>100</v>
      </c>
    </row>
    <row r="1363" spans="1:4" x14ac:dyDescent="0.45">
      <c r="A1363" s="211" t="s">
        <v>2937</v>
      </c>
      <c r="B1363" s="206" t="s">
        <v>101</v>
      </c>
      <c r="C1363" s="80" t="s">
        <v>2575</v>
      </c>
      <c r="D1363" s="208">
        <v>250</v>
      </c>
    </row>
    <row r="1364" spans="1:4" x14ac:dyDescent="0.45">
      <c r="A1364" s="211" t="s">
        <v>4139</v>
      </c>
      <c r="B1364" s="206" t="s">
        <v>104</v>
      </c>
      <c r="C1364" s="80"/>
      <c r="D1364" s="208">
        <v>154</v>
      </c>
    </row>
    <row r="1365" spans="1:4" x14ac:dyDescent="0.45">
      <c r="A1365" s="211" t="s">
        <v>841</v>
      </c>
      <c r="B1365" s="206" t="s">
        <v>94</v>
      </c>
      <c r="C1365" s="80" t="s">
        <v>2575</v>
      </c>
      <c r="D1365" s="208">
        <v>100</v>
      </c>
    </row>
    <row r="1366" spans="1:4" x14ac:dyDescent="0.45">
      <c r="A1366" s="211" t="s">
        <v>842</v>
      </c>
      <c r="B1366" s="206" t="s">
        <v>153</v>
      </c>
      <c r="C1366" s="80" t="s">
        <v>2575</v>
      </c>
      <c r="D1366" s="208">
        <v>150</v>
      </c>
    </row>
    <row r="1367" spans="1:4" x14ac:dyDescent="0.45">
      <c r="A1367" s="211" t="s">
        <v>4140</v>
      </c>
      <c r="B1367" s="206" t="s">
        <v>94</v>
      </c>
      <c r="C1367" s="80" t="s">
        <v>2575</v>
      </c>
      <c r="D1367" s="208">
        <v>200</v>
      </c>
    </row>
    <row r="1368" spans="1:4" x14ac:dyDescent="0.45">
      <c r="A1368" s="211" t="s">
        <v>4141</v>
      </c>
      <c r="B1368" s="206" t="s">
        <v>132</v>
      </c>
      <c r="C1368" s="80"/>
      <c r="D1368" s="208">
        <v>94</v>
      </c>
    </row>
    <row r="1369" spans="1:4" x14ac:dyDescent="0.45">
      <c r="A1369" s="211" t="s">
        <v>2938</v>
      </c>
      <c r="B1369" s="206" t="s">
        <v>97</v>
      </c>
      <c r="C1369" s="80" t="s">
        <v>2575</v>
      </c>
      <c r="D1369" s="208">
        <v>163</v>
      </c>
    </row>
    <row r="1370" spans="1:4" x14ac:dyDescent="0.45">
      <c r="A1370" s="211" t="s">
        <v>4142</v>
      </c>
      <c r="B1370" s="206" t="s">
        <v>99</v>
      </c>
      <c r="C1370" s="80" t="s">
        <v>2575</v>
      </c>
      <c r="D1370" s="208">
        <v>124.1</v>
      </c>
    </row>
    <row r="1371" spans="1:4" x14ac:dyDescent="0.45">
      <c r="A1371" s="211" t="s">
        <v>2939</v>
      </c>
      <c r="B1371" s="206" t="s">
        <v>156</v>
      </c>
      <c r="C1371" s="80" t="s">
        <v>2575</v>
      </c>
      <c r="D1371" s="208">
        <v>700</v>
      </c>
    </row>
    <row r="1372" spans="1:4" x14ac:dyDescent="0.45">
      <c r="A1372" s="211" t="s">
        <v>2940</v>
      </c>
      <c r="B1372" s="206" t="s">
        <v>106</v>
      </c>
      <c r="C1372" s="80"/>
      <c r="D1372" s="209" t="s">
        <v>127</v>
      </c>
    </row>
    <row r="1373" spans="1:4" x14ac:dyDescent="0.45">
      <c r="A1373" s="211" t="s">
        <v>4143</v>
      </c>
      <c r="B1373" s="206" t="s">
        <v>122</v>
      </c>
      <c r="C1373" s="80" t="s">
        <v>2575</v>
      </c>
      <c r="D1373" s="208">
        <v>30</v>
      </c>
    </row>
    <row r="1374" spans="1:4" x14ac:dyDescent="0.45">
      <c r="A1374" s="211" t="s">
        <v>4144</v>
      </c>
      <c r="B1374" s="206" t="s">
        <v>106</v>
      </c>
      <c r="C1374" s="80" t="s">
        <v>2575</v>
      </c>
      <c r="D1374" s="208">
        <v>300</v>
      </c>
    </row>
    <row r="1375" spans="1:4" x14ac:dyDescent="0.45">
      <c r="A1375" s="211" t="s">
        <v>843</v>
      </c>
      <c r="B1375" s="206" t="s">
        <v>96</v>
      </c>
      <c r="C1375" s="80"/>
      <c r="D1375" s="208">
        <v>33100</v>
      </c>
    </row>
    <row r="1376" spans="1:4" x14ac:dyDescent="0.45">
      <c r="A1376" s="211" t="s">
        <v>844</v>
      </c>
      <c r="B1376" s="206" t="s">
        <v>211</v>
      </c>
      <c r="C1376" s="80" t="s">
        <v>2575</v>
      </c>
      <c r="D1376" s="208">
        <v>4000</v>
      </c>
    </row>
    <row r="1377" spans="1:4" x14ac:dyDescent="0.45">
      <c r="A1377" s="211" t="s">
        <v>845</v>
      </c>
      <c r="B1377" s="206" t="s">
        <v>203</v>
      </c>
      <c r="C1377" s="80" t="s">
        <v>2575</v>
      </c>
      <c r="D1377" s="208">
        <v>27.7</v>
      </c>
    </row>
    <row r="1378" spans="1:4" x14ac:dyDescent="0.45">
      <c r="A1378" s="211" t="s">
        <v>2941</v>
      </c>
      <c r="B1378" s="206" t="s">
        <v>113</v>
      </c>
      <c r="C1378" s="80" t="s">
        <v>2575</v>
      </c>
      <c r="D1378" s="208">
        <v>1000</v>
      </c>
    </row>
    <row r="1379" spans="1:4" x14ac:dyDescent="0.45">
      <c r="A1379" s="211" t="s">
        <v>2942</v>
      </c>
      <c r="B1379" s="206" t="s">
        <v>117</v>
      </c>
      <c r="C1379" s="80" t="s">
        <v>2575</v>
      </c>
      <c r="D1379" s="208">
        <v>5000</v>
      </c>
    </row>
    <row r="1380" spans="1:4" x14ac:dyDescent="0.45">
      <c r="A1380" s="211" t="s">
        <v>846</v>
      </c>
      <c r="B1380" s="206" t="s">
        <v>94</v>
      </c>
      <c r="C1380" s="80" t="s">
        <v>2575</v>
      </c>
      <c r="D1380" s="208">
        <v>1500</v>
      </c>
    </row>
    <row r="1381" spans="1:4" x14ac:dyDescent="0.45">
      <c r="A1381" s="211" t="s">
        <v>4145</v>
      </c>
      <c r="B1381" s="206" t="s">
        <v>132</v>
      </c>
      <c r="C1381" s="80" t="s">
        <v>2575</v>
      </c>
      <c r="D1381" s="208">
        <v>50</v>
      </c>
    </row>
    <row r="1382" spans="1:4" x14ac:dyDescent="0.45">
      <c r="A1382" s="211" t="s">
        <v>847</v>
      </c>
      <c r="B1382" s="206" t="s">
        <v>126</v>
      </c>
      <c r="C1382" s="80" t="s">
        <v>2575</v>
      </c>
      <c r="D1382" s="208">
        <v>910</v>
      </c>
    </row>
    <row r="1383" spans="1:4" x14ac:dyDescent="0.45">
      <c r="A1383" s="211" t="s">
        <v>848</v>
      </c>
      <c r="B1383" s="206" t="s">
        <v>97</v>
      </c>
      <c r="C1383" s="80" t="s">
        <v>2575</v>
      </c>
      <c r="D1383" s="208">
        <v>385</v>
      </c>
    </row>
    <row r="1384" spans="1:4" x14ac:dyDescent="0.45">
      <c r="A1384" s="211" t="s">
        <v>2943</v>
      </c>
      <c r="B1384" s="206" t="s">
        <v>232</v>
      </c>
      <c r="C1384" s="80" t="s">
        <v>2575</v>
      </c>
      <c r="D1384" s="208">
        <v>1000</v>
      </c>
    </row>
    <row r="1385" spans="1:4" x14ac:dyDescent="0.45">
      <c r="A1385" s="211" t="s">
        <v>5156</v>
      </c>
      <c r="B1385" s="206" t="s">
        <v>239</v>
      </c>
      <c r="C1385" s="80" t="s">
        <v>2575</v>
      </c>
      <c r="D1385" s="208">
        <v>1000</v>
      </c>
    </row>
    <row r="1386" spans="1:4" x14ac:dyDescent="0.45">
      <c r="A1386" s="211" t="s">
        <v>4146</v>
      </c>
      <c r="B1386" s="206" t="s">
        <v>444</v>
      </c>
      <c r="C1386" s="80" t="s">
        <v>2575</v>
      </c>
      <c r="D1386" s="208">
        <v>500</v>
      </c>
    </row>
    <row r="1387" spans="1:4" x14ac:dyDescent="0.45">
      <c r="A1387" s="211" t="s">
        <v>4147</v>
      </c>
      <c r="B1387" s="206" t="s">
        <v>101</v>
      </c>
      <c r="C1387" s="80" t="s">
        <v>2575</v>
      </c>
      <c r="D1387" s="208">
        <v>25</v>
      </c>
    </row>
    <row r="1388" spans="1:4" x14ac:dyDescent="0.45">
      <c r="A1388" s="211" t="s">
        <v>2944</v>
      </c>
      <c r="B1388" s="206" t="s">
        <v>146</v>
      </c>
      <c r="C1388" s="80"/>
      <c r="D1388" s="208">
        <v>11341</v>
      </c>
    </row>
    <row r="1389" spans="1:4" x14ac:dyDescent="0.45">
      <c r="A1389" s="211" t="s">
        <v>849</v>
      </c>
      <c r="B1389" s="206" t="s">
        <v>239</v>
      </c>
      <c r="C1389" s="80"/>
      <c r="D1389" s="208">
        <v>1554</v>
      </c>
    </row>
    <row r="1390" spans="1:4" x14ac:dyDescent="0.45">
      <c r="A1390" s="211" t="s">
        <v>2945</v>
      </c>
      <c r="B1390" s="206" t="s">
        <v>132</v>
      </c>
      <c r="C1390" s="80" t="s">
        <v>2575</v>
      </c>
      <c r="D1390" s="208">
        <v>175</v>
      </c>
    </row>
    <row r="1391" spans="1:4" x14ac:dyDescent="0.45">
      <c r="A1391" s="211" t="s">
        <v>850</v>
      </c>
      <c r="B1391" s="206" t="s">
        <v>106</v>
      </c>
      <c r="C1391" s="80"/>
      <c r="D1391" s="208">
        <v>9374</v>
      </c>
    </row>
    <row r="1392" spans="1:4" x14ac:dyDescent="0.45">
      <c r="A1392" s="211" t="s">
        <v>2946</v>
      </c>
      <c r="B1392" s="206" t="s">
        <v>232</v>
      </c>
      <c r="C1392" s="80" t="s">
        <v>2575</v>
      </c>
      <c r="D1392" s="208">
        <v>800</v>
      </c>
    </row>
    <row r="1393" spans="1:4" x14ac:dyDescent="0.45">
      <c r="A1393" s="211" t="s">
        <v>851</v>
      </c>
      <c r="B1393" s="206" t="s">
        <v>153</v>
      </c>
      <c r="C1393" s="80" t="s">
        <v>2575</v>
      </c>
      <c r="D1393" s="208">
        <v>115</v>
      </c>
    </row>
    <row r="1394" spans="1:4" x14ac:dyDescent="0.45">
      <c r="A1394" s="211" t="s">
        <v>852</v>
      </c>
      <c r="B1394" s="206" t="s">
        <v>467</v>
      </c>
      <c r="C1394" s="80" t="s">
        <v>2575</v>
      </c>
      <c r="D1394" s="208">
        <v>750</v>
      </c>
    </row>
    <row r="1395" spans="1:4" x14ac:dyDescent="0.45">
      <c r="A1395" s="211" t="s">
        <v>853</v>
      </c>
      <c r="B1395" s="206" t="s">
        <v>99</v>
      </c>
      <c r="C1395" s="80" t="s">
        <v>2575</v>
      </c>
      <c r="D1395" s="208">
        <v>192.91</v>
      </c>
    </row>
    <row r="1396" spans="1:4" x14ac:dyDescent="0.45">
      <c r="A1396" s="211" t="s">
        <v>854</v>
      </c>
      <c r="B1396" s="206" t="s">
        <v>97</v>
      </c>
      <c r="C1396" s="80"/>
      <c r="D1396" s="208">
        <v>374313</v>
      </c>
    </row>
    <row r="1397" spans="1:4" x14ac:dyDescent="0.45">
      <c r="A1397" s="211" t="s">
        <v>4148</v>
      </c>
      <c r="B1397" s="206" t="s">
        <v>101</v>
      </c>
      <c r="C1397" s="80" t="s">
        <v>2575</v>
      </c>
      <c r="D1397" s="208">
        <v>225</v>
      </c>
    </row>
    <row r="1398" spans="1:4" x14ac:dyDescent="0.45">
      <c r="A1398" s="211" t="s">
        <v>855</v>
      </c>
      <c r="B1398" s="206" t="s">
        <v>257</v>
      </c>
      <c r="C1398" s="80" t="s">
        <v>2575</v>
      </c>
      <c r="D1398" s="208">
        <v>460</v>
      </c>
    </row>
    <row r="1399" spans="1:4" x14ac:dyDescent="0.45">
      <c r="A1399" s="211" t="s">
        <v>856</v>
      </c>
      <c r="B1399" s="206" t="s">
        <v>279</v>
      </c>
      <c r="C1399" s="80"/>
      <c r="D1399" s="208">
        <v>787.25</v>
      </c>
    </row>
    <row r="1400" spans="1:4" x14ac:dyDescent="0.45">
      <c r="A1400" s="211" t="s">
        <v>2947</v>
      </c>
      <c r="B1400" s="206" t="s">
        <v>120</v>
      </c>
      <c r="C1400" s="80"/>
      <c r="D1400" s="208">
        <v>14</v>
      </c>
    </row>
    <row r="1401" spans="1:4" x14ac:dyDescent="0.45">
      <c r="A1401" s="211" t="s">
        <v>4149</v>
      </c>
      <c r="B1401" s="206" t="s">
        <v>124</v>
      </c>
      <c r="C1401" s="80"/>
      <c r="D1401" s="208">
        <v>68</v>
      </c>
    </row>
    <row r="1402" spans="1:4" x14ac:dyDescent="0.45">
      <c r="A1402" s="211" t="s">
        <v>2948</v>
      </c>
      <c r="B1402" s="206" t="s">
        <v>132</v>
      </c>
      <c r="C1402" s="80"/>
      <c r="D1402" s="209" t="s">
        <v>127</v>
      </c>
    </row>
    <row r="1403" spans="1:4" x14ac:dyDescent="0.45">
      <c r="A1403" s="211" t="s">
        <v>2949</v>
      </c>
      <c r="B1403" s="206" t="s">
        <v>122</v>
      </c>
      <c r="C1403" s="80" t="s">
        <v>2575</v>
      </c>
      <c r="D1403" s="208">
        <v>90</v>
      </c>
    </row>
    <row r="1404" spans="1:4" x14ac:dyDescent="0.45">
      <c r="A1404" s="211" t="s">
        <v>4150</v>
      </c>
      <c r="B1404" s="206" t="s">
        <v>94</v>
      </c>
      <c r="C1404" s="80" t="s">
        <v>2575</v>
      </c>
      <c r="D1404" s="208">
        <v>150</v>
      </c>
    </row>
    <row r="1405" spans="1:4" x14ac:dyDescent="0.45">
      <c r="A1405" s="211" t="s">
        <v>4151</v>
      </c>
      <c r="B1405" s="206" t="s">
        <v>99</v>
      </c>
      <c r="C1405" s="80" t="s">
        <v>2575</v>
      </c>
      <c r="D1405" s="208">
        <v>1.3</v>
      </c>
    </row>
    <row r="1406" spans="1:4" x14ac:dyDescent="0.45">
      <c r="A1406" s="211" t="s">
        <v>857</v>
      </c>
      <c r="B1406" s="206" t="s">
        <v>104</v>
      </c>
      <c r="C1406" s="80" t="s">
        <v>2575</v>
      </c>
      <c r="D1406" s="208">
        <v>1500.6</v>
      </c>
    </row>
    <row r="1407" spans="1:4" x14ac:dyDescent="0.45">
      <c r="A1407" s="211" t="s">
        <v>2950</v>
      </c>
      <c r="B1407" s="206" t="s">
        <v>113</v>
      </c>
      <c r="C1407" s="80" t="s">
        <v>2575</v>
      </c>
      <c r="D1407" s="208">
        <v>500</v>
      </c>
    </row>
    <row r="1408" spans="1:4" x14ac:dyDescent="0.45">
      <c r="A1408" s="211" t="s">
        <v>858</v>
      </c>
      <c r="B1408" s="206" t="s">
        <v>101</v>
      </c>
      <c r="C1408" s="80"/>
      <c r="D1408" s="208">
        <v>1060</v>
      </c>
    </row>
    <row r="1409" spans="1:4" x14ac:dyDescent="0.45">
      <c r="A1409" s="211" t="s">
        <v>859</v>
      </c>
      <c r="B1409" s="206" t="s">
        <v>101</v>
      </c>
      <c r="C1409" s="80" t="s">
        <v>2575</v>
      </c>
      <c r="D1409" s="208">
        <v>3850</v>
      </c>
    </row>
    <row r="1410" spans="1:4" x14ac:dyDescent="0.45">
      <c r="A1410" s="211" t="s">
        <v>4152</v>
      </c>
      <c r="B1410" s="206" t="s">
        <v>232</v>
      </c>
      <c r="C1410" s="80"/>
      <c r="D1410" s="208">
        <v>193</v>
      </c>
    </row>
    <row r="1411" spans="1:4" x14ac:dyDescent="0.45">
      <c r="A1411" s="211" t="s">
        <v>2951</v>
      </c>
      <c r="B1411" s="206" t="s">
        <v>176</v>
      </c>
      <c r="C1411" s="80" t="s">
        <v>2575</v>
      </c>
      <c r="D1411" s="208">
        <v>300</v>
      </c>
    </row>
    <row r="1412" spans="1:4" x14ac:dyDescent="0.45">
      <c r="A1412" s="211" t="s">
        <v>2952</v>
      </c>
      <c r="B1412" s="206" t="s">
        <v>135</v>
      </c>
      <c r="C1412" s="80" t="s">
        <v>2575</v>
      </c>
      <c r="D1412" s="208">
        <v>900</v>
      </c>
    </row>
    <row r="1413" spans="1:4" x14ac:dyDescent="0.45">
      <c r="A1413" s="211" t="s">
        <v>860</v>
      </c>
      <c r="B1413" s="206" t="s">
        <v>113</v>
      </c>
      <c r="C1413" s="80" t="s">
        <v>2575</v>
      </c>
      <c r="D1413" s="208">
        <v>400</v>
      </c>
    </row>
    <row r="1414" spans="1:4" x14ac:dyDescent="0.45">
      <c r="A1414" s="211" t="s">
        <v>2953</v>
      </c>
      <c r="B1414" s="206" t="s">
        <v>122</v>
      </c>
      <c r="C1414" s="80" t="s">
        <v>2575</v>
      </c>
      <c r="D1414" s="208">
        <v>150</v>
      </c>
    </row>
    <row r="1415" spans="1:4" x14ac:dyDescent="0.45">
      <c r="A1415" s="211" t="s">
        <v>4153</v>
      </c>
      <c r="B1415" s="206" t="s">
        <v>111</v>
      </c>
      <c r="C1415" s="80" t="s">
        <v>2575</v>
      </c>
      <c r="D1415" s="208">
        <v>190</v>
      </c>
    </row>
    <row r="1416" spans="1:4" x14ac:dyDescent="0.45">
      <c r="A1416" s="211" t="s">
        <v>2954</v>
      </c>
      <c r="B1416" s="206" t="s">
        <v>111</v>
      </c>
      <c r="C1416" s="80"/>
      <c r="D1416" s="208">
        <v>250</v>
      </c>
    </row>
    <row r="1417" spans="1:4" x14ac:dyDescent="0.45">
      <c r="A1417" s="211" t="s">
        <v>4154</v>
      </c>
      <c r="B1417" s="206" t="s">
        <v>170</v>
      </c>
      <c r="C1417" s="80"/>
      <c r="D1417" s="208">
        <v>200</v>
      </c>
    </row>
    <row r="1418" spans="1:4" x14ac:dyDescent="0.45">
      <c r="A1418" s="211" t="s">
        <v>861</v>
      </c>
      <c r="B1418" s="206" t="s">
        <v>245</v>
      </c>
      <c r="C1418" s="80" t="s">
        <v>2575</v>
      </c>
      <c r="D1418" s="209" t="s">
        <v>127</v>
      </c>
    </row>
    <row r="1419" spans="1:4" x14ac:dyDescent="0.45">
      <c r="A1419" s="211" t="s">
        <v>2955</v>
      </c>
      <c r="B1419" s="206" t="s">
        <v>99</v>
      </c>
      <c r="C1419" s="80"/>
      <c r="D1419" s="208">
        <v>5853</v>
      </c>
    </row>
    <row r="1420" spans="1:4" x14ac:dyDescent="0.45">
      <c r="A1420" s="211" t="s">
        <v>4155</v>
      </c>
      <c r="B1420" s="206" t="s">
        <v>101</v>
      </c>
      <c r="C1420" s="80" t="s">
        <v>2575</v>
      </c>
      <c r="D1420" s="208">
        <v>140</v>
      </c>
    </row>
    <row r="1421" spans="1:4" x14ac:dyDescent="0.45">
      <c r="A1421" s="211" t="s">
        <v>862</v>
      </c>
      <c r="B1421" s="206" t="s">
        <v>99</v>
      </c>
      <c r="C1421" s="80" t="s">
        <v>2575</v>
      </c>
      <c r="D1421" s="208">
        <v>2050</v>
      </c>
    </row>
    <row r="1422" spans="1:4" x14ac:dyDescent="0.45">
      <c r="A1422" s="211" t="s">
        <v>863</v>
      </c>
      <c r="B1422" s="206" t="s">
        <v>106</v>
      </c>
      <c r="C1422" s="80"/>
      <c r="D1422" s="208">
        <v>885</v>
      </c>
    </row>
    <row r="1423" spans="1:4" x14ac:dyDescent="0.45">
      <c r="A1423" s="211" t="s">
        <v>864</v>
      </c>
      <c r="B1423" s="206" t="s">
        <v>106</v>
      </c>
      <c r="C1423" s="80"/>
      <c r="D1423" s="208">
        <v>1689.7</v>
      </c>
    </row>
    <row r="1424" spans="1:4" x14ac:dyDescent="0.45">
      <c r="A1424" s="211" t="s">
        <v>4156</v>
      </c>
      <c r="B1424" s="206" t="s">
        <v>101</v>
      </c>
      <c r="C1424" s="80"/>
      <c r="D1424" s="208">
        <v>323</v>
      </c>
    </row>
    <row r="1425" spans="1:4" x14ac:dyDescent="0.45">
      <c r="A1425" s="211" t="s">
        <v>4157</v>
      </c>
      <c r="B1425" s="206" t="s">
        <v>203</v>
      </c>
      <c r="C1425" s="80" t="s">
        <v>2575</v>
      </c>
      <c r="D1425" s="208">
        <v>177.3</v>
      </c>
    </row>
    <row r="1426" spans="1:4" x14ac:dyDescent="0.45">
      <c r="A1426" s="211" t="s">
        <v>2956</v>
      </c>
      <c r="B1426" s="206" t="s">
        <v>182</v>
      </c>
      <c r="C1426" s="80"/>
      <c r="D1426" s="208">
        <v>534</v>
      </c>
    </row>
    <row r="1427" spans="1:4" x14ac:dyDescent="0.45">
      <c r="A1427" s="211" t="s">
        <v>4158</v>
      </c>
      <c r="B1427" s="206" t="s">
        <v>211</v>
      </c>
      <c r="C1427" s="80" t="s">
        <v>2575</v>
      </c>
      <c r="D1427" s="208">
        <v>300</v>
      </c>
    </row>
    <row r="1428" spans="1:4" x14ac:dyDescent="0.45">
      <c r="A1428" s="211" t="s">
        <v>865</v>
      </c>
      <c r="B1428" s="206" t="s">
        <v>99</v>
      </c>
      <c r="C1428" s="80" t="s">
        <v>2575</v>
      </c>
      <c r="D1428" s="208">
        <v>373.59</v>
      </c>
    </row>
    <row r="1429" spans="1:4" x14ac:dyDescent="0.45">
      <c r="A1429" s="211" t="s">
        <v>4159</v>
      </c>
      <c r="B1429" s="206" t="s">
        <v>99</v>
      </c>
      <c r="C1429" s="80" t="s">
        <v>2575</v>
      </c>
      <c r="D1429" s="208">
        <v>55.98</v>
      </c>
    </row>
    <row r="1430" spans="1:4" x14ac:dyDescent="0.45">
      <c r="A1430" s="211" t="s">
        <v>4160</v>
      </c>
      <c r="B1430" s="206" t="s">
        <v>101</v>
      </c>
      <c r="C1430" s="80"/>
      <c r="D1430" s="208">
        <v>2415</v>
      </c>
    </row>
    <row r="1431" spans="1:4" x14ac:dyDescent="0.45">
      <c r="A1431" s="211" t="s">
        <v>2957</v>
      </c>
      <c r="B1431" s="206" t="s">
        <v>126</v>
      </c>
      <c r="C1431" s="80" t="s">
        <v>2575</v>
      </c>
      <c r="D1431" s="208">
        <v>150</v>
      </c>
    </row>
    <row r="1432" spans="1:4" x14ac:dyDescent="0.45">
      <c r="A1432" s="211" t="s">
        <v>4161</v>
      </c>
      <c r="B1432" s="206" t="s">
        <v>94</v>
      </c>
      <c r="C1432" s="80" t="s">
        <v>2575</v>
      </c>
      <c r="D1432" s="208">
        <v>70</v>
      </c>
    </row>
    <row r="1433" spans="1:4" x14ac:dyDescent="0.45">
      <c r="A1433" s="211" t="s">
        <v>2958</v>
      </c>
      <c r="B1433" s="206" t="s">
        <v>124</v>
      </c>
      <c r="C1433" s="80" t="s">
        <v>2575</v>
      </c>
      <c r="D1433" s="208">
        <v>400</v>
      </c>
    </row>
    <row r="1434" spans="1:4" x14ac:dyDescent="0.45">
      <c r="A1434" s="211" t="s">
        <v>2959</v>
      </c>
      <c r="B1434" s="206" t="s">
        <v>101</v>
      </c>
      <c r="C1434" s="80" t="s">
        <v>2575</v>
      </c>
      <c r="D1434" s="208">
        <v>20</v>
      </c>
    </row>
    <row r="1435" spans="1:4" x14ac:dyDescent="0.45">
      <c r="A1435" s="211" t="s">
        <v>2960</v>
      </c>
      <c r="B1435" s="206" t="s">
        <v>101</v>
      </c>
      <c r="C1435" s="80"/>
      <c r="D1435" s="209" t="s">
        <v>127</v>
      </c>
    </row>
    <row r="1436" spans="1:4" x14ac:dyDescent="0.45">
      <c r="A1436" s="211" t="s">
        <v>4162</v>
      </c>
      <c r="B1436" s="206" t="s">
        <v>96</v>
      </c>
      <c r="C1436" s="80" t="s">
        <v>2575</v>
      </c>
      <c r="D1436" s="208">
        <v>275</v>
      </c>
    </row>
    <row r="1437" spans="1:4" x14ac:dyDescent="0.45">
      <c r="A1437" s="211" t="s">
        <v>4163</v>
      </c>
      <c r="B1437" s="206" t="s">
        <v>140</v>
      </c>
      <c r="C1437" s="80" t="s">
        <v>2575</v>
      </c>
      <c r="D1437" s="208">
        <v>2000</v>
      </c>
    </row>
    <row r="1438" spans="1:4" x14ac:dyDescent="0.45">
      <c r="A1438" s="211" t="s">
        <v>866</v>
      </c>
      <c r="B1438" s="206" t="s">
        <v>124</v>
      </c>
      <c r="C1438" s="80" t="s">
        <v>2575</v>
      </c>
      <c r="D1438" s="208">
        <v>150</v>
      </c>
    </row>
    <row r="1439" spans="1:4" x14ac:dyDescent="0.45">
      <c r="A1439" s="211" t="s">
        <v>4164</v>
      </c>
      <c r="B1439" s="206" t="s">
        <v>106</v>
      </c>
      <c r="C1439" s="80" t="s">
        <v>2575</v>
      </c>
      <c r="D1439" s="208">
        <v>50</v>
      </c>
    </row>
    <row r="1440" spans="1:4" x14ac:dyDescent="0.45">
      <c r="A1440" s="211" t="s">
        <v>4165</v>
      </c>
      <c r="B1440" s="206" t="s">
        <v>124</v>
      </c>
      <c r="C1440" s="80"/>
      <c r="D1440" s="208">
        <v>1000</v>
      </c>
    </row>
    <row r="1441" spans="1:4" x14ac:dyDescent="0.45">
      <c r="A1441" s="211" t="s">
        <v>867</v>
      </c>
      <c r="B1441" s="206" t="s">
        <v>124</v>
      </c>
      <c r="C1441" s="80"/>
      <c r="D1441" s="209" t="s">
        <v>127</v>
      </c>
    </row>
    <row r="1442" spans="1:4" x14ac:dyDescent="0.45">
      <c r="A1442" s="211" t="s">
        <v>4166</v>
      </c>
      <c r="B1442" s="206" t="s">
        <v>101</v>
      </c>
      <c r="C1442" s="80" t="s">
        <v>2575</v>
      </c>
      <c r="D1442" s="208">
        <v>50</v>
      </c>
    </row>
    <row r="1443" spans="1:4" x14ac:dyDescent="0.45">
      <c r="A1443" s="211" t="s">
        <v>2961</v>
      </c>
      <c r="B1443" s="206" t="s">
        <v>106</v>
      </c>
      <c r="C1443" s="80"/>
      <c r="D1443" s="208">
        <v>200</v>
      </c>
    </row>
    <row r="1444" spans="1:4" x14ac:dyDescent="0.45">
      <c r="A1444" s="211" t="s">
        <v>868</v>
      </c>
      <c r="B1444" s="206" t="s">
        <v>96</v>
      </c>
      <c r="C1444" s="80"/>
      <c r="D1444" s="208">
        <v>330</v>
      </c>
    </row>
    <row r="1445" spans="1:4" x14ac:dyDescent="0.45">
      <c r="A1445" s="211" t="s">
        <v>4167</v>
      </c>
      <c r="B1445" s="206" t="s">
        <v>99</v>
      </c>
      <c r="C1445" s="80" t="s">
        <v>2575</v>
      </c>
      <c r="D1445" s="208">
        <v>9</v>
      </c>
    </row>
    <row r="1446" spans="1:4" x14ac:dyDescent="0.45">
      <c r="A1446" s="211" t="s">
        <v>869</v>
      </c>
      <c r="B1446" s="206" t="s">
        <v>239</v>
      </c>
      <c r="C1446" s="80"/>
      <c r="D1446" s="209" t="s">
        <v>127</v>
      </c>
    </row>
    <row r="1447" spans="1:4" x14ac:dyDescent="0.45">
      <c r="A1447" s="211" t="s">
        <v>4168</v>
      </c>
      <c r="B1447" s="206" t="s">
        <v>182</v>
      </c>
      <c r="C1447" s="80"/>
      <c r="D1447" s="208">
        <v>365</v>
      </c>
    </row>
    <row r="1448" spans="1:4" x14ac:dyDescent="0.45">
      <c r="A1448" s="211" t="s">
        <v>2962</v>
      </c>
      <c r="B1448" s="206" t="s">
        <v>142</v>
      </c>
      <c r="C1448" s="80" t="s">
        <v>2575</v>
      </c>
      <c r="D1448" s="208">
        <v>3000</v>
      </c>
    </row>
    <row r="1449" spans="1:4" x14ac:dyDescent="0.45">
      <c r="A1449" s="211" t="s">
        <v>2963</v>
      </c>
      <c r="B1449" s="206" t="s">
        <v>176</v>
      </c>
      <c r="C1449" s="80"/>
      <c r="D1449" s="208">
        <v>210</v>
      </c>
    </row>
    <row r="1450" spans="1:4" x14ac:dyDescent="0.45">
      <c r="A1450" s="211" t="s">
        <v>870</v>
      </c>
      <c r="B1450" s="206" t="s">
        <v>111</v>
      </c>
      <c r="C1450" s="80"/>
      <c r="D1450" s="208">
        <v>233916</v>
      </c>
    </row>
    <row r="1451" spans="1:4" x14ac:dyDescent="0.45">
      <c r="A1451" s="211" t="s">
        <v>4169</v>
      </c>
      <c r="B1451" s="206" t="s">
        <v>99</v>
      </c>
      <c r="C1451" s="80" t="s">
        <v>2575</v>
      </c>
      <c r="D1451" s="208">
        <v>63</v>
      </c>
    </row>
    <row r="1452" spans="1:4" x14ac:dyDescent="0.45">
      <c r="A1452" s="211" t="s">
        <v>871</v>
      </c>
      <c r="B1452" s="206" t="s">
        <v>106</v>
      </c>
      <c r="C1452" s="80" t="s">
        <v>2575</v>
      </c>
      <c r="D1452" s="208">
        <v>350</v>
      </c>
    </row>
    <row r="1453" spans="1:4" x14ac:dyDescent="0.45">
      <c r="A1453" s="211" t="s">
        <v>2964</v>
      </c>
      <c r="B1453" s="206" t="s">
        <v>113</v>
      </c>
      <c r="C1453" s="80" t="s">
        <v>2575</v>
      </c>
      <c r="D1453" s="208">
        <v>100</v>
      </c>
    </row>
    <row r="1454" spans="1:4" x14ac:dyDescent="0.45">
      <c r="A1454" s="211" t="s">
        <v>2965</v>
      </c>
      <c r="B1454" s="206" t="s">
        <v>99</v>
      </c>
      <c r="C1454" s="80" t="s">
        <v>2575</v>
      </c>
      <c r="D1454" s="208">
        <v>460.42</v>
      </c>
    </row>
    <row r="1455" spans="1:4" x14ac:dyDescent="0.45">
      <c r="A1455" s="211" t="s">
        <v>2966</v>
      </c>
      <c r="B1455" s="206" t="s">
        <v>126</v>
      </c>
      <c r="C1455" s="80"/>
      <c r="D1455" s="208">
        <v>3865</v>
      </c>
    </row>
    <row r="1456" spans="1:4" x14ac:dyDescent="0.45">
      <c r="A1456" s="211" t="s">
        <v>4170</v>
      </c>
      <c r="B1456" s="206" t="s">
        <v>135</v>
      </c>
      <c r="C1456" s="80" t="s">
        <v>2575</v>
      </c>
      <c r="D1456" s="208">
        <v>275</v>
      </c>
    </row>
    <row r="1457" spans="1:4" x14ac:dyDescent="0.45">
      <c r="A1457" s="211" t="s">
        <v>4171</v>
      </c>
      <c r="B1457" s="206" t="s">
        <v>96</v>
      </c>
      <c r="C1457" s="80"/>
      <c r="D1457" s="208">
        <v>103</v>
      </c>
    </row>
    <row r="1458" spans="1:4" x14ac:dyDescent="0.45">
      <c r="A1458" s="211" t="s">
        <v>872</v>
      </c>
      <c r="B1458" s="206" t="s">
        <v>101</v>
      </c>
      <c r="C1458" s="80" t="s">
        <v>2575</v>
      </c>
      <c r="D1458" s="208">
        <v>300</v>
      </c>
    </row>
    <row r="1459" spans="1:4" x14ac:dyDescent="0.45">
      <c r="A1459" s="211" t="s">
        <v>873</v>
      </c>
      <c r="B1459" s="206" t="s">
        <v>106</v>
      </c>
      <c r="C1459" s="80" t="s">
        <v>2575</v>
      </c>
      <c r="D1459" s="208">
        <v>250</v>
      </c>
    </row>
    <row r="1460" spans="1:4" x14ac:dyDescent="0.45">
      <c r="A1460" s="211" t="s">
        <v>874</v>
      </c>
      <c r="B1460" s="206" t="s">
        <v>211</v>
      </c>
      <c r="C1460" s="80"/>
      <c r="D1460" s="208">
        <v>2205</v>
      </c>
    </row>
    <row r="1461" spans="1:4" x14ac:dyDescent="0.45">
      <c r="A1461" s="211" t="s">
        <v>4172</v>
      </c>
      <c r="B1461" s="206" t="s">
        <v>99</v>
      </c>
      <c r="C1461" s="80" t="s">
        <v>2575</v>
      </c>
      <c r="D1461" s="208">
        <v>143.37</v>
      </c>
    </row>
    <row r="1462" spans="1:4" x14ac:dyDescent="0.45">
      <c r="A1462" s="211" t="s">
        <v>875</v>
      </c>
      <c r="B1462" s="206" t="s">
        <v>96</v>
      </c>
      <c r="C1462" s="80" t="s">
        <v>2575</v>
      </c>
      <c r="D1462" s="208">
        <v>260</v>
      </c>
    </row>
    <row r="1463" spans="1:4" x14ac:dyDescent="0.45">
      <c r="A1463" s="211" t="s">
        <v>876</v>
      </c>
      <c r="B1463" s="206" t="s">
        <v>97</v>
      </c>
      <c r="C1463" s="80"/>
      <c r="D1463" s="208">
        <v>11300</v>
      </c>
    </row>
    <row r="1464" spans="1:4" x14ac:dyDescent="0.45">
      <c r="A1464" s="211" t="s">
        <v>2967</v>
      </c>
      <c r="B1464" s="206" t="s">
        <v>232</v>
      </c>
      <c r="C1464" s="80" t="s">
        <v>2575</v>
      </c>
      <c r="D1464" s="208">
        <v>2100</v>
      </c>
    </row>
    <row r="1465" spans="1:4" x14ac:dyDescent="0.45">
      <c r="A1465" s="211" t="s">
        <v>4173</v>
      </c>
      <c r="B1465" s="206" t="s">
        <v>120</v>
      </c>
      <c r="C1465" s="80"/>
      <c r="D1465" s="208">
        <v>365</v>
      </c>
    </row>
    <row r="1466" spans="1:4" x14ac:dyDescent="0.45">
      <c r="A1466" s="211" t="s">
        <v>4174</v>
      </c>
      <c r="B1466" s="206" t="s">
        <v>176</v>
      </c>
      <c r="C1466" s="80"/>
      <c r="D1466" s="208">
        <v>1011</v>
      </c>
    </row>
    <row r="1467" spans="1:4" x14ac:dyDescent="0.45">
      <c r="A1467" s="211" t="s">
        <v>4175</v>
      </c>
      <c r="B1467" s="206" t="s">
        <v>132</v>
      </c>
      <c r="C1467" s="80" t="s">
        <v>2575</v>
      </c>
      <c r="D1467" s="208">
        <v>445</v>
      </c>
    </row>
    <row r="1468" spans="1:4" x14ac:dyDescent="0.45">
      <c r="A1468" s="211" t="s">
        <v>2968</v>
      </c>
      <c r="B1468" s="206" t="s">
        <v>135</v>
      </c>
      <c r="C1468" s="80" t="s">
        <v>2575</v>
      </c>
      <c r="D1468" s="208">
        <v>2200</v>
      </c>
    </row>
    <row r="1469" spans="1:4" x14ac:dyDescent="0.45">
      <c r="A1469" s="211" t="s">
        <v>2969</v>
      </c>
      <c r="B1469" s="206" t="s">
        <v>358</v>
      </c>
      <c r="C1469" s="80" t="s">
        <v>2575</v>
      </c>
      <c r="D1469" s="208">
        <v>750</v>
      </c>
    </row>
    <row r="1470" spans="1:4" x14ac:dyDescent="0.45">
      <c r="A1470" s="211" t="s">
        <v>4176</v>
      </c>
      <c r="B1470" s="206" t="s">
        <v>104</v>
      </c>
      <c r="C1470" s="80" t="s">
        <v>2575</v>
      </c>
      <c r="D1470" s="208">
        <v>15</v>
      </c>
    </row>
    <row r="1471" spans="1:4" x14ac:dyDescent="0.45">
      <c r="A1471" s="211" t="s">
        <v>877</v>
      </c>
      <c r="B1471" s="206" t="s">
        <v>99</v>
      </c>
      <c r="C1471" s="80"/>
      <c r="D1471" s="208">
        <v>199</v>
      </c>
    </row>
    <row r="1472" spans="1:4" x14ac:dyDescent="0.45">
      <c r="A1472" s="211" t="s">
        <v>878</v>
      </c>
      <c r="B1472" s="206" t="s">
        <v>467</v>
      </c>
      <c r="C1472" s="80" t="s">
        <v>2575</v>
      </c>
      <c r="D1472" s="208">
        <v>3120</v>
      </c>
    </row>
    <row r="1473" spans="1:4" x14ac:dyDescent="0.45">
      <c r="A1473" s="211" t="s">
        <v>879</v>
      </c>
      <c r="B1473" s="206" t="s">
        <v>101</v>
      </c>
      <c r="C1473" s="80" t="s">
        <v>2575</v>
      </c>
      <c r="D1473" s="208">
        <v>415</v>
      </c>
    </row>
    <row r="1474" spans="1:4" x14ac:dyDescent="0.45">
      <c r="A1474" s="211" t="s">
        <v>880</v>
      </c>
      <c r="B1474" s="206" t="s">
        <v>124</v>
      </c>
      <c r="C1474" s="80" t="s">
        <v>2575</v>
      </c>
      <c r="D1474" s="208">
        <v>1200</v>
      </c>
    </row>
    <row r="1475" spans="1:4" x14ac:dyDescent="0.45">
      <c r="A1475" s="211" t="s">
        <v>2970</v>
      </c>
      <c r="B1475" s="206" t="s">
        <v>101</v>
      </c>
      <c r="C1475" s="80"/>
      <c r="D1475" s="208">
        <v>1343</v>
      </c>
    </row>
    <row r="1476" spans="1:4" x14ac:dyDescent="0.45">
      <c r="A1476" s="211" t="s">
        <v>2971</v>
      </c>
      <c r="B1476" s="206" t="s">
        <v>124</v>
      </c>
      <c r="C1476" s="80" t="s">
        <v>2575</v>
      </c>
      <c r="D1476" s="208">
        <v>1000</v>
      </c>
    </row>
    <row r="1477" spans="1:4" x14ac:dyDescent="0.45">
      <c r="A1477" s="211" t="s">
        <v>2972</v>
      </c>
      <c r="B1477" s="206" t="s">
        <v>211</v>
      </c>
      <c r="C1477" s="80" t="s">
        <v>2575</v>
      </c>
      <c r="D1477" s="208">
        <v>1000</v>
      </c>
    </row>
    <row r="1478" spans="1:4" x14ac:dyDescent="0.45">
      <c r="A1478" s="211" t="s">
        <v>4177</v>
      </c>
      <c r="B1478" s="206" t="s">
        <v>104</v>
      </c>
      <c r="C1478" s="80"/>
      <c r="D1478" s="208">
        <v>471</v>
      </c>
    </row>
    <row r="1479" spans="1:4" x14ac:dyDescent="0.45">
      <c r="A1479" s="211" t="s">
        <v>2973</v>
      </c>
      <c r="B1479" s="206" t="s">
        <v>101</v>
      </c>
      <c r="C1479" s="80"/>
      <c r="D1479" s="208">
        <v>520</v>
      </c>
    </row>
    <row r="1480" spans="1:4" x14ac:dyDescent="0.45">
      <c r="A1480" s="211" t="s">
        <v>881</v>
      </c>
      <c r="B1480" s="206" t="s">
        <v>104</v>
      </c>
      <c r="C1480" s="80"/>
      <c r="D1480" s="208">
        <v>2601</v>
      </c>
    </row>
    <row r="1481" spans="1:4" x14ac:dyDescent="0.45">
      <c r="A1481" s="211" t="s">
        <v>882</v>
      </c>
      <c r="B1481" s="206" t="s">
        <v>97</v>
      </c>
      <c r="C1481" s="80"/>
      <c r="D1481" s="208">
        <v>200</v>
      </c>
    </row>
    <row r="1482" spans="1:4" x14ac:dyDescent="0.45">
      <c r="A1482" s="211" t="s">
        <v>4178</v>
      </c>
      <c r="B1482" s="206" t="s">
        <v>101</v>
      </c>
      <c r="C1482" s="80" t="s">
        <v>2575</v>
      </c>
      <c r="D1482" s="208">
        <v>20</v>
      </c>
    </row>
    <row r="1483" spans="1:4" x14ac:dyDescent="0.45">
      <c r="A1483" s="211" t="s">
        <v>883</v>
      </c>
      <c r="B1483" s="206" t="s">
        <v>257</v>
      </c>
      <c r="C1483" s="80"/>
      <c r="D1483" s="208">
        <v>5559</v>
      </c>
    </row>
    <row r="1484" spans="1:4" x14ac:dyDescent="0.45">
      <c r="A1484" s="211" t="s">
        <v>4179</v>
      </c>
      <c r="B1484" s="206" t="s">
        <v>101</v>
      </c>
      <c r="C1484" s="80"/>
      <c r="D1484" s="208">
        <v>35579</v>
      </c>
    </row>
    <row r="1485" spans="1:4" x14ac:dyDescent="0.45">
      <c r="A1485" s="211" t="s">
        <v>884</v>
      </c>
      <c r="B1485" s="206" t="s">
        <v>97</v>
      </c>
      <c r="C1485" s="80" t="s">
        <v>2575</v>
      </c>
      <c r="D1485" s="208">
        <v>200</v>
      </c>
    </row>
    <row r="1486" spans="1:4" x14ac:dyDescent="0.45">
      <c r="A1486" s="211" t="s">
        <v>4180</v>
      </c>
      <c r="B1486" s="206" t="s">
        <v>104</v>
      </c>
      <c r="C1486" s="80" t="s">
        <v>2575</v>
      </c>
      <c r="D1486" s="208">
        <v>300</v>
      </c>
    </row>
    <row r="1487" spans="1:4" x14ac:dyDescent="0.45">
      <c r="A1487" s="211" t="s">
        <v>885</v>
      </c>
      <c r="B1487" s="206" t="s">
        <v>96</v>
      </c>
      <c r="C1487" s="80" t="s">
        <v>2575</v>
      </c>
      <c r="D1487" s="208">
        <v>275</v>
      </c>
    </row>
    <row r="1488" spans="1:4" x14ac:dyDescent="0.45">
      <c r="A1488" s="211" t="s">
        <v>886</v>
      </c>
      <c r="B1488" s="206" t="s">
        <v>142</v>
      </c>
      <c r="C1488" s="80" t="s">
        <v>2575</v>
      </c>
      <c r="D1488" s="208">
        <v>3100</v>
      </c>
    </row>
    <row r="1489" spans="1:4" x14ac:dyDescent="0.45">
      <c r="A1489" s="211" t="s">
        <v>4181</v>
      </c>
      <c r="B1489" s="206" t="s">
        <v>101</v>
      </c>
      <c r="C1489" s="80"/>
      <c r="D1489" s="208">
        <v>471.75</v>
      </c>
    </row>
    <row r="1490" spans="1:4" x14ac:dyDescent="0.45">
      <c r="A1490" s="211" t="s">
        <v>4182</v>
      </c>
      <c r="B1490" s="206" t="s">
        <v>99</v>
      </c>
      <c r="C1490" s="80" t="s">
        <v>2575</v>
      </c>
      <c r="D1490" s="208">
        <v>165.52</v>
      </c>
    </row>
    <row r="1491" spans="1:4" x14ac:dyDescent="0.45">
      <c r="A1491" s="211" t="s">
        <v>887</v>
      </c>
      <c r="B1491" s="206" t="s">
        <v>628</v>
      </c>
      <c r="C1491" s="80"/>
      <c r="D1491" s="208">
        <v>2000</v>
      </c>
    </row>
    <row r="1492" spans="1:4" x14ac:dyDescent="0.45">
      <c r="A1492" s="211" t="s">
        <v>888</v>
      </c>
      <c r="B1492" s="206" t="s">
        <v>126</v>
      </c>
      <c r="C1492" s="80"/>
      <c r="D1492" s="208">
        <v>102</v>
      </c>
    </row>
    <row r="1493" spans="1:4" x14ac:dyDescent="0.45">
      <c r="A1493" s="211" t="s">
        <v>2974</v>
      </c>
      <c r="B1493" s="206" t="s">
        <v>97</v>
      </c>
      <c r="C1493" s="80" t="s">
        <v>2575</v>
      </c>
      <c r="D1493" s="208">
        <v>210</v>
      </c>
    </row>
    <row r="1494" spans="1:4" x14ac:dyDescent="0.45">
      <c r="A1494" s="211" t="s">
        <v>889</v>
      </c>
      <c r="B1494" s="206" t="s">
        <v>109</v>
      </c>
      <c r="C1494" s="80" t="s">
        <v>2575</v>
      </c>
      <c r="D1494" s="208">
        <v>900</v>
      </c>
    </row>
    <row r="1495" spans="1:4" x14ac:dyDescent="0.45">
      <c r="A1495" s="211" t="s">
        <v>890</v>
      </c>
      <c r="B1495" s="206" t="s">
        <v>99</v>
      </c>
      <c r="C1495" s="80"/>
      <c r="D1495" s="208">
        <v>1340</v>
      </c>
    </row>
    <row r="1496" spans="1:4" x14ac:dyDescent="0.45">
      <c r="A1496" s="211" t="s">
        <v>891</v>
      </c>
      <c r="B1496" s="206" t="s">
        <v>283</v>
      </c>
      <c r="C1496" s="80"/>
      <c r="D1496" s="209" t="s">
        <v>127</v>
      </c>
    </row>
    <row r="1497" spans="1:4" x14ac:dyDescent="0.45">
      <c r="A1497" s="211" t="s">
        <v>892</v>
      </c>
      <c r="B1497" s="206" t="s">
        <v>94</v>
      </c>
      <c r="C1497" s="80"/>
      <c r="D1497" s="208">
        <v>3493</v>
      </c>
    </row>
    <row r="1498" spans="1:4" x14ac:dyDescent="0.45">
      <c r="A1498" s="211" t="s">
        <v>2975</v>
      </c>
      <c r="B1498" s="206" t="s">
        <v>132</v>
      </c>
      <c r="C1498" s="80" t="s">
        <v>2575</v>
      </c>
      <c r="D1498" s="208">
        <v>400</v>
      </c>
    </row>
    <row r="1499" spans="1:4" x14ac:dyDescent="0.45">
      <c r="A1499" s="211" t="s">
        <v>893</v>
      </c>
      <c r="B1499" s="206" t="s">
        <v>211</v>
      </c>
      <c r="C1499" s="80" t="s">
        <v>2575</v>
      </c>
      <c r="D1499" s="208">
        <v>100</v>
      </c>
    </row>
    <row r="1500" spans="1:4" x14ac:dyDescent="0.45">
      <c r="A1500" s="211" t="s">
        <v>4183</v>
      </c>
      <c r="B1500" s="206" t="s">
        <v>148</v>
      </c>
      <c r="C1500" s="80" t="s">
        <v>2575</v>
      </c>
      <c r="D1500" s="208">
        <v>1000</v>
      </c>
    </row>
    <row r="1501" spans="1:4" x14ac:dyDescent="0.45">
      <c r="A1501" s="211" t="s">
        <v>4184</v>
      </c>
      <c r="B1501" s="206" t="s">
        <v>106</v>
      </c>
      <c r="C1501" s="80"/>
      <c r="D1501" s="208">
        <v>18910</v>
      </c>
    </row>
    <row r="1502" spans="1:4" x14ac:dyDescent="0.45">
      <c r="A1502" s="211" t="s">
        <v>2976</v>
      </c>
      <c r="B1502" s="206" t="s">
        <v>187</v>
      </c>
      <c r="C1502" s="80"/>
      <c r="D1502" s="208">
        <v>473.75</v>
      </c>
    </row>
    <row r="1503" spans="1:4" x14ac:dyDescent="0.45">
      <c r="A1503" s="211" t="s">
        <v>4185</v>
      </c>
      <c r="B1503" s="206" t="s">
        <v>101</v>
      </c>
      <c r="C1503" s="80" t="s">
        <v>2575</v>
      </c>
      <c r="D1503" s="208">
        <v>45</v>
      </c>
    </row>
    <row r="1504" spans="1:4" x14ac:dyDescent="0.45">
      <c r="A1504" s="211" t="s">
        <v>894</v>
      </c>
      <c r="B1504" s="206" t="s">
        <v>132</v>
      </c>
      <c r="C1504" s="80"/>
      <c r="D1504" s="208">
        <v>1900</v>
      </c>
    </row>
    <row r="1505" spans="1:4" x14ac:dyDescent="0.45">
      <c r="A1505" s="211" t="s">
        <v>895</v>
      </c>
      <c r="B1505" s="206" t="s">
        <v>158</v>
      </c>
      <c r="C1505" s="80" t="s">
        <v>2575</v>
      </c>
      <c r="D1505" s="208">
        <v>105</v>
      </c>
    </row>
    <row r="1506" spans="1:4" x14ac:dyDescent="0.45">
      <c r="A1506" s="211" t="s">
        <v>2977</v>
      </c>
      <c r="B1506" s="206" t="s">
        <v>257</v>
      </c>
      <c r="C1506" s="80"/>
      <c r="D1506" s="208">
        <v>390</v>
      </c>
    </row>
    <row r="1507" spans="1:4" x14ac:dyDescent="0.45">
      <c r="A1507" s="211" t="s">
        <v>4186</v>
      </c>
      <c r="B1507" s="206" t="s">
        <v>94</v>
      </c>
      <c r="C1507" s="80" t="s">
        <v>2575</v>
      </c>
      <c r="D1507" s="208">
        <v>15</v>
      </c>
    </row>
    <row r="1508" spans="1:4" x14ac:dyDescent="0.45">
      <c r="A1508" s="211" t="s">
        <v>4187</v>
      </c>
      <c r="B1508" s="206" t="s">
        <v>153</v>
      </c>
      <c r="C1508" s="80" t="s">
        <v>2575</v>
      </c>
      <c r="D1508" s="208">
        <v>100</v>
      </c>
    </row>
    <row r="1509" spans="1:4" x14ac:dyDescent="0.45">
      <c r="A1509" s="211" t="s">
        <v>4188</v>
      </c>
      <c r="B1509" s="206" t="s">
        <v>153</v>
      </c>
      <c r="C1509" s="80" t="s">
        <v>2575</v>
      </c>
      <c r="D1509" s="208">
        <v>100</v>
      </c>
    </row>
    <row r="1510" spans="1:4" x14ac:dyDescent="0.45">
      <c r="A1510" s="211" t="s">
        <v>2978</v>
      </c>
      <c r="B1510" s="206" t="s">
        <v>101</v>
      </c>
      <c r="C1510" s="80" t="s">
        <v>2575</v>
      </c>
      <c r="D1510" s="208">
        <v>1000</v>
      </c>
    </row>
    <row r="1511" spans="1:4" x14ac:dyDescent="0.45">
      <c r="A1511" s="211" t="s">
        <v>896</v>
      </c>
      <c r="B1511" s="206" t="s">
        <v>211</v>
      </c>
      <c r="C1511" s="80" t="s">
        <v>2575</v>
      </c>
      <c r="D1511" s="208">
        <v>8500</v>
      </c>
    </row>
    <row r="1512" spans="1:4" x14ac:dyDescent="0.45">
      <c r="A1512" s="211" t="s">
        <v>897</v>
      </c>
      <c r="B1512" s="206" t="s">
        <v>239</v>
      </c>
      <c r="C1512" s="80"/>
      <c r="D1512" s="209" t="s">
        <v>127</v>
      </c>
    </row>
    <row r="1513" spans="1:4" x14ac:dyDescent="0.45">
      <c r="A1513" s="211" t="s">
        <v>898</v>
      </c>
      <c r="B1513" s="206" t="s">
        <v>101</v>
      </c>
      <c r="C1513" s="80" t="s">
        <v>2575</v>
      </c>
      <c r="D1513" s="208">
        <v>4620</v>
      </c>
    </row>
    <row r="1514" spans="1:4" x14ac:dyDescent="0.45">
      <c r="A1514" s="211" t="s">
        <v>899</v>
      </c>
      <c r="B1514" s="206" t="s">
        <v>122</v>
      </c>
      <c r="C1514" s="80"/>
      <c r="D1514" s="209" t="s">
        <v>127</v>
      </c>
    </row>
    <row r="1515" spans="1:4" x14ac:dyDescent="0.45">
      <c r="A1515" s="211" t="s">
        <v>900</v>
      </c>
      <c r="B1515" s="206" t="s">
        <v>170</v>
      </c>
      <c r="C1515" s="80" t="s">
        <v>2575</v>
      </c>
      <c r="D1515" s="208">
        <v>800</v>
      </c>
    </row>
    <row r="1516" spans="1:4" x14ac:dyDescent="0.45">
      <c r="A1516" s="211" t="s">
        <v>4189</v>
      </c>
      <c r="B1516" s="206" t="s">
        <v>122</v>
      </c>
      <c r="C1516" s="80" t="s">
        <v>2575</v>
      </c>
      <c r="D1516" s="208">
        <v>35</v>
      </c>
    </row>
    <row r="1517" spans="1:4" x14ac:dyDescent="0.45">
      <c r="A1517" s="211" t="s">
        <v>4190</v>
      </c>
      <c r="B1517" s="206" t="s">
        <v>99</v>
      </c>
      <c r="C1517" s="80" t="s">
        <v>2575</v>
      </c>
      <c r="D1517" s="208">
        <v>249.35</v>
      </c>
    </row>
    <row r="1518" spans="1:4" x14ac:dyDescent="0.45">
      <c r="A1518" s="211" t="s">
        <v>901</v>
      </c>
      <c r="B1518" s="206" t="s">
        <v>101</v>
      </c>
      <c r="C1518" s="80" t="s">
        <v>2575</v>
      </c>
      <c r="D1518" s="208">
        <v>50</v>
      </c>
    </row>
    <row r="1519" spans="1:4" x14ac:dyDescent="0.45">
      <c r="A1519" s="211" t="s">
        <v>902</v>
      </c>
      <c r="B1519" s="206" t="s">
        <v>122</v>
      </c>
      <c r="C1519" s="80"/>
      <c r="D1519" s="208">
        <v>1662</v>
      </c>
    </row>
    <row r="1520" spans="1:4" x14ac:dyDescent="0.45">
      <c r="A1520" s="211" t="s">
        <v>903</v>
      </c>
      <c r="B1520" s="206" t="s">
        <v>99</v>
      </c>
      <c r="C1520" s="80" t="s">
        <v>2575</v>
      </c>
      <c r="D1520" s="208">
        <v>6.42</v>
      </c>
    </row>
    <row r="1521" spans="1:4" x14ac:dyDescent="0.45">
      <c r="A1521" s="211" t="s">
        <v>4191</v>
      </c>
      <c r="B1521" s="206" t="s">
        <v>142</v>
      </c>
      <c r="C1521" s="80" t="s">
        <v>2575</v>
      </c>
      <c r="D1521" s="208">
        <v>50</v>
      </c>
    </row>
    <row r="1522" spans="1:4" x14ac:dyDescent="0.45">
      <c r="A1522" s="211" t="s">
        <v>904</v>
      </c>
      <c r="B1522" s="206" t="s">
        <v>101</v>
      </c>
      <c r="C1522" s="80" t="s">
        <v>2575</v>
      </c>
      <c r="D1522" s="208">
        <v>155</v>
      </c>
    </row>
    <row r="1523" spans="1:4" x14ac:dyDescent="0.45">
      <c r="A1523" s="211" t="s">
        <v>4192</v>
      </c>
      <c r="B1523" s="206" t="s">
        <v>124</v>
      </c>
      <c r="C1523" s="80" t="s">
        <v>2575</v>
      </c>
      <c r="D1523" s="208">
        <v>6000</v>
      </c>
    </row>
    <row r="1524" spans="1:4" x14ac:dyDescent="0.45">
      <c r="A1524" s="211" t="s">
        <v>4193</v>
      </c>
      <c r="B1524" s="206" t="s">
        <v>211</v>
      </c>
      <c r="C1524" s="80"/>
      <c r="D1524" s="208">
        <v>175.37</v>
      </c>
    </row>
    <row r="1525" spans="1:4" x14ac:dyDescent="0.45">
      <c r="A1525" s="211" t="s">
        <v>905</v>
      </c>
      <c r="B1525" s="206" t="s">
        <v>101</v>
      </c>
      <c r="C1525" s="80" t="s">
        <v>2575</v>
      </c>
      <c r="D1525" s="208">
        <v>6824</v>
      </c>
    </row>
    <row r="1526" spans="1:4" x14ac:dyDescent="0.45">
      <c r="A1526" s="211" t="s">
        <v>906</v>
      </c>
      <c r="B1526" s="206" t="s">
        <v>94</v>
      </c>
      <c r="C1526" s="80" t="s">
        <v>2575</v>
      </c>
      <c r="D1526" s="208">
        <v>60</v>
      </c>
    </row>
    <row r="1527" spans="1:4" x14ac:dyDescent="0.45">
      <c r="A1527" s="211" t="s">
        <v>2979</v>
      </c>
      <c r="B1527" s="206" t="s">
        <v>104</v>
      </c>
      <c r="C1527" s="80" t="s">
        <v>2575</v>
      </c>
      <c r="D1527" s="208">
        <v>175</v>
      </c>
    </row>
    <row r="1528" spans="1:4" x14ac:dyDescent="0.45">
      <c r="A1528" s="211" t="s">
        <v>4194</v>
      </c>
      <c r="B1528" s="206" t="s">
        <v>101</v>
      </c>
      <c r="C1528" s="80" t="s">
        <v>2575</v>
      </c>
      <c r="D1528" s="208">
        <v>25</v>
      </c>
    </row>
    <row r="1529" spans="1:4" x14ac:dyDescent="0.45">
      <c r="A1529" s="211" t="s">
        <v>4195</v>
      </c>
      <c r="B1529" s="206" t="s">
        <v>120</v>
      </c>
      <c r="C1529" s="80"/>
      <c r="D1529" s="208">
        <v>595929</v>
      </c>
    </row>
    <row r="1530" spans="1:4" x14ac:dyDescent="0.45">
      <c r="A1530" s="211" t="s">
        <v>907</v>
      </c>
      <c r="B1530" s="206" t="s">
        <v>289</v>
      </c>
      <c r="C1530" s="80" t="s">
        <v>2575</v>
      </c>
      <c r="D1530" s="208">
        <v>600</v>
      </c>
    </row>
    <row r="1531" spans="1:4" x14ac:dyDescent="0.45">
      <c r="A1531" s="211" t="s">
        <v>908</v>
      </c>
      <c r="B1531" s="206" t="s">
        <v>101</v>
      </c>
      <c r="C1531" s="80" t="s">
        <v>2575</v>
      </c>
      <c r="D1531" s="208">
        <v>50</v>
      </c>
    </row>
    <row r="1532" spans="1:4" x14ac:dyDescent="0.45">
      <c r="A1532" s="211" t="s">
        <v>909</v>
      </c>
      <c r="B1532" s="206" t="s">
        <v>101</v>
      </c>
      <c r="C1532" s="80" t="s">
        <v>2575</v>
      </c>
      <c r="D1532" s="208">
        <v>50</v>
      </c>
    </row>
    <row r="1533" spans="1:4" x14ac:dyDescent="0.45">
      <c r="A1533" s="211" t="s">
        <v>4196</v>
      </c>
      <c r="B1533" s="206" t="s">
        <v>99</v>
      </c>
      <c r="C1533" s="80" t="s">
        <v>2575</v>
      </c>
      <c r="D1533" s="208">
        <v>172.59</v>
      </c>
    </row>
    <row r="1534" spans="1:4" x14ac:dyDescent="0.45">
      <c r="A1534" s="211" t="s">
        <v>2980</v>
      </c>
      <c r="B1534" s="206" t="s">
        <v>101</v>
      </c>
      <c r="C1534" s="80"/>
      <c r="D1534" s="208">
        <v>2150</v>
      </c>
    </row>
    <row r="1535" spans="1:4" x14ac:dyDescent="0.45">
      <c r="A1535" s="211" t="s">
        <v>4197</v>
      </c>
      <c r="B1535" s="206" t="s">
        <v>99</v>
      </c>
      <c r="C1535" s="80" t="s">
        <v>2575</v>
      </c>
      <c r="D1535" s="208">
        <v>9.59</v>
      </c>
    </row>
    <row r="1536" spans="1:4" x14ac:dyDescent="0.45">
      <c r="A1536" s="211" t="s">
        <v>910</v>
      </c>
      <c r="B1536" s="206" t="s">
        <v>148</v>
      </c>
      <c r="C1536" s="80" t="s">
        <v>2575</v>
      </c>
      <c r="D1536" s="208">
        <v>1100</v>
      </c>
    </row>
    <row r="1537" spans="1:4" x14ac:dyDescent="0.45">
      <c r="A1537" s="211" t="s">
        <v>4198</v>
      </c>
      <c r="B1537" s="206" t="s">
        <v>126</v>
      </c>
      <c r="C1537" s="80" t="s">
        <v>2575</v>
      </c>
      <c r="D1537" s="208">
        <v>100</v>
      </c>
    </row>
    <row r="1538" spans="1:4" x14ac:dyDescent="0.45">
      <c r="A1538" s="211" t="s">
        <v>911</v>
      </c>
      <c r="B1538" s="206" t="s">
        <v>101</v>
      </c>
      <c r="C1538" s="80" t="s">
        <v>2575</v>
      </c>
      <c r="D1538" s="208">
        <v>2050</v>
      </c>
    </row>
    <row r="1539" spans="1:4" x14ac:dyDescent="0.45">
      <c r="A1539" s="211" t="s">
        <v>912</v>
      </c>
      <c r="B1539" s="206" t="s">
        <v>104</v>
      </c>
      <c r="C1539" s="80"/>
      <c r="D1539" s="208">
        <v>327.5</v>
      </c>
    </row>
    <row r="1540" spans="1:4" x14ac:dyDescent="0.45">
      <c r="A1540" s="211" t="s">
        <v>4199</v>
      </c>
      <c r="B1540" s="206" t="s">
        <v>176</v>
      </c>
      <c r="C1540" s="80" t="s">
        <v>2575</v>
      </c>
      <c r="D1540" s="208">
        <v>100</v>
      </c>
    </row>
    <row r="1541" spans="1:4" x14ac:dyDescent="0.45">
      <c r="A1541" s="211" t="s">
        <v>4200</v>
      </c>
      <c r="B1541" s="206" t="s">
        <v>176</v>
      </c>
      <c r="C1541" s="80" t="s">
        <v>2575</v>
      </c>
      <c r="D1541" s="208">
        <v>20</v>
      </c>
    </row>
    <row r="1542" spans="1:4" x14ac:dyDescent="0.45">
      <c r="A1542" s="211" t="s">
        <v>913</v>
      </c>
      <c r="B1542" s="206" t="s">
        <v>124</v>
      </c>
      <c r="C1542" s="80"/>
      <c r="D1542" s="208">
        <v>182</v>
      </c>
    </row>
    <row r="1543" spans="1:4" x14ac:dyDescent="0.45">
      <c r="A1543" s="211" t="s">
        <v>914</v>
      </c>
      <c r="B1543" s="206" t="s">
        <v>156</v>
      </c>
      <c r="C1543" s="80" t="s">
        <v>2575</v>
      </c>
      <c r="D1543" s="208">
        <v>300</v>
      </c>
    </row>
    <row r="1544" spans="1:4" x14ac:dyDescent="0.45">
      <c r="A1544" s="211" t="s">
        <v>2981</v>
      </c>
      <c r="B1544" s="206" t="s">
        <v>120</v>
      </c>
      <c r="C1544" s="80"/>
      <c r="D1544" s="208">
        <v>311.15999999999997</v>
      </c>
    </row>
    <row r="1545" spans="1:4" x14ac:dyDescent="0.45">
      <c r="A1545" s="211" t="s">
        <v>4201</v>
      </c>
      <c r="B1545" s="206" t="s">
        <v>104</v>
      </c>
      <c r="C1545" s="80"/>
      <c r="D1545" s="208">
        <v>41.2</v>
      </c>
    </row>
    <row r="1546" spans="1:4" x14ac:dyDescent="0.45">
      <c r="A1546" s="211" t="s">
        <v>4202</v>
      </c>
      <c r="B1546" s="206" t="s">
        <v>101</v>
      </c>
      <c r="C1546" s="80" t="s">
        <v>2575</v>
      </c>
      <c r="D1546" s="208">
        <v>50</v>
      </c>
    </row>
    <row r="1547" spans="1:4" x14ac:dyDescent="0.45">
      <c r="A1547" s="211" t="s">
        <v>4203</v>
      </c>
      <c r="B1547" s="206" t="s">
        <v>101</v>
      </c>
      <c r="C1547" s="80" t="s">
        <v>2575</v>
      </c>
      <c r="D1547" s="208">
        <v>200</v>
      </c>
    </row>
    <row r="1548" spans="1:4" x14ac:dyDescent="0.45">
      <c r="A1548" s="211" t="s">
        <v>915</v>
      </c>
      <c r="B1548" s="206" t="s">
        <v>124</v>
      </c>
      <c r="C1548" s="80" t="s">
        <v>2575</v>
      </c>
      <c r="D1548" s="208">
        <v>2500</v>
      </c>
    </row>
    <row r="1549" spans="1:4" x14ac:dyDescent="0.45">
      <c r="A1549" s="211" t="s">
        <v>4204</v>
      </c>
      <c r="B1549" s="206" t="s">
        <v>467</v>
      </c>
      <c r="C1549" s="80" t="s">
        <v>2575</v>
      </c>
      <c r="D1549" s="208">
        <v>415</v>
      </c>
    </row>
    <row r="1550" spans="1:4" x14ac:dyDescent="0.45">
      <c r="A1550" s="211" t="s">
        <v>916</v>
      </c>
      <c r="B1550" s="206" t="s">
        <v>239</v>
      </c>
      <c r="C1550" s="80" t="s">
        <v>2575</v>
      </c>
      <c r="D1550" s="208">
        <v>1200</v>
      </c>
    </row>
    <row r="1551" spans="1:4" x14ac:dyDescent="0.45">
      <c r="A1551" s="211" t="s">
        <v>917</v>
      </c>
      <c r="B1551" s="206" t="s">
        <v>158</v>
      </c>
      <c r="C1551" s="80"/>
      <c r="D1551" s="208">
        <v>972</v>
      </c>
    </row>
    <row r="1552" spans="1:4" x14ac:dyDescent="0.45">
      <c r="A1552" s="211" t="s">
        <v>2982</v>
      </c>
      <c r="B1552" s="206" t="s">
        <v>94</v>
      </c>
      <c r="C1552" s="80" t="s">
        <v>2575</v>
      </c>
      <c r="D1552" s="208">
        <v>200</v>
      </c>
    </row>
    <row r="1553" spans="1:4" x14ac:dyDescent="0.45">
      <c r="A1553" s="211" t="s">
        <v>4205</v>
      </c>
      <c r="B1553" s="206" t="s">
        <v>104</v>
      </c>
      <c r="C1553" s="80" t="s">
        <v>2575</v>
      </c>
      <c r="D1553" s="208">
        <v>110</v>
      </c>
    </row>
    <row r="1554" spans="1:4" x14ac:dyDescent="0.45">
      <c r="A1554" s="211" t="s">
        <v>918</v>
      </c>
      <c r="B1554" s="206" t="s">
        <v>106</v>
      </c>
      <c r="C1554" s="80" t="s">
        <v>2575</v>
      </c>
      <c r="D1554" s="208">
        <v>1250</v>
      </c>
    </row>
    <row r="1555" spans="1:4" x14ac:dyDescent="0.45">
      <c r="A1555" s="211" t="s">
        <v>919</v>
      </c>
      <c r="B1555" s="206" t="s">
        <v>101</v>
      </c>
      <c r="C1555" s="80" t="s">
        <v>2575</v>
      </c>
      <c r="D1555" s="208">
        <v>1</v>
      </c>
    </row>
    <row r="1556" spans="1:4" x14ac:dyDescent="0.45">
      <c r="A1556" s="211" t="s">
        <v>4206</v>
      </c>
      <c r="B1556" s="206" t="s">
        <v>232</v>
      </c>
      <c r="C1556" s="80" t="s">
        <v>2575</v>
      </c>
      <c r="D1556" s="208">
        <v>45</v>
      </c>
    </row>
    <row r="1557" spans="1:4" x14ac:dyDescent="0.45">
      <c r="A1557" s="211" t="s">
        <v>920</v>
      </c>
      <c r="B1557" s="206" t="s">
        <v>97</v>
      </c>
      <c r="C1557" s="80" t="s">
        <v>2575</v>
      </c>
      <c r="D1557" s="208">
        <v>4350</v>
      </c>
    </row>
    <row r="1558" spans="1:4" x14ac:dyDescent="0.45">
      <c r="A1558" s="211" t="s">
        <v>4207</v>
      </c>
      <c r="B1558" s="206" t="s">
        <v>211</v>
      </c>
      <c r="C1558" s="80" t="s">
        <v>2575</v>
      </c>
      <c r="D1558" s="208">
        <v>175</v>
      </c>
    </row>
    <row r="1559" spans="1:4" x14ac:dyDescent="0.45">
      <c r="A1559" s="211" t="s">
        <v>4208</v>
      </c>
      <c r="B1559" s="206" t="s">
        <v>279</v>
      </c>
      <c r="C1559" s="80" t="s">
        <v>2575</v>
      </c>
      <c r="D1559" s="208">
        <v>400</v>
      </c>
    </row>
    <row r="1560" spans="1:4" x14ac:dyDescent="0.45">
      <c r="A1560" s="211" t="s">
        <v>921</v>
      </c>
      <c r="B1560" s="206" t="s">
        <v>106</v>
      </c>
      <c r="C1560" s="80"/>
      <c r="D1560" s="208">
        <v>14750</v>
      </c>
    </row>
    <row r="1561" spans="1:4" x14ac:dyDescent="0.45">
      <c r="A1561" s="211" t="s">
        <v>922</v>
      </c>
      <c r="B1561" s="206" t="s">
        <v>358</v>
      </c>
      <c r="C1561" s="80"/>
      <c r="D1561" s="208">
        <v>1250</v>
      </c>
    </row>
    <row r="1562" spans="1:4" x14ac:dyDescent="0.45">
      <c r="A1562" s="211" t="s">
        <v>4209</v>
      </c>
      <c r="B1562" s="206" t="s">
        <v>101</v>
      </c>
      <c r="C1562" s="80"/>
      <c r="D1562" s="208">
        <v>84</v>
      </c>
    </row>
    <row r="1563" spans="1:4" x14ac:dyDescent="0.45">
      <c r="A1563" s="211" t="s">
        <v>923</v>
      </c>
      <c r="B1563" s="206" t="s">
        <v>191</v>
      </c>
      <c r="C1563" s="80" t="s">
        <v>2575</v>
      </c>
      <c r="D1563" s="208">
        <v>500</v>
      </c>
    </row>
    <row r="1564" spans="1:4" x14ac:dyDescent="0.45">
      <c r="A1564" s="211" t="s">
        <v>924</v>
      </c>
      <c r="B1564" s="206" t="s">
        <v>101</v>
      </c>
      <c r="C1564" s="80"/>
      <c r="D1564" s="208">
        <v>11248</v>
      </c>
    </row>
    <row r="1565" spans="1:4" x14ac:dyDescent="0.45">
      <c r="A1565" s="211" t="s">
        <v>925</v>
      </c>
      <c r="B1565" s="206" t="s">
        <v>232</v>
      </c>
      <c r="C1565" s="80" t="s">
        <v>2575</v>
      </c>
      <c r="D1565" s="208">
        <v>100</v>
      </c>
    </row>
    <row r="1566" spans="1:4" x14ac:dyDescent="0.45">
      <c r="A1566" s="211" t="s">
        <v>926</v>
      </c>
      <c r="B1566" s="206" t="s">
        <v>187</v>
      </c>
      <c r="C1566" s="80" t="s">
        <v>2575</v>
      </c>
      <c r="D1566" s="208">
        <v>1200</v>
      </c>
    </row>
    <row r="1567" spans="1:4" x14ac:dyDescent="0.45">
      <c r="A1567" s="211" t="s">
        <v>4210</v>
      </c>
      <c r="B1567" s="206" t="s">
        <v>232</v>
      </c>
      <c r="C1567" s="80" t="s">
        <v>2575</v>
      </c>
      <c r="D1567" s="208">
        <v>165</v>
      </c>
    </row>
    <row r="1568" spans="1:4" x14ac:dyDescent="0.45">
      <c r="A1568" s="211" t="s">
        <v>927</v>
      </c>
      <c r="B1568" s="206" t="s">
        <v>101</v>
      </c>
      <c r="C1568" s="80"/>
      <c r="D1568" s="208">
        <v>1189</v>
      </c>
    </row>
    <row r="1569" spans="1:4" x14ac:dyDescent="0.45">
      <c r="A1569" s="211" t="s">
        <v>4211</v>
      </c>
      <c r="B1569" s="206" t="s">
        <v>101</v>
      </c>
      <c r="C1569" s="80"/>
      <c r="D1569" s="208">
        <v>84</v>
      </c>
    </row>
    <row r="1570" spans="1:4" x14ac:dyDescent="0.45">
      <c r="A1570" s="211" t="s">
        <v>4212</v>
      </c>
      <c r="B1570" s="206" t="s">
        <v>96</v>
      </c>
      <c r="C1570" s="80"/>
      <c r="D1570" s="209" t="s">
        <v>127</v>
      </c>
    </row>
    <row r="1571" spans="1:4" x14ac:dyDescent="0.45">
      <c r="A1571" s="211" t="s">
        <v>4213</v>
      </c>
      <c r="B1571" s="206" t="s">
        <v>106</v>
      </c>
      <c r="C1571" s="80" t="s">
        <v>2575</v>
      </c>
      <c r="D1571" s="208">
        <v>300</v>
      </c>
    </row>
    <row r="1572" spans="1:4" x14ac:dyDescent="0.45">
      <c r="A1572" s="211" t="s">
        <v>928</v>
      </c>
      <c r="B1572" s="206" t="s">
        <v>101</v>
      </c>
      <c r="C1572" s="80"/>
      <c r="D1572" s="208">
        <v>4764.1000000000004</v>
      </c>
    </row>
    <row r="1573" spans="1:4" x14ac:dyDescent="0.45">
      <c r="A1573" s="211" t="s">
        <v>4214</v>
      </c>
      <c r="B1573" s="206" t="s">
        <v>101</v>
      </c>
      <c r="C1573" s="80" t="s">
        <v>2575</v>
      </c>
      <c r="D1573" s="208">
        <v>550</v>
      </c>
    </row>
    <row r="1574" spans="1:4" x14ac:dyDescent="0.45">
      <c r="A1574" s="211" t="s">
        <v>929</v>
      </c>
      <c r="B1574" s="206" t="s">
        <v>106</v>
      </c>
      <c r="C1574" s="80" t="s">
        <v>2575</v>
      </c>
      <c r="D1574" s="208">
        <v>300</v>
      </c>
    </row>
    <row r="1575" spans="1:4" x14ac:dyDescent="0.45">
      <c r="A1575" s="211" t="s">
        <v>2983</v>
      </c>
      <c r="B1575" s="206" t="s">
        <v>101</v>
      </c>
      <c r="C1575" s="80" t="s">
        <v>2575</v>
      </c>
      <c r="D1575" s="208">
        <v>300</v>
      </c>
    </row>
    <row r="1576" spans="1:4" x14ac:dyDescent="0.45">
      <c r="A1576" s="211" t="s">
        <v>930</v>
      </c>
      <c r="B1576" s="206" t="s">
        <v>135</v>
      </c>
      <c r="C1576" s="80" t="s">
        <v>2575</v>
      </c>
      <c r="D1576" s="208">
        <v>600</v>
      </c>
    </row>
    <row r="1577" spans="1:4" x14ac:dyDescent="0.45">
      <c r="A1577" s="211" t="s">
        <v>931</v>
      </c>
      <c r="B1577" s="206" t="s">
        <v>101</v>
      </c>
      <c r="C1577" s="80"/>
      <c r="D1577" s="208">
        <v>241</v>
      </c>
    </row>
    <row r="1578" spans="1:4" x14ac:dyDescent="0.45">
      <c r="A1578" s="211" t="s">
        <v>932</v>
      </c>
      <c r="B1578" s="206" t="s">
        <v>106</v>
      </c>
      <c r="C1578" s="80"/>
      <c r="D1578" s="208">
        <v>6100</v>
      </c>
    </row>
    <row r="1579" spans="1:4" x14ac:dyDescent="0.45">
      <c r="A1579" s="211" t="s">
        <v>2984</v>
      </c>
      <c r="B1579" s="206" t="s">
        <v>176</v>
      </c>
      <c r="C1579" s="80"/>
      <c r="D1579" s="209" t="s">
        <v>127</v>
      </c>
    </row>
    <row r="1580" spans="1:4" x14ac:dyDescent="0.45">
      <c r="A1580" s="211" t="s">
        <v>933</v>
      </c>
      <c r="B1580" s="206" t="s">
        <v>104</v>
      </c>
      <c r="C1580" s="80" t="s">
        <v>2575</v>
      </c>
      <c r="D1580" s="208">
        <v>445</v>
      </c>
    </row>
    <row r="1581" spans="1:4" x14ac:dyDescent="0.45">
      <c r="A1581" s="211" t="s">
        <v>934</v>
      </c>
      <c r="B1581" s="206" t="s">
        <v>124</v>
      </c>
      <c r="C1581" s="80"/>
      <c r="D1581" s="209" t="s">
        <v>127</v>
      </c>
    </row>
    <row r="1582" spans="1:4" x14ac:dyDescent="0.45">
      <c r="A1582" s="211" t="s">
        <v>935</v>
      </c>
      <c r="B1582" s="206" t="s">
        <v>99</v>
      </c>
      <c r="C1582" s="80" t="s">
        <v>2575</v>
      </c>
      <c r="D1582" s="208">
        <v>496.52</v>
      </c>
    </row>
    <row r="1583" spans="1:4" x14ac:dyDescent="0.45">
      <c r="A1583" s="211" t="s">
        <v>936</v>
      </c>
      <c r="B1583" s="206" t="s">
        <v>97</v>
      </c>
      <c r="C1583" s="80" t="s">
        <v>2575</v>
      </c>
      <c r="D1583" s="208">
        <v>375</v>
      </c>
    </row>
    <row r="1584" spans="1:4" x14ac:dyDescent="0.45">
      <c r="A1584" s="211" t="s">
        <v>937</v>
      </c>
      <c r="B1584" s="206" t="s">
        <v>106</v>
      </c>
      <c r="C1584" s="80"/>
      <c r="D1584" s="209" t="s">
        <v>127</v>
      </c>
    </row>
    <row r="1585" spans="1:4" x14ac:dyDescent="0.45">
      <c r="A1585" s="211" t="s">
        <v>2985</v>
      </c>
      <c r="B1585" s="206" t="s">
        <v>104</v>
      </c>
      <c r="C1585" s="80" t="s">
        <v>2575</v>
      </c>
      <c r="D1585" s="208">
        <v>140</v>
      </c>
    </row>
    <row r="1586" spans="1:4" x14ac:dyDescent="0.45">
      <c r="A1586" s="211" t="s">
        <v>2986</v>
      </c>
      <c r="B1586" s="206" t="s">
        <v>99</v>
      </c>
      <c r="C1586" s="80"/>
      <c r="D1586" s="208">
        <v>720</v>
      </c>
    </row>
    <row r="1587" spans="1:4" x14ac:dyDescent="0.45">
      <c r="A1587" s="211" t="s">
        <v>938</v>
      </c>
      <c r="B1587" s="206" t="s">
        <v>239</v>
      </c>
      <c r="C1587" s="80" t="s">
        <v>2575</v>
      </c>
      <c r="D1587" s="208">
        <v>1500</v>
      </c>
    </row>
    <row r="1588" spans="1:4" x14ac:dyDescent="0.45">
      <c r="A1588" s="211" t="s">
        <v>939</v>
      </c>
      <c r="B1588" s="206" t="s">
        <v>94</v>
      </c>
      <c r="C1588" s="80"/>
      <c r="D1588" s="209" t="s">
        <v>127</v>
      </c>
    </row>
    <row r="1589" spans="1:4" x14ac:dyDescent="0.45">
      <c r="A1589" s="211" t="s">
        <v>4215</v>
      </c>
      <c r="B1589" s="206" t="s">
        <v>99</v>
      </c>
      <c r="C1589" s="80" t="s">
        <v>2575</v>
      </c>
      <c r="D1589" s="208">
        <v>2639.69</v>
      </c>
    </row>
    <row r="1590" spans="1:4" x14ac:dyDescent="0.45">
      <c r="A1590" s="211" t="s">
        <v>940</v>
      </c>
      <c r="B1590" s="206" t="s">
        <v>299</v>
      </c>
      <c r="C1590" s="80" t="s">
        <v>2575</v>
      </c>
      <c r="D1590" s="208">
        <v>4250</v>
      </c>
    </row>
    <row r="1591" spans="1:4" x14ac:dyDescent="0.45">
      <c r="A1591" s="211" t="s">
        <v>2987</v>
      </c>
      <c r="B1591" s="206" t="s">
        <v>104</v>
      </c>
      <c r="C1591" s="80" t="s">
        <v>2575</v>
      </c>
      <c r="D1591" s="208">
        <v>1200</v>
      </c>
    </row>
    <row r="1592" spans="1:4" x14ac:dyDescent="0.45">
      <c r="A1592" s="211" t="s">
        <v>941</v>
      </c>
      <c r="B1592" s="206" t="s">
        <v>156</v>
      </c>
      <c r="C1592" s="80" t="s">
        <v>2575</v>
      </c>
      <c r="D1592" s="208">
        <v>600</v>
      </c>
    </row>
    <row r="1593" spans="1:4" x14ac:dyDescent="0.45">
      <c r="A1593" s="211" t="s">
        <v>942</v>
      </c>
      <c r="B1593" s="206" t="s">
        <v>132</v>
      </c>
      <c r="C1593" s="80" t="s">
        <v>2575</v>
      </c>
      <c r="D1593" s="208">
        <v>2600</v>
      </c>
    </row>
    <row r="1594" spans="1:4" x14ac:dyDescent="0.45">
      <c r="A1594" s="211" t="s">
        <v>943</v>
      </c>
      <c r="B1594" s="206" t="s">
        <v>94</v>
      </c>
      <c r="C1594" s="80"/>
      <c r="D1594" s="208">
        <v>9500</v>
      </c>
    </row>
    <row r="1595" spans="1:4" x14ac:dyDescent="0.45">
      <c r="A1595" s="211" t="s">
        <v>944</v>
      </c>
      <c r="B1595" s="206" t="s">
        <v>132</v>
      </c>
      <c r="C1595" s="80" t="s">
        <v>2575</v>
      </c>
      <c r="D1595" s="208">
        <v>1000</v>
      </c>
    </row>
    <row r="1596" spans="1:4" x14ac:dyDescent="0.45">
      <c r="A1596" s="211" t="s">
        <v>945</v>
      </c>
      <c r="B1596" s="206" t="s">
        <v>366</v>
      </c>
      <c r="C1596" s="80"/>
      <c r="D1596" s="208">
        <v>6633</v>
      </c>
    </row>
    <row r="1597" spans="1:4" x14ac:dyDescent="0.45">
      <c r="A1597" s="211" t="s">
        <v>4216</v>
      </c>
      <c r="B1597" s="206" t="s">
        <v>170</v>
      </c>
      <c r="C1597" s="80" t="s">
        <v>2575</v>
      </c>
      <c r="D1597" s="208">
        <v>885</v>
      </c>
    </row>
    <row r="1598" spans="1:4" x14ac:dyDescent="0.45">
      <c r="A1598" s="211" t="s">
        <v>946</v>
      </c>
      <c r="B1598" s="206" t="s">
        <v>101</v>
      </c>
      <c r="C1598" s="80" t="s">
        <v>2575</v>
      </c>
      <c r="D1598" s="208">
        <v>880</v>
      </c>
    </row>
    <row r="1599" spans="1:4" x14ac:dyDescent="0.45">
      <c r="A1599" s="211" t="s">
        <v>947</v>
      </c>
      <c r="B1599" s="206" t="s">
        <v>122</v>
      </c>
      <c r="C1599" s="80" t="s">
        <v>2575</v>
      </c>
      <c r="D1599" s="208">
        <v>2000</v>
      </c>
    </row>
    <row r="1600" spans="1:4" x14ac:dyDescent="0.45">
      <c r="A1600" s="211" t="s">
        <v>4217</v>
      </c>
      <c r="B1600" s="206" t="s">
        <v>99</v>
      </c>
      <c r="C1600" s="80" t="s">
        <v>2575</v>
      </c>
      <c r="D1600" s="208">
        <v>963.45</v>
      </c>
    </row>
    <row r="1601" spans="1:4" x14ac:dyDescent="0.45">
      <c r="A1601" s="211" t="s">
        <v>948</v>
      </c>
      <c r="B1601" s="206" t="s">
        <v>101</v>
      </c>
      <c r="C1601" s="80" t="s">
        <v>2575</v>
      </c>
      <c r="D1601" s="208">
        <v>1850</v>
      </c>
    </row>
    <row r="1602" spans="1:4" x14ac:dyDescent="0.45">
      <c r="A1602" s="211" t="s">
        <v>2988</v>
      </c>
      <c r="B1602" s="206" t="s">
        <v>99</v>
      </c>
      <c r="C1602" s="80" t="s">
        <v>2575</v>
      </c>
      <c r="D1602" s="208">
        <v>189.37</v>
      </c>
    </row>
    <row r="1603" spans="1:4" x14ac:dyDescent="0.45">
      <c r="A1603" s="211" t="s">
        <v>949</v>
      </c>
      <c r="B1603" s="206" t="s">
        <v>132</v>
      </c>
      <c r="C1603" s="80"/>
      <c r="D1603" s="208">
        <v>456</v>
      </c>
    </row>
    <row r="1604" spans="1:4" x14ac:dyDescent="0.45">
      <c r="A1604" s="211" t="s">
        <v>950</v>
      </c>
      <c r="B1604" s="206" t="s">
        <v>158</v>
      </c>
      <c r="C1604" s="80" t="s">
        <v>2575</v>
      </c>
      <c r="D1604" s="208">
        <v>1133</v>
      </c>
    </row>
    <row r="1605" spans="1:4" x14ac:dyDescent="0.45">
      <c r="A1605" s="211" t="s">
        <v>4218</v>
      </c>
      <c r="B1605" s="206" t="s">
        <v>126</v>
      </c>
      <c r="C1605" s="80"/>
      <c r="D1605" s="208">
        <v>250</v>
      </c>
    </row>
    <row r="1606" spans="1:4" x14ac:dyDescent="0.45">
      <c r="A1606" s="211" t="s">
        <v>4219</v>
      </c>
      <c r="B1606" s="206" t="s">
        <v>135</v>
      </c>
      <c r="C1606" s="80" t="s">
        <v>2575</v>
      </c>
      <c r="D1606" s="208">
        <v>1500</v>
      </c>
    </row>
    <row r="1607" spans="1:4" x14ac:dyDescent="0.45">
      <c r="A1607" s="211" t="s">
        <v>4220</v>
      </c>
      <c r="B1607" s="206" t="s">
        <v>99</v>
      </c>
      <c r="C1607" s="80" t="s">
        <v>2575</v>
      </c>
      <c r="D1607" s="208">
        <v>5.0199999999999996</v>
      </c>
    </row>
    <row r="1608" spans="1:4" x14ac:dyDescent="0.45">
      <c r="A1608" s="211" t="s">
        <v>951</v>
      </c>
      <c r="B1608" s="206" t="s">
        <v>96</v>
      </c>
      <c r="C1608" s="80"/>
      <c r="D1608" s="209" t="s">
        <v>127</v>
      </c>
    </row>
    <row r="1609" spans="1:4" x14ac:dyDescent="0.45">
      <c r="A1609" s="211" t="s">
        <v>2989</v>
      </c>
      <c r="B1609" s="206" t="s">
        <v>279</v>
      </c>
      <c r="C1609" s="80"/>
      <c r="D1609" s="208">
        <v>22462</v>
      </c>
    </row>
    <row r="1610" spans="1:4" x14ac:dyDescent="0.45">
      <c r="A1610" s="211" t="s">
        <v>2990</v>
      </c>
      <c r="B1610" s="206" t="s">
        <v>101</v>
      </c>
      <c r="C1610" s="80" t="s">
        <v>2575</v>
      </c>
      <c r="D1610" s="208">
        <v>175</v>
      </c>
    </row>
    <row r="1611" spans="1:4" x14ac:dyDescent="0.45">
      <c r="A1611" s="211" t="s">
        <v>4221</v>
      </c>
      <c r="B1611" s="206" t="s">
        <v>101</v>
      </c>
      <c r="C1611" s="80" t="s">
        <v>2575</v>
      </c>
      <c r="D1611" s="208">
        <v>100</v>
      </c>
    </row>
    <row r="1612" spans="1:4" x14ac:dyDescent="0.45">
      <c r="A1612" s="211" t="s">
        <v>4222</v>
      </c>
      <c r="B1612" s="206" t="s">
        <v>94</v>
      </c>
      <c r="C1612" s="80"/>
      <c r="D1612" s="209" t="s">
        <v>127</v>
      </c>
    </row>
    <row r="1613" spans="1:4" x14ac:dyDescent="0.45">
      <c r="A1613" s="211" t="s">
        <v>952</v>
      </c>
      <c r="B1613" s="206" t="s">
        <v>106</v>
      </c>
      <c r="C1613" s="80"/>
      <c r="D1613" s="209" t="s">
        <v>127</v>
      </c>
    </row>
    <row r="1614" spans="1:4" x14ac:dyDescent="0.45">
      <c r="A1614" s="211" t="s">
        <v>953</v>
      </c>
      <c r="B1614" s="206" t="s">
        <v>124</v>
      </c>
      <c r="C1614" s="80"/>
      <c r="D1614" s="209" t="s">
        <v>127</v>
      </c>
    </row>
    <row r="1615" spans="1:4" x14ac:dyDescent="0.45">
      <c r="A1615" s="211" t="s">
        <v>954</v>
      </c>
      <c r="B1615" s="206" t="s">
        <v>124</v>
      </c>
      <c r="C1615" s="80"/>
      <c r="D1615" s="208">
        <v>5500</v>
      </c>
    </row>
    <row r="1616" spans="1:4" x14ac:dyDescent="0.45">
      <c r="A1616" s="211" t="s">
        <v>955</v>
      </c>
      <c r="B1616" s="206" t="s">
        <v>94</v>
      </c>
      <c r="C1616" s="80" t="s">
        <v>2575</v>
      </c>
      <c r="D1616" s="208">
        <v>415</v>
      </c>
    </row>
    <row r="1617" spans="1:4" x14ac:dyDescent="0.45">
      <c r="A1617" s="211" t="s">
        <v>956</v>
      </c>
      <c r="B1617" s="206" t="s">
        <v>122</v>
      </c>
      <c r="C1617" s="80"/>
      <c r="D1617" s="209" t="s">
        <v>127</v>
      </c>
    </row>
    <row r="1618" spans="1:4" x14ac:dyDescent="0.45">
      <c r="A1618" s="211" t="s">
        <v>2991</v>
      </c>
      <c r="B1618" s="206" t="s">
        <v>101</v>
      </c>
      <c r="C1618" s="80"/>
      <c r="D1618" s="208">
        <v>510</v>
      </c>
    </row>
    <row r="1619" spans="1:4" x14ac:dyDescent="0.45">
      <c r="A1619" s="211" t="s">
        <v>2992</v>
      </c>
      <c r="B1619" s="206" t="s">
        <v>182</v>
      </c>
      <c r="C1619" s="80"/>
      <c r="D1619" s="208">
        <v>1190.6199999999999</v>
      </c>
    </row>
    <row r="1620" spans="1:4" x14ac:dyDescent="0.45">
      <c r="A1620" s="211" t="s">
        <v>957</v>
      </c>
      <c r="B1620" s="206" t="s">
        <v>170</v>
      </c>
      <c r="C1620" s="80" t="s">
        <v>2575</v>
      </c>
      <c r="D1620" s="208">
        <v>300</v>
      </c>
    </row>
    <row r="1621" spans="1:4" x14ac:dyDescent="0.45">
      <c r="A1621" s="211" t="s">
        <v>2993</v>
      </c>
      <c r="B1621" s="206" t="s">
        <v>104</v>
      </c>
      <c r="C1621" s="80" t="s">
        <v>2575</v>
      </c>
      <c r="D1621" s="208">
        <v>50</v>
      </c>
    </row>
    <row r="1622" spans="1:4" x14ac:dyDescent="0.45">
      <c r="A1622" s="211" t="s">
        <v>958</v>
      </c>
      <c r="B1622" s="206" t="s">
        <v>106</v>
      </c>
      <c r="C1622" s="80" t="s">
        <v>2575</v>
      </c>
      <c r="D1622" s="208">
        <v>1150</v>
      </c>
    </row>
    <row r="1623" spans="1:4" x14ac:dyDescent="0.45">
      <c r="A1623" s="211" t="s">
        <v>2994</v>
      </c>
      <c r="B1623" s="206" t="s">
        <v>104</v>
      </c>
      <c r="C1623" s="80" t="s">
        <v>2575</v>
      </c>
      <c r="D1623" s="208">
        <v>300</v>
      </c>
    </row>
    <row r="1624" spans="1:4" x14ac:dyDescent="0.45">
      <c r="A1624" s="211" t="s">
        <v>2995</v>
      </c>
      <c r="B1624" s="206" t="s">
        <v>187</v>
      </c>
      <c r="C1624" s="80"/>
      <c r="D1624" s="208">
        <v>930</v>
      </c>
    </row>
    <row r="1625" spans="1:4" x14ac:dyDescent="0.45">
      <c r="A1625" s="211" t="s">
        <v>959</v>
      </c>
      <c r="B1625" s="206" t="s">
        <v>101</v>
      </c>
      <c r="C1625" s="80" t="s">
        <v>2575</v>
      </c>
      <c r="D1625" s="208">
        <v>500</v>
      </c>
    </row>
    <row r="1626" spans="1:4" x14ac:dyDescent="0.45">
      <c r="A1626" s="211" t="s">
        <v>4223</v>
      </c>
      <c r="B1626" s="206" t="s">
        <v>176</v>
      </c>
      <c r="C1626" s="80" t="s">
        <v>2575</v>
      </c>
      <c r="D1626" s="208">
        <v>115</v>
      </c>
    </row>
    <row r="1627" spans="1:4" x14ac:dyDescent="0.45">
      <c r="A1627" s="211" t="s">
        <v>960</v>
      </c>
      <c r="B1627" s="206" t="s">
        <v>176</v>
      </c>
      <c r="C1627" s="80"/>
      <c r="D1627" s="208">
        <v>209</v>
      </c>
    </row>
    <row r="1628" spans="1:4" x14ac:dyDescent="0.45">
      <c r="A1628" s="211" t="s">
        <v>4224</v>
      </c>
      <c r="B1628" s="206" t="s">
        <v>101</v>
      </c>
      <c r="C1628" s="80" t="s">
        <v>2575</v>
      </c>
      <c r="D1628" s="208">
        <v>45</v>
      </c>
    </row>
    <row r="1629" spans="1:4" x14ac:dyDescent="0.45">
      <c r="A1629" s="211" t="s">
        <v>4225</v>
      </c>
      <c r="B1629" s="206" t="s">
        <v>96</v>
      </c>
      <c r="C1629" s="80"/>
      <c r="D1629" s="208">
        <v>380</v>
      </c>
    </row>
    <row r="1630" spans="1:4" x14ac:dyDescent="0.45">
      <c r="A1630" s="211" t="s">
        <v>4226</v>
      </c>
      <c r="B1630" s="206" t="s">
        <v>101</v>
      </c>
      <c r="C1630" s="80" t="s">
        <v>2575</v>
      </c>
      <c r="D1630" s="208">
        <v>5200</v>
      </c>
    </row>
    <row r="1631" spans="1:4" x14ac:dyDescent="0.45">
      <c r="A1631" s="211" t="s">
        <v>961</v>
      </c>
      <c r="B1631" s="206" t="s">
        <v>148</v>
      </c>
      <c r="C1631" s="80"/>
      <c r="D1631" s="208">
        <v>1786</v>
      </c>
    </row>
    <row r="1632" spans="1:4" x14ac:dyDescent="0.45">
      <c r="A1632" s="211" t="s">
        <v>4227</v>
      </c>
      <c r="B1632" s="206" t="s">
        <v>106</v>
      </c>
      <c r="C1632" s="80" t="s">
        <v>2575</v>
      </c>
      <c r="D1632" s="208">
        <v>200</v>
      </c>
    </row>
    <row r="1633" spans="1:4" x14ac:dyDescent="0.45">
      <c r="A1633" s="211" t="s">
        <v>962</v>
      </c>
      <c r="B1633" s="206" t="s">
        <v>99</v>
      </c>
      <c r="C1633" s="80"/>
      <c r="D1633" s="208">
        <v>5309.7999999999993</v>
      </c>
    </row>
    <row r="1634" spans="1:4" x14ac:dyDescent="0.45">
      <c r="A1634" s="211" t="s">
        <v>963</v>
      </c>
      <c r="B1634" s="206" t="s">
        <v>113</v>
      </c>
      <c r="C1634" s="80" t="s">
        <v>2575</v>
      </c>
      <c r="D1634" s="208">
        <v>1800</v>
      </c>
    </row>
    <row r="1635" spans="1:4" x14ac:dyDescent="0.45">
      <c r="A1635" s="211" t="s">
        <v>964</v>
      </c>
      <c r="B1635" s="206" t="s">
        <v>124</v>
      </c>
      <c r="C1635" s="80"/>
      <c r="D1635" s="208">
        <v>7200</v>
      </c>
    </row>
    <row r="1636" spans="1:4" x14ac:dyDescent="0.45">
      <c r="A1636" s="211" t="s">
        <v>4228</v>
      </c>
      <c r="B1636" s="206" t="s">
        <v>132</v>
      </c>
      <c r="C1636" s="80"/>
      <c r="D1636" s="208">
        <v>376.63</v>
      </c>
    </row>
    <row r="1637" spans="1:4" x14ac:dyDescent="0.45">
      <c r="A1637" s="211" t="s">
        <v>965</v>
      </c>
      <c r="B1637" s="206" t="s">
        <v>239</v>
      </c>
      <c r="C1637" s="80"/>
      <c r="D1637" s="208">
        <v>16059</v>
      </c>
    </row>
    <row r="1638" spans="1:4" x14ac:dyDescent="0.45">
      <c r="A1638" s="211" t="s">
        <v>966</v>
      </c>
      <c r="B1638" s="206" t="s">
        <v>97</v>
      </c>
      <c r="C1638" s="80" t="s">
        <v>2575</v>
      </c>
      <c r="D1638" s="208">
        <v>2200</v>
      </c>
    </row>
    <row r="1639" spans="1:4" x14ac:dyDescent="0.45">
      <c r="A1639" s="211" t="s">
        <v>967</v>
      </c>
      <c r="B1639" s="206" t="s">
        <v>132</v>
      </c>
      <c r="C1639" s="80"/>
      <c r="D1639" s="208">
        <v>1400.15</v>
      </c>
    </row>
    <row r="1640" spans="1:4" x14ac:dyDescent="0.45">
      <c r="A1640" s="211" t="s">
        <v>968</v>
      </c>
      <c r="B1640" s="206" t="s">
        <v>158</v>
      </c>
      <c r="C1640" s="80"/>
      <c r="D1640" s="209" t="s">
        <v>127</v>
      </c>
    </row>
    <row r="1641" spans="1:4" x14ac:dyDescent="0.45">
      <c r="A1641" s="211" t="s">
        <v>4229</v>
      </c>
      <c r="B1641" s="206" t="s">
        <v>135</v>
      </c>
      <c r="C1641" s="80"/>
      <c r="D1641" s="208">
        <v>400</v>
      </c>
    </row>
    <row r="1642" spans="1:4" x14ac:dyDescent="0.45">
      <c r="A1642" s="211" t="s">
        <v>969</v>
      </c>
      <c r="B1642" s="206" t="s">
        <v>153</v>
      </c>
      <c r="C1642" s="80"/>
      <c r="D1642" s="208">
        <v>8432</v>
      </c>
    </row>
    <row r="1643" spans="1:4" x14ac:dyDescent="0.45">
      <c r="A1643" s="211" t="s">
        <v>970</v>
      </c>
      <c r="B1643" s="206" t="s">
        <v>120</v>
      </c>
      <c r="C1643" s="80" t="s">
        <v>2575</v>
      </c>
      <c r="D1643" s="208">
        <v>105</v>
      </c>
    </row>
    <row r="1644" spans="1:4" x14ac:dyDescent="0.45">
      <c r="A1644" s="211" t="s">
        <v>2996</v>
      </c>
      <c r="B1644" s="206" t="s">
        <v>132</v>
      </c>
      <c r="C1644" s="80"/>
      <c r="D1644" s="208">
        <v>450</v>
      </c>
    </row>
    <row r="1645" spans="1:4" x14ac:dyDescent="0.45">
      <c r="A1645" s="211" t="s">
        <v>971</v>
      </c>
      <c r="B1645" s="206" t="s">
        <v>182</v>
      </c>
      <c r="C1645" s="80"/>
      <c r="D1645" s="208">
        <v>226.95</v>
      </c>
    </row>
    <row r="1646" spans="1:4" x14ac:dyDescent="0.45">
      <c r="A1646" s="211" t="s">
        <v>2997</v>
      </c>
      <c r="B1646" s="206" t="s">
        <v>972</v>
      </c>
      <c r="C1646" s="80" t="s">
        <v>2575</v>
      </c>
      <c r="D1646" s="208">
        <v>875</v>
      </c>
    </row>
    <row r="1647" spans="1:4" x14ac:dyDescent="0.45">
      <c r="A1647" s="211" t="s">
        <v>973</v>
      </c>
      <c r="B1647" s="206" t="s">
        <v>101</v>
      </c>
      <c r="C1647" s="80"/>
      <c r="D1647" s="208">
        <v>4660</v>
      </c>
    </row>
    <row r="1648" spans="1:4" x14ac:dyDescent="0.45">
      <c r="A1648" s="211" t="s">
        <v>2998</v>
      </c>
      <c r="B1648" s="206" t="s">
        <v>106</v>
      </c>
      <c r="C1648" s="80" t="s">
        <v>2575</v>
      </c>
      <c r="D1648" s="208">
        <v>250</v>
      </c>
    </row>
    <row r="1649" spans="1:4" x14ac:dyDescent="0.45">
      <c r="A1649" s="211" t="s">
        <v>4230</v>
      </c>
      <c r="B1649" s="206" t="s">
        <v>211</v>
      </c>
      <c r="C1649" s="80"/>
      <c r="D1649" s="208">
        <v>150</v>
      </c>
    </row>
    <row r="1650" spans="1:4" x14ac:dyDescent="0.45">
      <c r="A1650" s="211" t="s">
        <v>4231</v>
      </c>
      <c r="B1650" s="206" t="s">
        <v>101</v>
      </c>
      <c r="C1650" s="80" t="s">
        <v>2575</v>
      </c>
      <c r="D1650" s="208">
        <v>150</v>
      </c>
    </row>
    <row r="1651" spans="1:4" x14ac:dyDescent="0.45">
      <c r="A1651" s="211" t="s">
        <v>2999</v>
      </c>
      <c r="B1651" s="206" t="s">
        <v>158</v>
      </c>
      <c r="C1651" s="80"/>
      <c r="D1651" s="208">
        <v>1700</v>
      </c>
    </row>
    <row r="1652" spans="1:4" x14ac:dyDescent="0.45">
      <c r="A1652" s="211" t="s">
        <v>3000</v>
      </c>
      <c r="B1652" s="206" t="s">
        <v>182</v>
      </c>
      <c r="C1652" s="80" t="s">
        <v>2575</v>
      </c>
      <c r="D1652" s="208">
        <v>1750</v>
      </c>
    </row>
    <row r="1653" spans="1:4" x14ac:dyDescent="0.45">
      <c r="A1653" s="211" t="s">
        <v>4232</v>
      </c>
      <c r="B1653" s="206" t="s">
        <v>289</v>
      </c>
      <c r="C1653" s="80"/>
      <c r="D1653" s="208">
        <v>87.5</v>
      </c>
    </row>
    <row r="1654" spans="1:4" x14ac:dyDescent="0.45">
      <c r="A1654" s="211" t="s">
        <v>4233</v>
      </c>
      <c r="B1654" s="206" t="s">
        <v>366</v>
      </c>
      <c r="C1654" s="80"/>
      <c r="D1654" s="209" t="s">
        <v>127</v>
      </c>
    </row>
    <row r="1655" spans="1:4" x14ac:dyDescent="0.45">
      <c r="A1655" s="211" t="s">
        <v>974</v>
      </c>
      <c r="B1655" s="206" t="s">
        <v>283</v>
      </c>
      <c r="C1655" s="80"/>
      <c r="D1655" s="209" t="s">
        <v>127</v>
      </c>
    </row>
    <row r="1656" spans="1:4" x14ac:dyDescent="0.45">
      <c r="A1656" s="211" t="s">
        <v>975</v>
      </c>
      <c r="B1656" s="206" t="s">
        <v>94</v>
      </c>
      <c r="C1656" s="80"/>
      <c r="D1656" s="208">
        <v>535</v>
      </c>
    </row>
    <row r="1657" spans="1:4" x14ac:dyDescent="0.45">
      <c r="A1657" s="211" t="s">
        <v>3001</v>
      </c>
      <c r="B1657" s="206" t="s">
        <v>101</v>
      </c>
      <c r="C1657" s="80"/>
      <c r="D1657" s="208">
        <v>3205</v>
      </c>
    </row>
    <row r="1658" spans="1:4" x14ac:dyDescent="0.45">
      <c r="A1658" s="211" t="s">
        <v>4234</v>
      </c>
      <c r="B1658" s="206" t="s">
        <v>101</v>
      </c>
      <c r="C1658" s="80" t="s">
        <v>2575</v>
      </c>
      <c r="D1658" s="208">
        <v>3550</v>
      </c>
    </row>
    <row r="1659" spans="1:4" x14ac:dyDescent="0.45">
      <c r="A1659" s="211" t="s">
        <v>976</v>
      </c>
      <c r="B1659" s="206" t="s">
        <v>101</v>
      </c>
      <c r="C1659" s="80" t="s">
        <v>2575</v>
      </c>
      <c r="D1659" s="208">
        <v>150</v>
      </c>
    </row>
    <row r="1660" spans="1:4" x14ac:dyDescent="0.45">
      <c r="A1660" s="211" t="s">
        <v>3002</v>
      </c>
      <c r="B1660" s="206" t="s">
        <v>239</v>
      </c>
      <c r="C1660" s="80" t="s">
        <v>2575</v>
      </c>
      <c r="D1660" s="208">
        <v>100</v>
      </c>
    </row>
    <row r="1661" spans="1:4" x14ac:dyDescent="0.45">
      <c r="A1661" s="211" t="s">
        <v>3003</v>
      </c>
      <c r="B1661" s="206" t="s">
        <v>104</v>
      </c>
      <c r="C1661" s="80" t="s">
        <v>2575</v>
      </c>
      <c r="D1661" s="208">
        <v>225</v>
      </c>
    </row>
    <row r="1662" spans="1:4" x14ac:dyDescent="0.45">
      <c r="A1662" s="211" t="s">
        <v>977</v>
      </c>
      <c r="B1662" s="206" t="s">
        <v>97</v>
      </c>
      <c r="C1662" s="80"/>
      <c r="D1662" s="208">
        <v>1111</v>
      </c>
    </row>
    <row r="1663" spans="1:4" x14ac:dyDescent="0.45">
      <c r="A1663" s="211" t="s">
        <v>3004</v>
      </c>
      <c r="B1663" s="206" t="s">
        <v>187</v>
      </c>
      <c r="C1663" s="80"/>
      <c r="D1663" s="208">
        <v>7130</v>
      </c>
    </row>
    <row r="1664" spans="1:4" x14ac:dyDescent="0.45">
      <c r="A1664" s="211" t="s">
        <v>3005</v>
      </c>
      <c r="B1664" s="206" t="s">
        <v>467</v>
      </c>
      <c r="C1664" s="80" t="s">
        <v>2575</v>
      </c>
      <c r="D1664" s="208">
        <v>2200</v>
      </c>
    </row>
    <row r="1665" spans="1:4" x14ac:dyDescent="0.45">
      <c r="A1665" s="211" t="s">
        <v>3006</v>
      </c>
      <c r="B1665" s="206" t="s">
        <v>148</v>
      </c>
      <c r="C1665" s="80" t="s">
        <v>2575</v>
      </c>
      <c r="D1665" s="208">
        <v>2500</v>
      </c>
    </row>
    <row r="1666" spans="1:4" x14ac:dyDescent="0.45">
      <c r="A1666" s="211" t="s">
        <v>4235</v>
      </c>
      <c r="B1666" s="206" t="s">
        <v>182</v>
      </c>
      <c r="C1666" s="80"/>
      <c r="D1666" s="208">
        <v>360</v>
      </c>
    </row>
    <row r="1667" spans="1:4" x14ac:dyDescent="0.45">
      <c r="A1667" s="211" t="s">
        <v>978</v>
      </c>
      <c r="B1667" s="206" t="s">
        <v>628</v>
      </c>
      <c r="C1667" s="80"/>
      <c r="D1667" s="209" t="s">
        <v>127</v>
      </c>
    </row>
    <row r="1668" spans="1:4" x14ac:dyDescent="0.45">
      <c r="A1668" s="211" t="s">
        <v>4236</v>
      </c>
      <c r="B1668" s="206" t="s">
        <v>104</v>
      </c>
      <c r="C1668" s="80"/>
      <c r="D1668" s="208">
        <v>513</v>
      </c>
    </row>
    <row r="1669" spans="1:4" x14ac:dyDescent="0.45">
      <c r="A1669" s="211" t="s">
        <v>4237</v>
      </c>
      <c r="B1669" s="206" t="s">
        <v>99</v>
      </c>
      <c r="C1669" s="80"/>
      <c r="D1669" s="208">
        <v>2289</v>
      </c>
    </row>
    <row r="1670" spans="1:4" x14ac:dyDescent="0.45">
      <c r="A1670" s="211" t="s">
        <v>979</v>
      </c>
      <c r="B1670" s="206" t="s">
        <v>366</v>
      </c>
      <c r="C1670" s="80"/>
      <c r="D1670" s="208">
        <v>535</v>
      </c>
    </row>
    <row r="1671" spans="1:4" x14ac:dyDescent="0.45">
      <c r="A1671" s="211" t="s">
        <v>980</v>
      </c>
      <c r="B1671" s="206" t="s">
        <v>467</v>
      </c>
      <c r="C1671" s="80" t="s">
        <v>2575</v>
      </c>
      <c r="D1671" s="208">
        <v>4750</v>
      </c>
    </row>
    <row r="1672" spans="1:4" x14ac:dyDescent="0.45">
      <c r="A1672" s="211" t="s">
        <v>981</v>
      </c>
      <c r="B1672" s="206" t="s">
        <v>126</v>
      </c>
      <c r="C1672" s="80" t="s">
        <v>2575</v>
      </c>
      <c r="D1672" s="208">
        <v>100</v>
      </c>
    </row>
    <row r="1673" spans="1:4" x14ac:dyDescent="0.45">
      <c r="A1673" s="211" t="s">
        <v>3007</v>
      </c>
      <c r="B1673" s="206" t="s">
        <v>176</v>
      </c>
      <c r="C1673" s="80"/>
      <c r="D1673" s="208">
        <v>28782</v>
      </c>
    </row>
    <row r="1674" spans="1:4" x14ac:dyDescent="0.45">
      <c r="A1674" s="211" t="s">
        <v>4238</v>
      </c>
      <c r="B1674" s="206" t="s">
        <v>153</v>
      </c>
      <c r="C1674" s="80" t="s">
        <v>2575</v>
      </c>
      <c r="D1674" s="208">
        <v>35</v>
      </c>
    </row>
    <row r="1675" spans="1:4" x14ac:dyDescent="0.45">
      <c r="A1675" s="211" t="s">
        <v>4239</v>
      </c>
      <c r="B1675" s="206" t="s">
        <v>289</v>
      </c>
      <c r="C1675" s="80" t="s">
        <v>2575</v>
      </c>
      <c r="D1675" s="208">
        <v>55</v>
      </c>
    </row>
    <row r="1676" spans="1:4" x14ac:dyDescent="0.45">
      <c r="A1676" s="211" t="s">
        <v>982</v>
      </c>
      <c r="B1676" s="206" t="s">
        <v>122</v>
      </c>
      <c r="C1676" s="80" t="s">
        <v>2575</v>
      </c>
      <c r="D1676" s="208">
        <v>1000</v>
      </c>
    </row>
    <row r="1677" spans="1:4" x14ac:dyDescent="0.45">
      <c r="A1677" s="211" t="s">
        <v>983</v>
      </c>
      <c r="B1677" s="206" t="s">
        <v>106</v>
      </c>
      <c r="C1677" s="80"/>
      <c r="D1677" s="208">
        <v>2736.88</v>
      </c>
    </row>
    <row r="1678" spans="1:4" x14ac:dyDescent="0.45">
      <c r="A1678" s="211" t="s">
        <v>984</v>
      </c>
      <c r="B1678" s="206" t="s">
        <v>176</v>
      </c>
      <c r="C1678" s="80"/>
      <c r="D1678" s="208">
        <v>250</v>
      </c>
    </row>
    <row r="1679" spans="1:4" x14ac:dyDescent="0.45">
      <c r="A1679" s="211" t="s">
        <v>985</v>
      </c>
      <c r="B1679" s="206" t="s">
        <v>99</v>
      </c>
      <c r="C1679" s="80" t="s">
        <v>2575</v>
      </c>
      <c r="D1679" s="208">
        <v>9.34</v>
      </c>
    </row>
    <row r="1680" spans="1:4" x14ac:dyDescent="0.45">
      <c r="A1680" s="211" t="s">
        <v>4240</v>
      </c>
      <c r="B1680" s="206" t="s">
        <v>191</v>
      </c>
      <c r="C1680" s="80" t="s">
        <v>2575</v>
      </c>
      <c r="D1680" s="208">
        <v>200</v>
      </c>
    </row>
    <row r="1681" spans="1:4" x14ac:dyDescent="0.45">
      <c r="A1681" s="211" t="s">
        <v>986</v>
      </c>
      <c r="B1681" s="206" t="s">
        <v>101</v>
      </c>
      <c r="C1681" s="80"/>
      <c r="D1681" s="208">
        <v>717</v>
      </c>
    </row>
    <row r="1682" spans="1:4" x14ac:dyDescent="0.45">
      <c r="A1682" s="211" t="s">
        <v>987</v>
      </c>
      <c r="B1682" s="206" t="s">
        <v>96</v>
      </c>
      <c r="C1682" s="80" t="s">
        <v>2575</v>
      </c>
      <c r="D1682" s="208">
        <v>95</v>
      </c>
    </row>
    <row r="1683" spans="1:4" x14ac:dyDescent="0.45">
      <c r="A1683" s="211" t="s">
        <v>988</v>
      </c>
      <c r="B1683" s="206" t="s">
        <v>97</v>
      </c>
      <c r="C1683" s="80"/>
      <c r="D1683" s="208">
        <v>1195</v>
      </c>
    </row>
    <row r="1684" spans="1:4" x14ac:dyDescent="0.45">
      <c r="A1684" s="211" t="s">
        <v>989</v>
      </c>
      <c r="B1684" s="206" t="s">
        <v>101</v>
      </c>
      <c r="C1684" s="80" t="s">
        <v>2575</v>
      </c>
      <c r="D1684" s="208">
        <v>1445</v>
      </c>
    </row>
    <row r="1685" spans="1:4" x14ac:dyDescent="0.45">
      <c r="A1685" s="211" t="s">
        <v>990</v>
      </c>
      <c r="B1685" s="206" t="s">
        <v>101</v>
      </c>
      <c r="C1685" s="80"/>
      <c r="D1685" s="208">
        <v>300</v>
      </c>
    </row>
    <row r="1686" spans="1:4" x14ac:dyDescent="0.45">
      <c r="A1686" s="211" t="s">
        <v>991</v>
      </c>
      <c r="B1686" s="206" t="s">
        <v>97</v>
      </c>
      <c r="C1686" s="80" t="s">
        <v>2575</v>
      </c>
      <c r="D1686" s="208">
        <v>420</v>
      </c>
    </row>
    <row r="1687" spans="1:4" x14ac:dyDescent="0.45">
      <c r="A1687" s="211" t="s">
        <v>3008</v>
      </c>
      <c r="B1687" s="206" t="s">
        <v>101</v>
      </c>
      <c r="C1687" s="80" t="s">
        <v>2575</v>
      </c>
      <c r="D1687" s="208">
        <v>500</v>
      </c>
    </row>
    <row r="1688" spans="1:4" x14ac:dyDescent="0.45">
      <c r="A1688" s="211" t="s">
        <v>3009</v>
      </c>
      <c r="B1688" s="206" t="s">
        <v>124</v>
      </c>
      <c r="C1688" s="80" t="s">
        <v>2575</v>
      </c>
      <c r="D1688" s="208">
        <v>6525</v>
      </c>
    </row>
    <row r="1689" spans="1:4" x14ac:dyDescent="0.45">
      <c r="A1689" s="211" t="s">
        <v>992</v>
      </c>
      <c r="B1689" s="206" t="s">
        <v>104</v>
      </c>
      <c r="C1689" s="80"/>
      <c r="D1689" s="208">
        <v>220</v>
      </c>
    </row>
    <row r="1690" spans="1:4" x14ac:dyDescent="0.45">
      <c r="A1690" s="211" t="s">
        <v>993</v>
      </c>
      <c r="B1690" s="206" t="s">
        <v>120</v>
      </c>
      <c r="C1690" s="80" t="s">
        <v>2575</v>
      </c>
      <c r="D1690" s="208">
        <v>1000</v>
      </c>
    </row>
    <row r="1691" spans="1:4" x14ac:dyDescent="0.45">
      <c r="A1691" s="211" t="s">
        <v>994</v>
      </c>
      <c r="B1691" s="206" t="s">
        <v>106</v>
      </c>
      <c r="C1691" s="80" t="s">
        <v>2575</v>
      </c>
      <c r="D1691" s="208">
        <v>450</v>
      </c>
    </row>
    <row r="1692" spans="1:4" x14ac:dyDescent="0.45">
      <c r="A1692" s="211" t="s">
        <v>4241</v>
      </c>
      <c r="B1692" s="206" t="s">
        <v>101</v>
      </c>
      <c r="C1692" s="80"/>
      <c r="D1692" s="209" t="s">
        <v>127</v>
      </c>
    </row>
    <row r="1693" spans="1:4" x14ac:dyDescent="0.45">
      <c r="A1693" s="211" t="s">
        <v>3010</v>
      </c>
      <c r="B1693" s="206" t="s">
        <v>444</v>
      </c>
      <c r="C1693" s="80"/>
      <c r="D1693" s="208">
        <v>1600</v>
      </c>
    </row>
    <row r="1694" spans="1:4" x14ac:dyDescent="0.45">
      <c r="A1694" s="211" t="s">
        <v>995</v>
      </c>
      <c r="B1694" s="206" t="s">
        <v>94</v>
      </c>
      <c r="C1694" s="80"/>
      <c r="D1694" s="208">
        <v>10</v>
      </c>
    </row>
    <row r="1695" spans="1:4" x14ac:dyDescent="0.45">
      <c r="A1695" s="211" t="s">
        <v>3011</v>
      </c>
      <c r="B1695" s="206" t="s">
        <v>104</v>
      </c>
      <c r="C1695" s="80"/>
      <c r="D1695" s="208">
        <v>350</v>
      </c>
    </row>
    <row r="1696" spans="1:4" x14ac:dyDescent="0.45">
      <c r="A1696" s="211" t="s">
        <v>3012</v>
      </c>
      <c r="B1696" s="206" t="s">
        <v>96</v>
      </c>
      <c r="C1696" s="80"/>
      <c r="D1696" s="208">
        <v>160</v>
      </c>
    </row>
    <row r="1697" spans="1:4" x14ac:dyDescent="0.45">
      <c r="A1697" s="211" t="s">
        <v>3013</v>
      </c>
      <c r="B1697" s="206" t="s">
        <v>176</v>
      </c>
      <c r="C1697" s="80"/>
      <c r="D1697" s="208">
        <v>84</v>
      </c>
    </row>
    <row r="1698" spans="1:4" x14ac:dyDescent="0.45">
      <c r="A1698" s="211" t="s">
        <v>996</v>
      </c>
      <c r="B1698" s="206" t="s">
        <v>106</v>
      </c>
      <c r="C1698" s="80"/>
      <c r="D1698" s="208">
        <v>411</v>
      </c>
    </row>
    <row r="1699" spans="1:4" x14ac:dyDescent="0.45">
      <c r="A1699" s="211" t="s">
        <v>997</v>
      </c>
      <c r="B1699" s="206" t="s">
        <v>109</v>
      </c>
      <c r="C1699" s="80"/>
      <c r="D1699" s="208">
        <v>10000</v>
      </c>
    </row>
    <row r="1700" spans="1:4" x14ac:dyDescent="0.45">
      <c r="A1700" s="211" t="s">
        <v>998</v>
      </c>
      <c r="B1700" s="206" t="s">
        <v>106</v>
      </c>
      <c r="C1700" s="80"/>
      <c r="D1700" s="208">
        <v>300</v>
      </c>
    </row>
    <row r="1701" spans="1:4" x14ac:dyDescent="0.45">
      <c r="A1701" s="211" t="s">
        <v>3014</v>
      </c>
      <c r="B1701" s="206" t="s">
        <v>101</v>
      </c>
      <c r="C1701" s="80"/>
      <c r="D1701" s="208">
        <v>9230</v>
      </c>
    </row>
    <row r="1702" spans="1:4" x14ac:dyDescent="0.45">
      <c r="A1702" s="211" t="s">
        <v>999</v>
      </c>
      <c r="B1702" s="206" t="s">
        <v>176</v>
      </c>
      <c r="C1702" s="80"/>
      <c r="D1702" s="208">
        <v>500</v>
      </c>
    </row>
    <row r="1703" spans="1:4" x14ac:dyDescent="0.45">
      <c r="A1703" s="211" t="s">
        <v>1000</v>
      </c>
      <c r="B1703" s="206" t="s">
        <v>176</v>
      </c>
      <c r="C1703" s="80"/>
      <c r="D1703" s="208">
        <v>2574</v>
      </c>
    </row>
    <row r="1704" spans="1:4" x14ac:dyDescent="0.45">
      <c r="A1704" s="211" t="s">
        <v>1001</v>
      </c>
      <c r="B1704" s="206" t="s">
        <v>101</v>
      </c>
      <c r="C1704" s="80"/>
      <c r="D1704" s="208">
        <v>1100</v>
      </c>
    </row>
    <row r="1705" spans="1:4" x14ac:dyDescent="0.45">
      <c r="A1705" s="211" t="s">
        <v>4242</v>
      </c>
      <c r="B1705" s="206" t="s">
        <v>176</v>
      </c>
      <c r="C1705" s="80" t="s">
        <v>2575</v>
      </c>
      <c r="D1705" s="208">
        <v>185</v>
      </c>
    </row>
    <row r="1706" spans="1:4" x14ac:dyDescent="0.45">
      <c r="A1706" s="211" t="s">
        <v>1002</v>
      </c>
      <c r="B1706" s="206" t="s">
        <v>101</v>
      </c>
      <c r="C1706" s="80"/>
      <c r="D1706" s="208">
        <v>17500</v>
      </c>
    </row>
    <row r="1707" spans="1:4" x14ac:dyDescent="0.45">
      <c r="A1707" s="211" t="s">
        <v>1003</v>
      </c>
      <c r="B1707" s="206" t="s">
        <v>113</v>
      </c>
      <c r="C1707" s="80"/>
      <c r="D1707" s="208">
        <v>507</v>
      </c>
    </row>
    <row r="1708" spans="1:4" x14ac:dyDescent="0.45">
      <c r="A1708" s="211" t="s">
        <v>4243</v>
      </c>
      <c r="B1708" s="206" t="s">
        <v>99</v>
      </c>
      <c r="C1708" s="80"/>
      <c r="D1708" s="208">
        <v>90</v>
      </c>
    </row>
    <row r="1709" spans="1:4" x14ac:dyDescent="0.45">
      <c r="A1709" s="211" t="s">
        <v>1004</v>
      </c>
      <c r="B1709" s="206" t="s">
        <v>104</v>
      </c>
      <c r="C1709" s="80" t="s">
        <v>2575</v>
      </c>
      <c r="D1709" s="208">
        <v>150</v>
      </c>
    </row>
    <row r="1710" spans="1:4" x14ac:dyDescent="0.45">
      <c r="A1710" s="211" t="s">
        <v>1004</v>
      </c>
      <c r="B1710" s="206" t="s">
        <v>182</v>
      </c>
      <c r="C1710" s="80" t="s">
        <v>2575</v>
      </c>
      <c r="D1710" s="208">
        <v>175</v>
      </c>
    </row>
    <row r="1711" spans="1:4" x14ac:dyDescent="0.45">
      <c r="A1711" s="211" t="s">
        <v>1005</v>
      </c>
      <c r="B1711" s="206" t="s">
        <v>94</v>
      </c>
      <c r="C1711" s="80"/>
      <c r="D1711" s="208">
        <v>2400</v>
      </c>
    </row>
    <row r="1712" spans="1:4" x14ac:dyDescent="0.45">
      <c r="A1712" s="211" t="s">
        <v>3015</v>
      </c>
      <c r="B1712" s="206" t="s">
        <v>176</v>
      </c>
      <c r="C1712" s="80" t="s">
        <v>2575</v>
      </c>
      <c r="D1712" s="208">
        <v>125</v>
      </c>
    </row>
    <row r="1713" spans="1:4" x14ac:dyDescent="0.45">
      <c r="A1713" s="211" t="s">
        <v>4244</v>
      </c>
      <c r="B1713" s="206" t="s">
        <v>101</v>
      </c>
      <c r="C1713" s="80" t="s">
        <v>2575</v>
      </c>
      <c r="D1713" s="208">
        <v>40</v>
      </c>
    </row>
    <row r="1714" spans="1:4" x14ac:dyDescent="0.45">
      <c r="A1714" s="211" t="s">
        <v>1006</v>
      </c>
      <c r="B1714" s="206" t="s">
        <v>94</v>
      </c>
      <c r="C1714" s="80"/>
      <c r="D1714" s="208">
        <v>235</v>
      </c>
    </row>
    <row r="1715" spans="1:4" x14ac:dyDescent="0.45">
      <c r="A1715" s="211" t="s">
        <v>3016</v>
      </c>
      <c r="B1715" s="206" t="s">
        <v>106</v>
      </c>
      <c r="C1715" s="80" t="s">
        <v>2575</v>
      </c>
      <c r="D1715" s="208">
        <v>1800</v>
      </c>
    </row>
    <row r="1716" spans="1:4" x14ac:dyDescent="0.45">
      <c r="A1716" s="211" t="s">
        <v>1007</v>
      </c>
      <c r="B1716" s="206" t="s">
        <v>158</v>
      </c>
      <c r="C1716" s="80"/>
      <c r="D1716" s="208">
        <v>7018</v>
      </c>
    </row>
    <row r="1717" spans="1:4" x14ac:dyDescent="0.45">
      <c r="A1717" s="211" t="s">
        <v>4245</v>
      </c>
      <c r="B1717" s="206" t="s">
        <v>111</v>
      </c>
      <c r="C1717" s="80"/>
      <c r="D1717" s="208">
        <v>630</v>
      </c>
    </row>
    <row r="1718" spans="1:4" x14ac:dyDescent="0.45">
      <c r="A1718" s="211" t="s">
        <v>1008</v>
      </c>
      <c r="B1718" s="206" t="s">
        <v>289</v>
      </c>
      <c r="C1718" s="80" t="s">
        <v>2575</v>
      </c>
      <c r="D1718" s="208">
        <v>2400</v>
      </c>
    </row>
    <row r="1719" spans="1:4" x14ac:dyDescent="0.45">
      <c r="A1719" s="211" t="s">
        <v>1009</v>
      </c>
      <c r="B1719" s="206" t="s">
        <v>97</v>
      </c>
      <c r="C1719" s="80" t="s">
        <v>2575</v>
      </c>
      <c r="D1719" s="208">
        <v>215</v>
      </c>
    </row>
    <row r="1720" spans="1:4" x14ac:dyDescent="0.45">
      <c r="A1720" s="211" t="s">
        <v>1010</v>
      </c>
      <c r="B1720" s="206" t="s">
        <v>97</v>
      </c>
      <c r="C1720" s="80" t="s">
        <v>2575</v>
      </c>
      <c r="D1720" s="208">
        <v>1100</v>
      </c>
    </row>
    <row r="1721" spans="1:4" x14ac:dyDescent="0.45">
      <c r="A1721" s="211" t="s">
        <v>3017</v>
      </c>
      <c r="B1721" s="206" t="s">
        <v>289</v>
      </c>
      <c r="C1721" s="80" t="s">
        <v>2575</v>
      </c>
      <c r="D1721" s="208">
        <v>1500</v>
      </c>
    </row>
    <row r="1722" spans="1:4" x14ac:dyDescent="0.45">
      <c r="A1722" s="211" t="s">
        <v>1011</v>
      </c>
      <c r="B1722" s="206" t="s">
        <v>444</v>
      </c>
      <c r="C1722" s="80" t="s">
        <v>2575</v>
      </c>
      <c r="D1722" s="208">
        <v>1250</v>
      </c>
    </row>
    <row r="1723" spans="1:4" x14ac:dyDescent="0.45">
      <c r="A1723" s="211" t="s">
        <v>1012</v>
      </c>
      <c r="B1723" s="206" t="s">
        <v>101</v>
      </c>
      <c r="C1723" s="80" t="s">
        <v>2575</v>
      </c>
      <c r="D1723" s="208">
        <v>385</v>
      </c>
    </row>
    <row r="1724" spans="1:4" x14ac:dyDescent="0.45">
      <c r="A1724" s="211" t="s">
        <v>1013</v>
      </c>
      <c r="B1724" s="206" t="s">
        <v>101</v>
      </c>
      <c r="C1724" s="80" t="s">
        <v>2575</v>
      </c>
      <c r="D1724" s="208">
        <v>2500</v>
      </c>
    </row>
    <row r="1725" spans="1:4" x14ac:dyDescent="0.45">
      <c r="A1725" s="211" t="s">
        <v>4246</v>
      </c>
      <c r="B1725" s="206" t="s">
        <v>104</v>
      </c>
      <c r="C1725" s="80" t="s">
        <v>2575</v>
      </c>
      <c r="D1725" s="208">
        <v>25</v>
      </c>
    </row>
    <row r="1726" spans="1:4" x14ac:dyDescent="0.45">
      <c r="A1726" s="211" t="s">
        <v>1014</v>
      </c>
      <c r="B1726" s="206" t="s">
        <v>153</v>
      </c>
      <c r="C1726" s="80"/>
      <c r="D1726" s="208">
        <v>1500</v>
      </c>
    </row>
    <row r="1727" spans="1:4" x14ac:dyDescent="0.45">
      <c r="A1727" s="211" t="s">
        <v>1015</v>
      </c>
      <c r="B1727" s="206" t="s">
        <v>122</v>
      </c>
      <c r="C1727" s="80"/>
      <c r="D1727" s="208">
        <v>2877</v>
      </c>
    </row>
    <row r="1728" spans="1:4" x14ac:dyDescent="0.45">
      <c r="A1728" s="211" t="s">
        <v>4247</v>
      </c>
      <c r="B1728" s="206" t="s">
        <v>366</v>
      </c>
      <c r="C1728" s="80"/>
      <c r="D1728" s="208">
        <v>150</v>
      </c>
    </row>
    <row r="1729" spans="1:4" x14ac:dyDescent="0.45">
      <c r="A1729" s="211" t="s">
        <v>1016</v>
      </c>
      <c r="B1729" s="206" t="s">
        <v>99</v>
      </c>
      <c r="C1729" s="80" t="s">
        <v>2575</v>
      </c>
      <c r="D1729" s="208">
        <v>11300</v>
      </c>
    </row>
    <row r="1730" spans="1:4" x14ac:dyDescent="0.45">
      <c r="A1730" s="211" t="s">
        <v>4248</v>
      </c>
      <c r="B1730" s="206" t="s">
        <v>158</v>
      </c>
      <c r="C1730" s="80"/>
      <c r="D1730" s="208">
        <v>1779</v>
      </c>
    </row>
    <row r="1731" spans="1:4" x14ac:dyDescent="0.45">
      <c r="A1731" s="211" t="s">
        <v>4249</v>
      </c>
      <c r="B1731" s="206" t="s">
        <v>94</v>
      </c>
      <c r="C1731" s="80" t="s">
        <v>2575</v>
      </c>
      <c r="D1731" s="208">
        <v>200</v>
      </c>
    </row>
    <row r="1732" spans="1:4" x14ac:dyDescent="0.45">
      <c r="A1732" s="211" t="s">
        <v>1017</v>
      </c>
      <c r="B1732" s="206" t="s">
        <v>99</v>
      </c>
      <c r="C1732" s="80" t="s">
        <v>2575</v>
      </c>
      <c r="D1732" s="208">
        <v>87.32</v>
      </c>
    </row>
    <row r="1733" spans="1:4" x14ac:dyDescent="0.45">
      <c r="A1733" s="211" t="s">
        <v>3018</v>
      </c>
      <c r="B1733" s="206" t="s">
        <v>101</v>
      </c>
      <c r="C1733" s="80"/>
      <c r="D1733" s="208">
        <v>262</v>
      </c>
    </row>
    <row r="1734" spans="1:4" x14ac:dyDescent="0.45">
      <c r="A1734" s="211" t="s">
        <v>4250</v>
      </c>
      <c r="B1734" s="206" t="s">
        <v>94</v>
      </c>
      <c r="C1734" s="80"/>
      <c r="D1734" s="208">
        <v>3000</v>
      </c>
    </row>
    <row r="1735" spans="1:4" x14ac:dyDescent="0.45">
      <c r="A1735" s="211" t="s">
        <v>1018</v>
      </c>
      <c r="B1735" s="206" t="s">
        <v>257</v>
      </c>
      <c r="C1735" s="80" t="s">
        <v>2575</v>
      </c>
      <c r="D1735" s="208">
        <v>419</v>
      </c>
    </row>
    <row r="1736" spans="1:4" x14ac:dyDescent="0.45">
      <c r="A1736" s="211" t="s">
        <v>1019</v>
      </c>
      <c r="B1736" s="206" t="s">
        <v>113</v>
      </c>
      <c r="C1736" s="80" t="s">
        <v>2575</v>
      </c>
      <c r="D1736" s="208">
        <v>7500</v>
      </c>
    </row>
    <row r="1737" spans="1:4" x14ac:dyDescent="0.45">
      <c r="A1737" s="211" t="s">
        <v>1020</v>
      </c>
      <c r="B1737" s="206" t="s">
        <v>120</v>
      </c>
      <c r="C1737" s="80"/>
      <c r="D1737" s="208">
        <v>1075</v>
      </c>
    </row>
    <row r="1738" spans="1:4" x14ac:dyDescent="0.45">
      <c r="A1738" s="211" t="s">
        <v>1021</v>
      </c>
      <c r="B1738" s="206" t="s">
        <v>158</v>
      </c>
      <c r="C1738" s="80" t="s">
        <v>2575</v>
      </c>
      <c r="D1738" s="208">
        <v>1457</v>
      </c>
    </row>
    <row r="1739" spans="1:4" x14ac:dyDescent="0.45">
      <c r="A1739" s="211" t="s">
        <v>1022</v>
      </c>
      <c r="B1739" s="206" t="s">
        <v>97</v>
      </c>
      <c r="C1739" s="80" t="s">
        <v>2575</v>
      </c>
      <c r="D1739" s="208">
        <v>1550</v>
      </c>
    </row>
    <row r="1740" spans="1:4" x14ac:dyDescent="0.45">
      <c r="A1740" s="211" t="s">
        <v>4251</v>
      </c>
      <c r="B1740" s="206" t="s">
        <v>211</v>
      </c>
      <c r="C1740" s="80" t="s">
        <v>2575</v>
      </c>
      <c r="D1740" s="208">
        <v>200</v>
      </c>
    </row>
    <row r="1741" spans="1:4" x14ac:dyDescent="0.45">
      <c r="A1741" s="211" t="s">
        <v>1023</v>
      </c>
      <c r="B1741" s="206" t="s">
        <v>142</v>
      </c>
      <c r="C1741" s="80"/>
      <c r="D1741" s="208">
        <v>3185.05</v>
      </c>
    </row>
    <row r="1742" spans="1:4" x14ac:dyDescent="0.45">
      <c r="A1742" s="211" t="s">
        <v>4252</v>
      </c>
      <c r="B1742" s="206" t="s">
        <v>628</v>
      </c>
      <c r="C1742" s="80"/>
      <c r="D1742" s="208">
        <v>111</v>
      </c>
    </row>
    <row r="1743" spans="1:4" x14ac:dyDescent="0.45">
      <c r="A1743" s="211" t="s">
        <v>4253</v>
      </c>
      <c r="B1743" s="206" t="s">
        <v>101</v>
      </c>
      <c r="C1743" s="80"/>
      <c r="D1743" s="208">
        <v>250</v>
      </c>
    </row>
    <row r="1744" spans="1:4" x14ac:dyDescent="0.45">
      <c r="A1744" s="211" t="s">
        <v>1024</v>
      </c>
      <c r="B1744" s="206" t="s">
        <v>176</v>
      </c>
      <c r="C1744" s="80" t="s">
        <v>2575</v>
      </c>
      <c r="D1744" s="208">
        <v>100</v>
      </c>
    </row>
    <row r="1745" spans="1:4" x14ac:dyDescent="0.45">
      <c r="A1745" s="211" t="s">
        <v>1025</v>
      </c>
      <c r="B1745" s="206" t="s">
        <v>96</v>
      </c>
      <c r="C1745" s="80"/>
      <c r="D1745" s="208">
        <v>2873.1</v>
      </c>
    </row>
    <row r="1746" spans="1:4" x14ac:dyDescent="0.45">
      <c r="A1746" s="211" t="s">
        <v>4254</v>
      </c>
      <c r="B1746" s="206" t="s">
        <v>99</v>
      </c>
      <c r="C1746" s="80"/>
      <c r="D1746" s="208">
        <v>98</v>
      </c>
    </row>
    <row r="1747" spans="1:4" x14ac:dyDescent="0.45">
      <c r="A1747" s="211" t="s">
        <v>1026</v>
      </c>
      <c r="B1747" s="206" t="s">
        <v>106</v>
      </c>
      <c r="C1747" s="80" t="s">
        <v>2575</v>
      </c>
      <c r="D1747" s="208">
        <v>200</v>
      </c>
    </row>
    <row r="1748" spans="1:4" x14ac:dyDescent="0.45">
      <c r="A1748" s="211" t="s">
        <v>4255</v>
      </c>
      <c r="B1748" s="206" t="s">
        <v>106</v>
      </c>
      <c r="C1748" s="80"/>
      <c r="D1748" s="208">
        <v>218</v>
      </c>
    </row>
    <row r="1749" spans="1:4" x14ac:dyDescent="0.45">
      <c r="A1749" s="211" t="s">
        <v>1027</v>
      </c>
      <c r="B1749" s="206" t="s">
        <v>122</v>
      </c>
      <c r="C1749" s="80"/>
      <c r="D1749" s="208">
        <v>19998.22</v>
      </c>
    </row>
    <row r="1750" spans="1:4" x14ac:dyDescent="0.45">
      <c r="A1750" s="211" t="s">
        <v>3019</v>
      </c>
      <c r="B1750" s="206" t="s">
        <v>122</v>
      </c>
      <c r="C1750" s="80" t="s">
        <v>2575</v>
      </c>
      <c r="D1750" s="208">
        <v>376</v>
      </c>
    </row>
    <row r="1751" spans="1:4" x14ac:dyDescent="0.45">
      <c r="A1751" s="211" t="s">
        <v>1028</v>
      </c>
      <c r="B1751" s="206" t="s">
        <v>132</v>
      </c>
      <c r="C1751" s="80"/>
      <c r="D1751" s="208">
        <v>600</v>
      </c>
    </row>
    <row r="1752" spans="1:4" x14ac:dyDescent="0.45">
      <c r="A1752" s="211" t="s">
        <v>1029</v>
      </c>
      <c r="B1752" s="206" t="s">
        <v>232</v>
      </c>
      <c r="C1752" s="80" t="s">
        <v>2575</v>
      </c>
      <c r="D1752" s="208">
        <v>250</v>
      </c>
    </row>
    <row r="1753" spans="1:4" x14ac:dyDescent="0.45">
      <c r="A1753" s="211" t="s">
        <v>3020</v>
      </c>
      <c r="B1753" s="206" t="s">
        <v>113</v>
      </c>
      <c r="C1753" s="80"/>
      <c r="D1753" s="208">
        <v>196.5</v>
      </c>
    </row>
    <row r="1754" spans="1:4" x14ac:dyDescent="0.45">
      <c r="A1754" s="211" t="s">
        <v>3021</v>
      </c>
      <c r="B1754" s="206" t="s">
        <v>97</v>
      </c>
      <c r="C1754" s="80" t="s">
        <v>2575</v>
      </c>
      <c r="D1754" s="208">
        <v>20</v>
      </c>
    </row>
    <row r="1755" spans="1:4" x14ac:dyDescent="0.45">
      <c r="A1755" s="211" t="s">
        <v>3022</v>
      </c>
      <c r="B1755" s="206" t="s">
        <v>99</v>
      </c>
      <c r="C1755" s="80" t="s">
        <v>2575</v>
      </c>
      <c r="D1755" s="208">
        <v>191</v>
      </c>
    </row>
    <row r="1756" spans="1:4" x14ac:dyDescent="0.45">
      <c r="A1756" s="211" t="s">
        <v>1030</v>
      </c>
      <c r="B1756" s="206" t="s">
        <v>99</v>
      </c>
      <c r="C1756" s="80"/>
      <c r="D1756" s="208">
        <v>592</v>
      </c>
    </row>
    <row r="1757" spans="1:4" x14ac:dyDescent="0.45">
      <c r="A1757" s="211" t="s">
        <v>4256</v>
      </c>
      <c r="B1757" s="206" t="s">
        <v>94</v>
      </c>
      <c r="C1757" s="80" t="s">
        <v>2575</v>
      </c>
      <c r="D1757" s="208">
        <v>100</v>
      </c>
    </row>
    <row r="1758" spans="1:4" x14ac:dyDescent="0.45">
      <c r="A1758" s="211" t="s">
        <v>1031</v>
      </c>
      <c r="B1758" s="206" t="s">
        <v>99</v>
      </c>
      <c r="C1758" s="80"/>
      <c r="D1758" s="208">
        <v>435</v>
      </c>
    </row>
    <row r="1759" spans="1:4" x14ac:dyDescent="0.45">
      <c r="A1759" s="211" t="s">
        <v>1032</v>
      </c>
      <c r="B1759" s="206" t="s">
        <v>239</v>
      </c>
      <c r="C1759" s="80"/>
      <c r="D1759" s="208">
        <v>101337</v>
      </c>
    </row>
    <row r="1760" spans="1:4" x14ac:dyDescent="0.45">
      <c r="A1760" s="211" t="s">
        <v>4257</v>
      </c>
      <c r="B1760" s="206" t="s">
        <v>135</v>
      </c>
      <c r="C1760" s="80"/>
      <c r="D1760" s="208">
        <v>267</v>
      </c>
    </row>
    <row r="1761" spans="1:4" x14ac:dyDescent="0.45">
      <c r="A1761" s="211" t="s">
        <v>1033</v>
      </c>
      <c r="B1761" s="206" t="s">
        <v>232</v>
      </c>
      <c r="C1761" s="80"/>
      <c r="D1761" s="208">
        <v>23920</v>
      </c>
    </row>
    <row r="1762" spans="1:4" x14ac:dyDescent="0.45">
      <c r="A1762" s="211" t="s">
        <v>1034</v>
      </c>
      <c r="B1762" s="206" t="s">
        <v>156</v>
      </c>
      <c r="C1762" s="80"/>
      <c r="D1762" s="208">
        <v>800</v>
      </c>
    </row>
    <row r="1763" spans="1:4" x14ac:dyDescent="0.45">
      <c r="A1763" s="211" t="s">
        <v>3023</v>
      </c>
      <c r="B1763" s="206" t="s">
        <v>140</v>
      </c>
      <c r="C1763" s="80"/>
      <c r="D1763" s="209" t="s">
        <v>127</v>
      </c>
    </row>
    <row r="1764" spans="1:4" x14ac:dyDescent="0.45">
      <c r="A1764" s="211" t="s">
        <v>1035</v>
      </c>
      <c r="B1764" s="206" t="s">
        <v>99</v>
      </c>
      <c r="C1764" s="80"/>
      <c r="D1764" s="208">
        <v>427.25</v>
      </c>
    </row>
    <row r="1765" spans="1:4" x14ac:dyDescent="0.45">
      <c r="A1765" s="211" t="s">
        <v>1036</v>
      </c>
      <c r="B1765" s="206" t="s">
        <v>182</v>
      </c>
      <c r="C1765" s="80"/>
      <c r="D1765" s="209" t="s">
        <v>127</v>
      </c>
    </row>
    <row r="1766" spans="1:4" x14ac:dyDescent="0.45">
      <c r="A1766" s="211" t="s">
        <v>4258</v>
      </c>
      <c r="B1766" s="206" t="s">
        <v>140</v>
      </c>
      <c r="C1766" s="80" t="s">
        <v>2575</v>
      </c>
      <c r="D1766" s="208">
        <v>210</v>
      </c>
    </row>
    <row r="1767" spans="1:4" x14ac:dyDescent="0.45">
      <c r="A1767" s="211" t="s">
        <v>3024</v>
      </c>
      <c r="B1767" s="206" t="s">
        <v>211</v>
      </c>
      <c r="C1767" s="80"/>
      <c r="D1767" s="208">
        <v>181</v>
      </c>
    </row>
    <row r="1768" spans="1:4" x14ac:dyDescent="0.45">
      <c r="A1768" s="211" t="s">
        <v>1037</v>
      </c>
      <c r="B1768" s="206" t="s">
        <v>245</v>
      </c>
      <c r="C1768" s="80"/>
      <c r="D1768" s="208">
        <v>1100</v>
      </c>
    </row>
    <row r="1769" spans="1:4" x14ac:dyDescent="0.45">
      <c r="A1769" s="211" t="s">
        <v>4259</v>
      </c>
      <c r="B1769" s="206" t="s">
        <v>109</v>
      </c>
      <c r="C1769" s="80"/>
      <c r="D1769" s="208">
        <v>380</v>
      </c>
    </row>
    <row r="1770" spans="1:4" x14ac:dyDescent="0.45">
      <c r="A1770" s="211" t="s">
        <v>1038</v>
      </c>
      <c r="B1770" s="206" t="s">
        <v>101</v>
      </c>
      <c r="C1770" s="80"/>
      <c r="D1770" s="208">
        <v>700</v>
      </c>
    </row>
    <row r="1771" spans="1:4" x14ac:dyDescent="0.45">
      <c r="A1771" s="211" t="s">
        <v>1039</v>
      </c>
      <c r="B1771" s="206" t="s">
        <v>99</v>
      </c>
      <c r="C1771" s="80"/>
      <c r="D1771" s="209" t="s">
        <v>127</v>
      </c>
    </row>
    <row r="1772" spans="1:4" x14ac:dyDescent="0.45">
      <c r="A1772" s="211" t="s">
        <v>3025</v>
      </c>
      <c r="B1772" s="206" t="s">
        <v>109</v>
      </c>
      <c r="C1772" s="80"/>
      <c r="D1772" s="208">
        <v>930</v>
      </c>
    </row>
    <row r="1773" spans="1:4" x14ac:dyDescent="0.45">
      <c r="A1773" s="211" t="s">
        <v>1040</v>
      </c>
      <c r="B1773" s="206" t="s">
        <v>283</v>
      </c>
      <c r="C1773" s="80"/>
      <c r="D1773" s="209" t="s">
        <v>127</v>
      </c>
    </row>
    <row r="1774" spans="1:4" x14ac:dyDescent="0.45">
      <c r="A1774" s="211" t="s">
        <v>1041</v>
      </c>
      <c r="B1774" s="206" t="s">
        <v>94</v>
      </c>
      <c r="C1774" s="80" t="s">
        <v>2575</v>
      </c>
      <c r="D1774" s="208">
        <v>1000</v>
      </c>
    </row>
    <row r="1775" spans="1:4" x14ac:dyDescent="0.45">
      <c r="A1775" s="211" t="s">
        <v>1042</v>
      </c>
      <c r="B1775" s="206" t="s">
        <v>211</v>
      </c>
      <c r="C1775" s="80"/>
      <c r="D1775" s="208">
        <v>420</v>
      </c>
    </row>
    <row r="1776" spans="1:4" x14ac:dyDescent="0.45">
      <c r="A1776" s="211" t="s">
        <v>1043</v>
      </c>
      <c r="B1776" s="206" t="s">
        <v>614</v>
      </c>
      <c r="C1776" s="80"/>
      <c r="D1776" s="208">
        <v>3900</v>
      </c>
    </row>
    <row r="1777" spans="1:4" x14ac:dyDescent="0.45">
      <c r="A1777" s="211" t="s">
        <v>1044</v>
      </c>
      <c r="B1777" s="206" t="s">
        <v>211</v>
      </c>
      <c r="C1777" s="80"/>
      <c r="D1777" s="208">
        <v>40295</v>
      </c>
    </row>
    <row r="1778" spans="1:4" x14ac:dyDescent="0.45">
      <c r="A1778" s="211" t="s">
        <v>3026</v>
      </c>
      <c r="B1778" s="206" t="s">
        <v>158</v>
      </c>
      <c r="C1778" s="80" t="s">
        <v>2575</v>
      </c>
      <c r="D1778" s="208">
        <v>4425</v>
      </c>
    </row>
    <row r="1779" spans="1:4" x14ac:dyDescent="0.45">
      <c r="A1779" s="211" t="s">
        <v>4260</v>
      </c>
      <c r="B1779" s="206" t="s">
        <v>132</v>
      </c>
      <c r="C1779" s="80" t="s">
        <v>2575</v>
      </c>
      <c r="D1779" s="208">
        <v>3000</v>
      </c>
    </row>
    <row r="1780" spans="1:4" x14ac:dyDescent="0.45">
      <c r="A1780" s="211" t="s">
        <v>4261</v>
      </c>
      <c r="B1780" s="206" t="s">
        <v>203</v>
      </c>
      <c r="C1780" s="80" t="s">
        <v>2575</v>
      </c>
      <c r="D1780" s="208">
        <v>487.5</v>
      </c>
    </row>
    <row r="1781" spans="1:4" x14ac:dyDescent="0.45">
      <c r="A1781" s="211" t="s">
        <v>1045</v>
      </c>
      <c r="B1781" s="206" t="s">
        <v>124</v>
      </c>
      <c r="C1781" s="80" t="s">
        <v>2575</v>
      </c>
      <c r="D1781" s="208">
        <v>350</v>
      </c>
    </row>
    <row r="1782" spans="1:4" x14ac:dyDescent="0.45">
      <c r="A1782" s="211" t="s">
        <v>3027</v>
      </c>
      <c r="B1782" s="206" t="s">
        <v>176</v>
      </c>
      <c r="C1782" s="80"/>
      <c r="D1782" s="208">
        <v>80</v>
      </c>
    </row>
    <row r="1783" spans="1:4" x14ac:dyDescent="0.45">
      <c r="A1783" s="211" t="s">
        <v>4262</v>
      </c>
      <c r="B1783" s="206" t="s">
        <v>289</v>
      </c>
      <c r="C1783" s="80" t="s">
        <v>2575</v>
      </c>
      <c r="D1783" s="208">
        <v>400</v>
      </c>
    </row>
    <row r="1784" spans="1:4" x14ac:dyDescent="0.45">
      <c r="A1784" s="211" t="s">
        <v>1046</v>
      </c>
      <c r="B1784" s="206" t="s">
        <v>182</v>
      </c>
      <c r="C1784" s="80" t="s">
        <v>2575</v>
      </c>
      <c r="D1784" s="208">
        <v>175</v>
      </c>
    </row>
    <row r="1785" spans="1:4" x14ac:dyDescent="0.45">
      <c r="A1785" s="211" t="s">
        <v>3028</v>
      </c>
      <c r="B1785" s="206" t="s">
        <v>132</v>
      </c>
      <c r="C1785" s="80"/>
      <c r="D1785" s="208">
        <v>211</v>
      </c>
    </row>
    <row r="1786" spans="1:4" x14ac:dyDescent="0.45">
      <c r="A1786" s="211" t="s">
        <v>3029</v>
      </c>
      <c r="B1786" s="206" t="s">
        <v>232</v>
      </c>
      <c r="C1786" s="80"/>
      <c r="D1786" s="208">
        <v>2500</v>
      </c>
    </row>
    <row r="1787" spans="1:4" x14ac:dyDescent="0.45">
      <c r="A1787" s="211" t="s">
        <v>4263</v>
      </c>
      <c r="B1787" s="206" t="s">
        <v>126</v>
      </c>
      <c r="C1787" s="80" t="s">
        <v>2575</v>
      </c>
      <c r="D1787" s="208">
        <v>500</v>
      </c>
    </row>
    <row r="1788" spans="1:4" x14ac:dyDescent="0.45">
      <c r="A1788" s="211" t="s">
        <v>1047</v>
      </c>
      <c r="B1788" s="206" t="s">
        <v>106</v>
      </c>
      <c r="C1788" s="80"/>
      <c r="D1788" s="208">
        <v>320</v>
      </c>
    </row>
    <row r="1789" spans="1:4" x14ac:dyDescent="0.45">
      <c r="A1789" s="211" t="s">
        <v>1048</v>
      </c>
      <c r="B1789" s="206" t="s">
        <v>106</v>
      </c>
      <c r="C1789" s="80"/>
      <c r="D1789" s="209" t="s">
        <v>127</v>
      </c>
    </row>
    <row r="1790" spans="1:4" x14ac:dyDescent="0.45">
      <c r="A1790" s="211" t="s">
        <v>1049</v>
      </c>
      <c r="B1790" s="206" t="s">
        <v>97</v>
      </c>
      <c r="C1790" s="80"/>
      <c r="D1790" s="208">
        <v>17364.169999999998</v>
      </c>
    </row>
    <row r="1791" spans="1:4" x14ac:dyDescent="0.45">
      <c r="A1791" s="211" t="s">
        <v>1050</v>
      </c>
      <c r="B1791" s="206" t="s">
        <v>135</v>
      </c>
      <c r="C1791" s="80" t="s">
        <v>2575</v>
      </c>
      <c r="D1791" s="208">
        <v>3000</v>
      </c>
    </row>
    <row r="1792" spans="1:4" x14ac:dyDescent="0.45">
      <c r="A1792" s="211" t="s">
        <v>3030</v>
      </c>
      <c r="B1792" s="206" t="s">
        <v>122</v>
      </c>
      <c r="C1792" s="80" t="s">
        <v>2575</v>
      </c>
      <c r="D1792" s="208">
        <v>1000</v>
      </c>
    </row>
    <row r="1793" spans="1:4" x14ac:dyDescent="0.45">
      <c r="A1793" s="211" t="s">
        <v>1051</v>
      </c>
      <c r="B1793" s="206" t="s">
        <v>101</v>
      </c>
      <c r="C1793" s="80"/>
      <c r="D1793" s="208">
        <v>12100</v>
      </c>
    </row>
    <row r="1794" spans="1:4" x14ac:dyDescent="0.45">
      <c r="A1794" s="211" t="s">
        <v>1052</v>
      </c>
      <c r="B1794" s="206" t="s">
        <v>104</v>
      </c>
      <c r="C1794" s="80"/>
      <c r="D1794" s="208">
        <v>231.9</v>
      </c>
    </row>
    <row r="1795" spans="1:4" x14ac:dyDescent="0.45">
      <c r="A1795" s="211" t="s">
        <v>4264</v>
      </c>
      <c r="B1795" s="206" t="s">
        <v>211</v>
      </c>
      <c r="C1795" s="80" t="s">
        <v>2575</v>
      </c>
      <c r="D1795" s="208">
        <v>750</v>
      </c>
    </row>
    <row r="1796" spans="1:4" x14ac:dyDescent="0.45">
      <c r="A1796" s="211" t="s">
        <v>3031</v>
      </c>
      <c r="B1796" s="206" t="s">
        <v>99</v>
      </c>
      <c r="C1796" s="80"/>
      <c r="D1796" s="208">
        <v>600</v>
      </c>
    </row>
    <row r="1797" spans="1:4" x14ac:dyDescent="0.45">
      <c r="A1797" s="211" t="s">
        <v>1053</v>
      </c>
      <c r="B1797" s="206" t="s">
        <v>245</v>
      </c>
      <c r="C1797" s="80"/>
      <c r="D1797" s="208">
        <v>1400</v>
      </c>
    </row>
    <row r="1798" spans="1:4" x14ac:dyDescent="0.45">
      <c r="A1798" s="211" t="s">
        <v>4265</v>
      </c>
      <c r="B1798" s="206" t="s">
        <v>106</v>
      </c>
      <c r="C1798" s="80" t="s">
        <v>2575</v>
      </c>
      <c r="D1798" s="208">
        <v>200</v>
      </c>
    </row>
    <row r="1799" spans="1:4" x14ac:dyDescent="0.45">
      <c r="A1799" s="211" t="s">
        <v>3032</v>
      </c>
      <c r="B1799" s="206" t="s">
        <v>245</v>
      </c>
      <c r="C1799" s="80" t="s">
        <v>2575</v>
      </c>
      <c r="D1799" s="208">
        <v>75</v>
      </c>
    </row>
    <row r="1800" spans="1:4" x14ac:dyDescent="0.45">
      <c r="A1800" s="211" t="s">
        <v>4266</v>
      </c>
      <c r="B1800" s="206" t="s">
        <v>203</v>
      </c>
      <c r="C1800" s="80"/>
      <c r="D1800" s="209" t="s">
        <v>127</v>
      </c>
    </row>
    <row r="1801" spans="1:4" x14ac:dyDescent="0.45">
      <c r="A1801" s="211" t="s">
        <v>1054</v>
      </c>
      <c r="B1801" s="206" t="s">
        <v>203</v>
      </c>
      <c r="C1801" s="80"/>
      <c r="D1801" s="208">
        <v>2361</v>
      </c>
    </row>
    <row r="1802" spans="1:4" x14ac:dyDescent="0.45">
      <c r="A1802" s="211" t="s">
        <v>1056</v>
      </c>
      <c r="B1802" s="206" t="s">
        <v>158</v>
      </c>
      <c r="C1802" s="80" t="s">
        <v>2575</v>
      </c>
      <c r="D1802" s="208">
        <v>1000</v>
      </c>
    </row>
    <row r="1803" spans="1:4" x14ac:dyDescent="0.45">
      <c r="A1803" s="211" t="s">
        <v>1057</v>
      </c>
      <c r="B1803" s="206" t="s">
        <v>126</v>
      </c>
      <c r="C1803" s="80" t="s">
        <v>2575</v>
      </c>
      <c r="D1803" s="208">
        <v>100</v>
      </c>
    </row>
    <row r="1804" spans="1:4" x14ac:dyDescent="0.45">
      <c r="A1804" s="211" t="s">
        <v>1058</v>
      </c>
      <c r="B1804" s="206" t="s">
        <v>113</v>
      </c>
      <c r="C1804" s="80" t="s">
        <v>2575</v>
      </c>
      <c r="D1804" s="208">
        <v>3480</v>
      </c>
    </row>
    <row r="1805" spans="1:4" x14ac:dyDescent="0.45">
      <c r="A1805" s="211" t="s">
        <v>4267</v>
      </c>
      <c r="B1805" s="206" t="s">
        <v>101</v>
      </c>
      <c r="C1805" s="80"/>
      <c r="D1805" s="208">
        <v>160</v>
      </c>
    </row>
    <row r="1806" spans="1:4" x14ac:dyDescent="0.45">
      <c r="A1806" s="211" t="s">
        <v>3033</v>
      </c>
      <c r="B1806" s="206" t="s">
        <v>96</v>
      </c>
      <c r="C1806" s="80" t="s">
        <v>2575</v>
      </c>
      <c r="D1806" s="208">
        <v>215</v>
      </c>
    </row>
    <row r="1807" spans="1:4" x14ac:dyDescent="0.45">
      <c r="A1807" s="211" t="s">
        <v>1059</v>
      </c>
      <c r="B1807" s="206" t="s">
        <v>96</v>
      </c>
      <c r="C1807" s="80" t="s">
        <v>2575</v>
      </c>
      <c r="D1807" s="208">
        <v>5250</v>
      </c>
    </row>
    <row r="1808" spans="1:4" x14ac:dyDescent="0.45">
      <c r="A1808" s="211" t="s">
        <v>4268</v>
      </c>
      <c r="B1808" s="206" t="s">
        <v>113</v>
      </c>
      <c r="C1808" s="80"/>
      <c r="D1808" s="209" t="s">
        <v>127</v>
      </c>
    </row>
    <row r="1809" spans="1:4" x14ac:dyDescent="0.45">
      <c r="A1809" s="211" t="s">
        <v>1060</v>
      </c>
      <c r="B1809" s="206" t="s">
        <v>113</v>
      </c>
      <c r="C1809" s="80" t="s">
        <v>2575</v>
      </c>
      <c r="D1809" s="208">
        <v>500</v>
      </c>
    </row>
    <row r="1810" spans="1:4" x14ac:dyDescent="0.45">
      <c r="A1810" s="211" t="s">
        <v>4269</v>
      </c>
      <c r="B1810" s="206" t="s">
        <v>99</v>
      </c>
      <c r="C1810" s="80"/>
      <c r="D1810" s="208">
        <v>140</v>
      </c>
    </row>
    <row r="1811" spans="1:4" x14ac:dyDescent="0.45">
      <c r="A1811" s="211" t="s">
        <v>4270</v>
      </c>
      <c r="B1811" s="206" t="s">
        <v>99</v>
      </c>
      <c r="C1811" s="80"/>
      <c r="D1811" s="208">
        <v>15</v>
      </c>
    </row>
    <row r="1812" spans="1:4" x14ac:dyDescent="0.45">
      <c r="A1812" s="211" t="s">
        <v>4271</v>
      </c>
      <c r="B1812" s="206" t="s">
        <v>94</v>
      </c>
      <c r="C1812" s="80"/>
      <c r="D1812" s="208">
        <v>1210</v>
      </c>
    </row>
    <row r="1813" spans="1:4" x14ac:dyDescent="0.45">
      <c r="A1813" s="211" t="s">
        <v>4272</v>
      </c>
      <c r="B1813" s="206" t="s">
        <v>156</v>
      </c>
      <c r="C1813" s="80" t="s">
        <v>2575</v>
      </c>
      <c r="D1813" s="208">
        <v>65</v>
      </c>
    </row>
    <row r="1814" spans="1:4" x14ac:dyDescent="0.45">
      <c r="A1814" s="211" t="s">
        <v>1061</v>
      </c>
      <c r="B1814" s="206" t="s">
        <v>109</v>
      </c>
      <c r="C1814" s="80" t="s">
        <v>2575</v>
      </c>
      <c r="D1814" s="208">
        <v>650</v>
      </c>
    </row>
    <row r="1815" spans="1:4" x14ac:dyDescent="0.45">
      <c r="A1815" s="211" t="s">
        <v>3034</v>
      </c>
      <c r="B1815" s="206" t="s">
        <v>211</v>
      </c>
      <c r="C1815" s="80"/>
      <c r="D1815" s="208">
        <v>757</v>
      </c>
    </row>
    <row r="1816" spans="1:4" x14ac:dyDescent="0.45">
      <c r="A1816" s="211" t="s">
        <v>1062</v>
      </c>
      <c r="B1816" s="206" t="s">
        <v>124</v>
      </c>
      <c r="C1816" s="80"/>
      <c r="D1816" s="208">
        <v>525</v>
      </c>
    </row>
    <row r="1817" spans="1:4" x14ac:dyDescent="0.45">
      <c r="A1817" s="211" t="s">
        <v>1063</v>
      </c>
      <c r="B1817" s="206" t="s">
        <v>101</v>
      </c>
      <c r="C1817" s="80"/>
      <c r="D1817" s="208">
        <v>2620</v>
      </c>
    </row>
    <row r="1818" spans="1:4" x14ac:dyDescent="0.45">
      <c r="A1818" s="211" t="s">
        <v>3035</v>
      </c>
      <c r="B1818" s="206" t="s">
        <v>122</v>
      </c>
      <c r="C1818" s="80" t="s">
        <v>2575</v>
      </c>
      <c r="D1818" s="208">
        <v>210</v>
      </c>
    </row>
    <row r="1819" spans="1:4" x14ac:dyDescent="0.45">
      <c r="A1819" s="211" t="s">
        <v>1064</v>
      </c>
      <c r="B1819" s="206" t="s">
        <v>176</v>
      </c>
      <c r="C1819" s="80"/>
      <c r="D1819" s="208">
        <v>5300</v>
      </c>
    </row>
    <row r="1820" spans="1:4" x14ac:dyDescent="0.45">
      <c r="A1820" s="211" t="s">
        <v>3036</v>
      </c>
      <c r="B1820" s="206" t="s">
        <v>153</v>
      </c>
      <c r="C1820" s="80" t="s">
        <v>2575</v>
      </c>
      <c r="D1820" s="208">
        <v>285</v>
      </c>
    </row>
    <row r="1821" spans="1:4" x14ac:dyDescent="0.45">
      <c r="A1821" s="211" t="s">
        <v>3037</v>
      </c>
      <c r="B1821" s="206" t="s">
        <v>126</v>
      </c>
      <c r="C1821" s="80" t="s">
        <v>2575</v>
      </c>
      <c r="D1821" s="208">
        <v>1</v>
      </c>
    </row>
    <row r="1822" spans="1:4" x14ac:dyDescent="0.45">
      <c r="A1822" s="211" t="s">
        <v>4273</v>
      </c>
      <c r="B1822" s="206" t="s">
        <v>99</v>
      </c>
      <c r="C1822" s="80" t="s">
        <v>2575</v>
      </c>
      <c r="D1822" s="208">
        <v>30.25</v>
      </c>
    </row>
    <row r="1823" spans="1:4" x14ac:dyDescent="0.45">
      <c r="A1823" s="211" t="s">
        <v>3038</v>
      </c>
      <c r="B1823" s="206" t="s">
        <v>126</v>
      </c>
      <c r="C1823" s="80"/>
      <c r="D1823" s="208">
        <v>2551.38</v>
      </c>
    </row>
    <row r="1824" spans="1:4" x14ac:dyDescent="0.45">
      <c r="A1824" s="211" t="s">
        <v>3039</v>
      </c>
      <c r="B1824" s="206" t="s">
        <v>158</v>
      </c>
      <c r="C1824" s="80"/>
      <c r="D1824" s="208">
        <v>275</v>
      </c>
    </row>
    <row r="1825" spans="1:4" x14ac:dyDescent="0.45">
      <c r="A1825" s="211" t="s">
        <v>1065</v>
      </c>
      <c r="B1825" s="206" t="s">
        <v>96</v>
      </c>
      <c r="C1825" s="80" t="s">
        <v>2575</v>
      </c>
      <c r="D1825" s="208">
        <v>5300</v>
      </c>
    </row>
    <row r="1826" spans="1:4" x14ac:dyDescent="0.45">
      <c r="A1826" s="211" t="s">
        <v>1066</v>
      </c>
      <c r="B1826" s="206" t="s">
        <v>104</v>
      </c>
      <c r="C1826" s="80" t="s">
        <v>2575</v>
      </c>
      <c r="D1826" s="208">
        <v>5000</v>
      </c>
    </row>
    <row r="1827" spans="1:4" x14ac:dyDescent="0.45">
      <c r="A1827" s="211" t="s">
        <v>3040</v>
      </c>
      <c r="B1827" s="206" t="s">
        <v>176</v>
      </c>
      <c r="C1827" s="80" t="s">
        <v>2575</v>
      </c>
      <c r="D1827" s="208">
        <v>50</v>
      </c>
    </row>
    <row r="1828" spans="1:4" x14ac:dyDescent="0.45">
      <c r="A1828" s="211" t="s">
        <v>1067</v>
      </c>
      <c r="B1828" s="206" t="s">
        <v>153</v>
      </c>
      <c r="C1828" s="80"/>
      <c r="D1828" s="208">
        <v>233</v>
      </c>
    </row>
    <row r="1829" spans="1:4" x14ac:dyDescent="0.45">
      <c r="A1829" s="211" t="s">
        <v>4274</v>
      </c>
      <c r="B1829" s="206" t="s">
        <v>239</v>
      </c>
      <c r="C1829" s="80" t="s">
        <v>2575</v>
      </c>
      <c r="D1829" s="208">
        <v>750</v>
      </c>
    </row>
    <row r="1830" spans="1:4" x14ac:dyDescent="0.45">
      <c r="A1830" s="211" t="s">
        <v>1068</v>
      </c>
      <c r="B1830" s="206" t="s">
        <v>257</v>
      </c>
      <c r="C1830" s="80"/>
      <c r="D1830" s="208">
        <v>385</v>
      </c>
    </row>
    <row r="1831" spans="1:4" x14ac:dyDescent="0.45">
      <c r="A1831" s="211" t="s">
        <v>1069</v>
      </c>
      <c r="B1831" s="206" t="s">
        <v>96</v>
      </c>
      <c r="C1831" s="80"/>
      <c r="D1831" s="208">
        <v>883.77</v>
      </c>
    </row>
    <row r="1832" spans="1:4" x14ac:dyDescent="0.45">
      <c r="A1832" s="211" t="s">
        <v>3041</v>
      </c>
      <c r="B1832" s="206" t="s">
        <v>211</v>
      </c>
      <c r="C1832" s="80"/>
      <c r="D1832" s="208">
        <v>312</v>
      </c>
    </row>
    <row r="1833" spans="1:4" x14ac:dyDescent="0.45">
      <c r="A1833" s="211" t="s">
        <v>1070</v>
      </c>
      <c r="B1833" s="206" t="s">
        <v>117</v>
      </c>
      <c r="C1833" s="80"/>
      <c r="D1833" s="208">
        <v>10657</v>
      </c>
    </row>
    <row r="1834" spans="1:4" x14ac:dyDescent="0.45">
      <c r="A1834" s="211" t="s">
        <v>1071</v>
      </c>
      <c r="B1834" s="206" t="s">
        <v>124</v>
      </c>
      <c r="C1834" s="80"/>
      <c r="D1834" s="208">
        <v>4800</v>
      </c>
    </row>
    <row r="1835" spans="1:4" x14ac:dyDescent="0.45">
      <c r="A1835" s="211" t="s">
        <v>4275</v>
      </c>
      <c r="B1835" s="206" t="s">
        <v>97</v>
      </c>
      <c r="C1835" s="80"/>
      <c r="D1835" s="208">
        <v>450</v>
      </c>
    </row>
    <row r="1836" spans="1:4" x14ac:dyDescent="0.45">
      <c r="A1836" s="211" t="s">
        <v>1072</v>
      </c>
      <c r="B1836" s="206" t="s">
        <v>213</v>
      </c>
      <c r="C1836" s="80" t="s">
        <v>2575</v>
      </c>
      <c r="D1836" s="208">
        <v>350</v>
      </c>
    </row>
    <row r="1837" spans="1:4" x14ac:dyDescent="0.45">
      <c r="A1837" s="211" t="s">
        <v>1073</v>
      </c>
      <c r="B1837" s="206" t="s">
        <v>191</v>
      </c>
      <c r="C1837" s="80" t="s">
        <v>2575</v>
      </c>
      <c r="D1837" s="208">
        <v>1750</v>
      </c>
    </row>
    <row r="1838" spans="1:4" x14ac:dyDescent="0.45">
      <c r="A1838" s="211" t="s">
        <v>3751</v>
      </c>
      <c r="B1838" s="206" t="s">
        <v>96</v>
      </c>
      <c r="C1838" s="80" t="s">
        <v>2575</v>
      </c>
      <c r="D1838" s="208">
        <v>4535</v>
      </c>
    </row>
    <row r="1839" spans="1:4" x14ac:dyDescent="0.45">
      <c r="A1839" s="211" t="s">
        <v>1074</v>
      </c>
      <c r="B1839" s="206" t="s">
        <v>101</v>
      </c>
      <c r="C1839" s="80"/>
      <c r="D1839" s="208">
        <v>500</v>
      </c>
    </row>
    <row r="1840" spans="1:4" x14ac:dyDescent="0.45">
      <c r="A1840" s="211" t="s">
        <v>1075</v>
      </c>
      <c r="B1840" s="206" t="s">
        <v>99</v>
      </c>
      <c r="C1840" s="80"/>
      <c r="D1840" s="208">
        <v>30400</v>
      </c>
    </row>
    <row r="1841" spans="1:4" x14ac:dyDescent="0.45">
      <c r="A1841" s="211" t="s">
        <v>3042</v>
      </c>
      <c r="B1841" s="206" t="s">
        <v>97</v>
      </c>
      <c r="C1841" s="80" t="s">
        <v>2575</v>
      </c>
      <c r="D1841" s="208">
        <v>20</v>
      </c>
    </row>
    <row r="1842" spans="1:4" x14ac:dyDescent="0.45">
      <c r="A1842" s="211" t="s">
        <v>1076</v>
      </c>
      <c r="B1842" s="206" t="s">
        <v>239</v>
      </c>
      <c r="C1842" s="80"/>
      <c r="D1842" s="208">
        <v>82</v>
      </c>
    </row>
    <row r="1843" spans="1:4" x14ac:dyDescent="0.45">
      <c r="A1843" s="211" t="s">
        <v>4276</v>
      </c>
      <c r="B1843" s="206" t="s">
        <v>203</v>
      </c>
      <c r="C1843" s="80" t="s">
        <v>2575</v>
      </c>
      <c r="D1843" s="208">
        <v>30</v>
      </c>
    </row>
    <row r="1844" spans="1:4" x14ac:dyDescent="0.45">
      <c r="A1844" s="211" t="s">
        <v>4277</v>
      </c>
      <c r="B1844" s="206" t="s">
        <v>99</v>
      </c>
      <c r="C1844" s="80" t="s">
        <v>2575</v>
      </c>
      <c r="D1844" s="208">
        <v>6.5</v>
      </c>
    </row>
    <row r="1845" spans="1:4" x14ac:dyDescent="0.45">
      <c r="A1845" s="211" t="s">
        <v>4278</v>
      </c>
      <c r="B1845" s="206" t="s">
        <v>96</v>
      </c>
      <c r="C1845" s="80"/>
      <c r="D1845" s="208">
        <v>712</v>
      </c>
    </row>
    <row r="1846" spans="1:4" x14ac:dyDescent="0.45">
      <c r="A1846" s="211" t="s">
        <v>4279</v>
      </c>
      <c r="B1846" s="206" t="s">
        <v>120</v>
      </c>
      <c r="C1846" s="80"/>
      <c r="D1846" s="208">
        <v>700</v>
      </c>
    </row>
    <row r="1847" spans="1:4" x14ac:dyDescent="0.45">
      <c r="A1847" s="211" t="s">
        <v>1077</v>
      </c>
      <c r="B1847" s="206" t="s">
        <v>239</v>
      </c>
      <c r="C1847" s="80" t="s">
        <v>2575</v>
      </c>
      <c r="D1847" s="208">
        <v>100</v>
      </c>
    </row>
    <row r="1848" spans="1:4" x14ac:dyDescent="0.45">
      <c r="A1848" s="211" t="s">
        <v>4280</v>
      </c>
      <c r="B1848" s="206" t="s">
        <v>211</v>
      </c>
      <c r="C1848" s="80" t="s">
        <v>2575</v>
      </c>
      <c r="D1848" s="208">
        <v>900</v>
      </c>
    </row>
    <row r="1849" spans="1:4" x14ac:dyDescent="0.45">
      <c r="A1849" s="211" t="s">
        <v>3043</v>
      </c>
      <c r="B1849" s="206" t="s">
        <v>156</v>
      </c>
      <c r="C1849" s="80" t="s">
        <v>2575</v>
      </c>
      <c r="D1849" s="208">
        <v>150</v>
      </c>
    </row>
    <row r="1850" spans="1:4" x14ac:dyDescent="0.45">
      <c r="A1850" s="211" t="s">
        <v>4281</v>
      </c>
      <c r="B1850" s="206" t="s">
        <v>94</v>
      </c>
      <c r="C1850" s="80" t="s">
        <v>2575</v>
      </c>
      <c r="D1850" s="208">
        <v>200</v>
      </c>
    </row>
    <row r="1851" spans="1:4" x14ac:dyDescent="0.45">
      <c r="A1851" s="211" t="s">
        <v>3044</v>
      </c>
      <c r="B1851" s="206" t="s">
        <v>106</v>
      </c>
      <c r="C1851" s="80" t="s">
        <v>2575</v>
      </c>
      <c r="D1851" s="208">
        <v>250</v>
      </c>
    </row>
    <row r="1852" spans="1:4" x14ac:dyDescent="0.45">
      <c r="A1852" s="211" t="s">
        <v>1078</v>
      </c>
      <c r="B1852" s="206" t="s">
        <v>211</v>
      </c>
      <c r="C1852" s="80"/>
      <c r="D1852" s="208">
        <v>1300</v>
      </c>
    </row>
    <row r="1853" spans="1:4" x14ac:dyDescent="0.45">
      <c r="A1853" s="211" t="s">
        <v>1079</v>
      </c>
      <c r="B1853" s="206" t="s">
        <v>153</v>
      </c>
      <c r="C1853" s="80" t="s">
        <v>2575</v>
      </c>
      <c r="D1853" s="208">
        <v>675</v>
      </c>
    </row>
    <row r="1854" spans="1:4" x14ac:dyDescent="0.45">
      <c r="A1854" s="211" t="s">
        <v>3045</v>
      </c>
      <c r="B1854" s="206" t="s">
        <v>109</v>
      </c>
      <c r="C1854" s="80"/>
      <c r="D1854" s="208">
        <v>600</v>
      </c>
    </row>
    <row r="1855" spans="1:4" x14ac:dyDescent="0.45">
      <c r="A1855" s="211" t="s">
        <v>1080</v>
      </c>
      <c r="B1855" s="206" t="s">
        <v>191</v>
      </c>
      <c r="C1855" s="80" t="s">
        <v>2575</v>
      </c>
      <c r="D1855" s="208">
        <v>350</v>
      </c>
    </row>
    <row r="1856" spans="1:4" x14ac:dyDescent="0.45">
      <c r="A1856" s="211" t="s">
        <v>3046</v>
      </c>
      <c r="B1856" s="206" t="s">
        <v>158</v>
      </c>
      <c r="C1856" s="80" t="s">
        <v>2575</v>
      </c>
      <c r="D1856" s="208">
        <v>609</v>
      </c>
    </row>
    <row r="1857" spans="1:4" x14ac:dyDescent="0.45">
      <c r="A1857" s="211" t="s">
        <v>4282</v>
      </c>
      <c r="B1857" s="206" t="s">
        <v>94</v>
      </c>
      <c r="C1857" s="80" t="s">
        <v>2575</v>
      </c>
      <c r="D1857" s="208">
        <v>100</v>
      </c>
    </row>
    <row r="1858" spans="1:4" x14ac:dyDescent="0.45">
      <c r="A1858" s="211" t="s">
        <v>1081</v>
      </c>
      <c r="B1858" s="206" t="s">
        <v>101</v>
      </c>
      <c r="C1858" s="80"/>
      <c r="D1858" s="208">
        <v>145</v>
      </c>
    </row>
    <row r="1859" spans="1:4" x14ac:dyDescent="0.45">
      <c r="A1859" s="211" t="s">
        <v>1082</v>
      </c>
      <c r="B1859" s="206" t="s">
        <v>211</v>
      </c>
      <c r="C1859" s="80" t="s">
        <v>2575</v>
      </c>
      <c r="D1859" s="208">
        <v>50</v>
      </c>
    </row>
    <row r="1860" spans="1:4" x14ac:dyDescent="0.45">
      <c r="A1860" s="211" t="s">
        <v>4283</v>
      </c>
      <c r="B1860" s="206" t="s">
        <v>124</v>
      </c>
      <c r="C1860" s="80"/>
      <c r="D1860" s="208">
        <v>3800</v>
      </c>
    </row>
    <row r="1861" spans="1:4" x14ac:dyDescent="0.45">
      <c r="A1861" s="211" t="s">
        <v>1083</v>
      </c>
      <c r="B1861" s="206" t="s">
        <v>97</v>
      </c>
      <c r="C1861" s="80"/>
      <c r="D1861" s="208">
        <v>115450</v>
      </c>
    </row>
    <row r="1862" spans="1:4" x14ac:dyDescent="0.45">
      <c r="A1862" s="211" t="s">
        <v>3047</v>
      </c>
      <c r="B1862" s="206" t="s">
        <v>191</v>
      </c>
      <c r="C1862" s="80"/>
      <c r="D1862" s="208">
        <v>303</v>
      </c>
    </row>
    <row r="1863" spans="1:4" x14ac:dyDescent="0.45">
      <c r="A1863" s="211" t="s">
        <v>1084</v>
      </c>
      <c r="B1863" s="206" t="s">
        <v>239</v>
      </c>
      <c r="C1863" s="80" t="s">
        <v>2575</v>
      </c>
      <c r="D1863" s="208">
        <v>3000</v>
      </c>
    </row>
    <row r="1864" spans="1:4" x14ac:dyDescent="0.45">
      <c r="A1864" s="211" t="s">
        <v>1085</v>
      </c>
      <c r="B1864" s="206" t="s">
        <v>211</v>
      </c>
      <c r="C1864" s="80"/>
      <c r="D1864" s="208">
        <v>4905.3</v>
      </c>
    </row>
    <row r="1865" spans="1:4" x14ac:dyDescent="0.45">
      <c r="A1865" s="211" t="s">
        <v>1086</v>
      </c>
      <c r="B1865" s="206" t="s">
        <v>158</v>
      </c>
      <c r="C1865" s="80"/>
      <c r="D1865" s="208">
        <v>25560</v>
      </c>
    </row>
    <row r="1866" spans="1:4" x14ac:dyDescent="0.45">
      <c r="A1866" s="211" t="s">
        <v>4284</v>
      </c>
      <c r="B1866" s="206" t="s">
        <v>94</v>
      </c>
      <c r="C1866" s="80"/>
      <c r="D1866" s="208">
        <v>250</v>
      </c>
    </row>
    <row r="1867" spans="1:4" x14ac:dyDescent="0.45">
      <c r="A1867" s="211" t="s">
        <v>1087</v>
      </c>
      <c r="B1867" s="206" t="s">
        <v>113</v>
      </c>
      <c r="C1867" s="80" t="s">
        <v>2575</v>
      </c>
      <c r="D1867" s="208">
        <v>250</v>
      </c>
    </row>
    <row r="1868" spans="1:4" x14ac:dyDescent="0.45">
      <c r="A1868" s="211" t="s">
        <v>1088</v>
      </c>
      <c r="B1868" s="206" t="s">
        <v>124</v>
      </c>
      <c r="C1868" s="80" t="s">
        <v>2575</v>
      </c>
      <c r="D1868" s="208">
        <v>1500</v>
      </c>
    </row>
    <row r="1869" spans="1:4" x14ac:dyDescent="0.45">
      <c r="A1869" s="211" t="s">
        <v>3048</v>
      </c>
      <c r="B1869" s="206" t="s">
        <v>126</v>
      </c>
      <c r="C1869" s="80" t="s">
        <v>2575</v>
      </c>
      <c r="D1869" s="208">
        <v>50</v>
      </c>
    </row>
    <row r="1870" spans="1:4" x14ac:dyDescent="0.45">
      <c r="A1870" s="211" t="s">
        <v>1089</v>
      </c>
      <c r="B1870" s="206" t="s">
        <v>106</v>
      </c>
      <c r="C1870" s="80"/>
      <c r="D1870" s="208">
        <v>4707</v>
      </c>
    </row>
    <row r="1871" spans="1:4" x14ac:dyDescent="0.45">
      <c r="A1871" s="211" t="s">
        <v>1090</v>
      </c>
      <c r="B1871" s="206" t="s">
        <v>203</v>
      </c>
      <c r="C1871" s="80" t="s">
        <v>2575</v>
      </c>
      <c r="D1871" s="208">
        <v>2109.4</v>
      </c>
    </row>
    <row r="1872" spans="1:4" x14ac:dyDescent="0.45">
      <c r="A1872" s="211" t="s">
        <v>3049</v>
      </c>
      <c r="B1872" s="206" t="s">
        <v>122</v>
      </c>
      <c r="C1872" s="80"/>
      <c r="D1872" s="208">
        <v>26939</v>
      </c>
    </row>
    <row r="1873" spans="1:4" x14ac:dyDescent="0.45">
      <c r="A1873" s="211" t="s">
        <v>1091</v>
      </c>
      <c r="B1873" s="206" t="s">
        <v>126</v>
      </c>
      <c r="C1873" s="80"/>
      <c r="D1873" s="208">
        <v>100</v>
      </c>
    </row>
    <row r="1874" spans="1:4" x14ac:dyDescent="0.45">
      <c r="A1874" s="211" t="s">
        <v>1092</v>
      </c>
      <c r="B1874" s="206" t="s">
        <v>94</v>
      </c>
      <c r="C1874" s="80" t="s">
        <v>2575</v>
      </c>
      <c r="D1874" s="208">
        <v>200</v>
      </c>
    </row>
    <row r="1875" spans="1:4" x14ac:dyDescent="0.45">
      <c r="A1875" s="211" t="s">
        <v>3050</v>
      </c>
      <c r="B1875" s="206" t="s">
        <v>94</v>
      </c>
      <c r="C1875" s="80"/>
      <c r="D1875" s="208">
        <v>100</v>
      </c>
    </row>
    <row r="1876" spans="1:4" x14ac:dyDescent="0.45">
      <c r="A1876" s="211" t="s">
        <v>3051</v>
      </c>
      <c r="B1876" s="206" t="s">
        <v>146</v>
      </c>
      <c r="C1876" s="80"/>
      <c r="D1876" s="209" t="s">
        <v>127</v>
      </c>
    </row>
    <row r="1877" spans="1:4" x14ac:dyDescent="0.45">
      <c r="A1877" s="211" t="s">
        <v>1093</v>
      </c>
      <c r="B1877" s="206" t="s">
        <v>96</v>
      </c>
      <c r="C1877" s="80" t="s">
        <v>2575</v>
      </c>
      <c r="D1877" s="208">
        <v>50</v>
      </c>
    </row>
    <row r="1878" spans="1:4" x14ac:dyDescent="0.45">
      <c r="A1878" s="211" t="s">
        <v>1094</v>
      </c>
      <c r="B1878" s="206" t="s">
        <v>94</v>
      </c>
      <c r="C1878" s="80"/>
      <c r="D1878" s="208">
        <v>1189</v>
      </c>
    </row>
    <row r="1879" spans="1:4" x14ac:dyDescent="0.45">
      <c r="A1879" s="211" t="s">
        <v>1095</v>
      </c>
      <c r="B1879" s="206" t="s">
        <v>132</v>
      </c>
      <c r="C1879" s="80"/>
      <c r="D1879" s="208">
        <v>1200</v>
      </c>
    </row>
    <row r="1880" spans="1:4" x14ac:dyDescent="0.45">
      <c r="A1880" s="211" t="s">
        <v>1096</v>
      </c>
      <c r="B1880" s="206" t="s">
        <v>99</v>
      </c>
      <c r="C1880" s="80"/>
      <c r="D1880" s="208">
        <v>530.24</v>
      </c>
    </row>
    <row r="1881" spans="1:4" x14ac:dyDescent="0.45">
      <c r="A1881" s="211" t="s">
        <v>3052</v>
      </c>
      <c r="B1881" s="206" t="s">
        <v>96</v>
      </c>
      <c r="C1881" s="80"/>
      <c r="D1881" s="208">
        <v>183</v>
      </c>
    </row>
    <row r="1882" spans="1:4" x14ac:dyDescent="0.45">
      <c r="A1882" s="211" t="s">
        <v>1097</v>
      </c>
      <c r="B1882" s="206" t="s">
        <v>96</v>
      </c>
      <c r="C1882" s="80"/>
      <c r="D1882" s="208">
        <v>1533</v>
      </c>
    </row>
    <row r="1883" spans="1:4" x14ac:dyDescent="0.45">
      <c r="A1883" s="211" t="s">
        <v>3053</v>
      </c>
      <c r="B1883" s="206" t="s">
        <v>96</v>
      </c>
      <c r="C1883" s="80" t="s">
        <v>2575</v>
      </c>
      <c r="D1883" s="208">
        <v>604200</v>
      </c>
    </row>
    <row r="1884" spans="1:4" x14ac:dyDescent="0.45">
      <c r="A1884" s="211" t="s">
        <v>1098</v>
      </c>
      <c r="B1884" s="206" t="s">
        <v>158</v>
      </c>
      <c r="C1884" s="80" t="s">
        <v>2575</v>
      </c>
      <c r="D1884" s="208">
        <v>75</v>
      </c>
    </row>
    <row r="1885" spans="1:4" x14ac:dyDescent="0.45">
      <c r="A1885" s="211" t="s">
        <v>1099</v>
      </c>
      <c r="B1885" s="206" t="s">
        <v>444</v>
      </c>
      <c r="C1885" s="80"/>
      <c r="D1885" s="208">
        <v>160</v>
      </c>
    </row>
    <row r="1886" spans="1:4" x14ac:dyDescent="0.45">
      <c r="A1886" s="211" t="s">
        <v>1100</v>
      </c>
      <c r="B1886" s="206" t="s">
        <v>101</v>
      </c>
      <c r="C1886" s="80"/>
      <c r="D1886" s="208">
        <v>2500</v>
      </c>
    </row>
    <row r="1887" spans="1:4" x14ac:dyDescent="0.45">
      <c r="A1887" s="211" t="s">
        <v>3054</v>
      </c>
      <c r="B1887" s="206" t="s">
        <v>182</v>
      </c>
      <c r="C1887" s="80" t="s">
        <v>2575</v>
      </c>
      <c r="D1887" s="208">
        <v>375</v>
      </c>
    </row>
    <row r="1888" spans="1:4" x14ac:dyDescent="0.45">
      <c r="A1888" s="211" t="s">
        <v>4285</v>
      </c>
      <c r="B1888" s="206" t="s">
        <v>94</v>
      </c>
      <c r="C1888" s="80" t="s">
        <v>2575</v>
      </c>
      <c r="D1888" s="208">
        <v>5</v>
      </c>
    </row>
    <row r="1889" spans="1:4" x14ac:dyDescent="0.45">
      <c r="A1889" s="211" t="s">
        <v>4286</v>
      </c>
      <c r="B1889" s="206" t="s">
        <v>232</v>
      </c>
      <c r="C1889" s="80"/>
      <c r="D1889" s="208">
        <v>170</v>
      </c>
    </row>
    <row r="1890" spans="1:4" x14ac:dyDescent="0.45">
      <c r="A1890" s="211" t="s">
        <v>1101</v>
      </c>
      <c r="B1890" s="206" t="s">
        <v>135</v>
      </c>
      <c r="C1890" s="80"/>
      <c r="D1890" s="208">
        <v>725</v>
      </c>
    </row>
    <row r="1891" spans="1:4" x14ac:dyDescent="0.45">
      <c r="A1891" s="211" t="s">
        <v>3055</v>
      </c>
      <c r="B1891" s="206" t="s">
        <v>156</v>
      </c>
      <c r="C1891" s="80" t="s">
        <v>2575</v>
      </c>
      <c r="D1891" s="208">
        <v>250</v>
      </c>
    </row>
    <row r="1892" spans="1:4" x14ac:dyDescent="0.45">
      <c r="A1892" s="211" t="s">
        <v>4287</v>
      </c>
      <c r="B1892" s="206" t="s">
        <v>94</v>
      </c>
      <c r="C1892" s="80" t="s">
        <v>2575</v>
      </c>
      <c r="D1892" s="208">
        <v>340</v>
      </c>
    </row>
    <row r="1893" spans="1:4" x14ac:dyDescent="0.45">
      <c r="A1893" s="211" t="s">
        <v>1102</v>
      </c>
      <c r="B1893" s="206" t="s">
        <v>232</v>
      </c>
      <c r="C1893" s="80" t="s">
        <v>2575</v>
      </c>
      <c r="D1893" s="208">
        <v>300</v>
      </c>
    </row>
    <row r="1894" spans="1:4" x14ac:dyDescent="0.45">
      <c r="A1894" s="211" t="s">
        <v>1103</v>
      </c>
      <c r="B1894" s="206" t="s">
        <v>148</v>
      </c>
      <c r="C1894" s="80" t="s">
        <v>2575</v>
      </c>
      <c r="D1894" s="208">
        <v>1000</v>
      </c>
    </row>
    <row r="1895" spans="1:4" x14ac:dyDescent="0.45">
      <c r="A1895" s="211" t="s">
        <v>4288</v>
      </c>
      <c r="B1895" s="206" t="s">
        <v>97</v>
      </c>
      <c r="C1895" s="80"/>
      <c r="D1895" s="209" t="s">
        <v>127</v>
      </c>
    </row>
    <row r="1896" spans="1:4" x14ac:dyDescent="0.45">
      <c r="A1896" s="211" t="s">
        <v>4289</v>
      </c>
      <c r="B1896" s="206" t="s">
        <v>203</v>
      </c>
      <c r="C1896" s="80" t="s">
        <v>2575</v>
      </c>
      <c r="D1896" s="208">
        <v>4936.5</v>
      </c>
    </row>
    <row r="1897" spans="1:4" x14ac:dyDescent="0.45">
      <c r="A1897" s="211" t="s">
        <v>4290</v>
      </c>
      <c r="B1897" s="206" t="s">
        <v>101</v>
      </c>
      <c r="C1897" s="80"/>
      <c r="D1897" s="208">
        <v>88</v>
      </c>
    </row>
    <row r="1898" spans="1:4" x14ac:dyDescent="0.45">
      <c r="A1898" s="211" t="s">
        <v>1104</v>
      </c>
      <c r="B1898" s="206" t="s">
        <v>99</v>
      </c>
      <c r="C1898" s="80"/>
      <c r="D1898" s="208">
        <v>300</v>
      </c>
    </row>
    <row r="1899" spans="1:4" x14ac:dyDescent="0.45">
      <c r="A1899" s="211" t="s">
        <v>1105</v>
      </c>
      <c r="B1899" s="206" t="s">
        <v>117</v>
      </c>
      <c r="C1899" s="80"/>
      <c r="D1899" s="208">
        <v>750</v>
      </c>
    </row>
    <row r="1900" spans="1:4" x14ac:dyDescent="0.45">
      <c r="A1900" s="211" t="s">
        <v>4291</v>
      </c>
      <c r="B1900" s="206" t="s">
        <v>126</v>
      </c>
      <c r="C1900" s="80" t="s">
        <v>2575</v>
      </c>
      <c r="D1900" s="208">
        <v>150</v>
      </c>
    </row>
    <row r="1901" spans="1:4" x14ac:dyDescent="0.45">
      <c r="A1901" s="211" t="s">
        <v>1106</v>
      </c>
      <c r="B1901" s="206" t="s">
        <v>94</v>
      </c>
      <c r="C1901" s="80" t="s">
        <v>2575</v>
      </c>
      <c r="D1901" s="208">
        <v>200</v>
      </c>
    </row>
    <row r="1902" spans="1:4" x14ac:dyDescent="0.45">
      <c r="A1902" s="211" t="s">
        <v>3056</v>
      </c>
      <c r="B1902" s="206" t="s">
        <v>132</v>
      </c>
      <c r="C1902" s="80" t="s">
        <v>2575</v>
      </c>
      <c r="D1902" s="208">
        <v>1750</v>
      </c>
    </row>
    <row r="1903" spans="1:4" x14ac:dyDescent="0.45">
      <c r="A1903" s="211" t="s">
        <v>3057</v>
      </c>
      <c r="B1903" s="206" t="s">
        <v>132</v>
      </c>
      <c r="C1903" s="80" t="s">
        <v>2575</v>
      </c>
      <c r="D1903" s="208">
        <v>275</v>
      </c>
    </row>
    <row r="1904" spans="1:4" x14ac:dyDescent="0.45">
      <c r="A1904" s="211" t="s">
        <v>1107</v>
      </c>
      <c r="B1904" s="206" t="s">
        <v>126</v>
      </c>
      <c r="C1904" s="80" t="s">
        <v>2575</v>
      </c>
      <c r="D1904" s="208">
        <v>360</v>
      </c>
    </row>
    <row r="1905" spans="1:4" x14ac:dyDescent="0.45">
      <c r="A1905" s="211" t="s">
        <v>4292</v>
      </c>
      <c r="B1905" s="206" t="s">
        <v>135</v>
      </c>
      <c r="C1905" s="80" t="s">
        <v>2575</v>
      </c>
      <c r="D1905" s="208">
        <v>200</v>
      </c>
    </row>
    <row r="1906" spans="1:4" x14ac:dyDescent="0.45">
      <c r="A1906" s="211" t="s">
        <v>1108</v>
      </c>
      <c r="B1906" s="206" t="s">
        <v>99</v>
      </c>
      <c r="C1906" s="80"/>
      <c r="D1906" s="208">
        <v>53575</v>
      </c>
    </row>
    <row r="1907" spans="1:4" x14ac:dyDescent="0.45">
      <c r="A1907" s="211" t="s">
        <v>4293</v>
      </c>
      <c r="B1907" s="206" t="s">
        <v>191</v>
      </c>
      <c r="C1907" s="80" t="s">
        <v>2575</v>
      </c>
      <c r="D1907" s="208">
        <v>230</v>
      </c>
    </row>
    <row r="1908" spans="1:4" x14ac:dyDescent="0.45">
      <c r="A1908" s="211" t="s">
        <v>4294</v>
      </c>
      <c r="B1908" s="206" t="s">
        <v>467</v>
      </c>
      <c r="C1908" s="80"/>
      <c r="D1908" s="209" t="s">
        <v>127</v>
      </c>
    </row>
    <row r="1909" spans="1:4" x14ac:dyDescent="0.45">
      <c r="A1909" s="211" t="s">
        <v>1109</v>
      </c>
      <c r="B1909" s="206" t="s">
        <v>99</v>
      </c>
      <c r="C1909" s="80"/>
      <c r="D1909" s="208">
        <v>340</v>
      </c>
    </row>
    <row r="1910" spans="1:4" x14ac:dyDescent="0.45">
      <c r="A1910" s="211" t="s">
        <v>1110</v>
      </c>
      <c r="B1910" s="206" t="s">
        <v>101</v>
      </c>
      <c r="C1910" s="80"/>
      <c r="D1910" s="208">
        <v>300</v>
      </c>
    </row>
    <row r="1911" spans="1:4" x14ac:dyDescent="0.45">
      <c r="A1911" s="211" t="s">
        <v>3058</v>
      </c>
      <c r="B1911" s="206" t="s">
        <v>283</v>
      </c>
      <c r="C1911" s="80" t="s">
        <v>2575</v>
      </c>
      <c r="D1911" s="208">
        <v>400</v>
      </c>
    </row>
    <row r="1912" spans="1:4" x14ac:dyDescent="0.45">
      <c r="A1912" s="211" t="s">
        <v>4295</v>
      </c>
      <c r="B1912" s="206" t="s">
        <v>211</v>
      </c>
      <c r="C1912" s="80" t="s">
        <v>2575</v>
      </c>
      <c r="D1912" s="208">
        <v>290</v>
      </c>
    </row>
    <row r="1913" spans="1:4" x14ac:dyDescent="0.45">
      <c r="A1913" s="211" t="s">
        <v>3059</v>
      </c>
      <c r="B1913" s="206" t="s">
        <v>99</v>
      </c>
      <c r="C1913" s="80"/>
      <c r="D1913" s="208">
        <v>1335</v>
      </c>
    </row>
    <row r="1914" spans="1:4" x14ac:dyDescent="0.45">
      <c r="A1914" s="211" t="s">
        <v>3060</v>
      </c>
      <c r="B1914" s="206" t="s">
        <v>211</v>
      </c>
      <c r="C1914" s="80"/>
      <c r="D1914" s="208">
        <v>917</v>
      </c>
    </row>
    <row r="1915" spans="1:4" x14ac:dyDescent="0.45">
      <c r="A1915" s="211" t="s">
        <v>3061</v>
      </c>
      <c r="B1915" s="206" t="s">
        <v>99</v>
      </c>
      <c r="C1915" s="80" t="s">
        <v>2575</v>
      </c>
      <c r="D1915" s="208">
        <v>215.77</v>
      </c>
    </row>
    <row r="1916" spans="1:4" x14ac:dyDescent="0.45">
      <c r="A1916" s="211" t="s">
        <v>1111</v>
      </c>
      <c r="B1916" s="206" t="s">
        <v>97</v>
      </c>
      <c r="C1916" s="80"/>
      <c r="D1916" s="208">
        <v>4042</v>
      </c>
    </row>
    <row r="1917" spans="1:4" x14ac:dyDescent="0.45">
      <c r="A1917" s="211" t="s">
        <v>1112</v>
      </c>
      <c r="B1917" s="206" t="s">
        <v>94</v>
      </c>
      <c r="C1917" s="80" t="s">
        <v>2575</v>
      </c>
      <c r="D1917" s="208">
        <v>1000</v>
      </c>
    </row>
    <row r="1918" spans="1:4" x14ac:dyDescent="0.45">
      <c r="A1918" s="211" t="s">
        <v>1113</v>
      </c>
      <c r="B1918" s="206" t="s">
        <v>97</v>
      </c>
      <c r="C1918" s="80" t="s">
        <v>2575</v>
      </c>
      <c r="D1918" s="208">
        <v>4320</v>
      </c>
    </row>
    <row r="1919" spans="1:4" x14ac:dyDescent="0.45">
      <c r="A1919" s="211" t="s">
        <v>1114</v>
      </c>
      <c r="B1919" s="206" t="s">
        <v>213</v>
      </c>
      <c r="C1919" s="80"/>
      <c r="D1919" s="208">
        <v>81</v>
      </c>
    </row>
    <row r="1920" spans="1:4" x14ac:dyDescent="0.45">
      <c r="A1920" s="211" t="s">
        <v>4296</v>
      </c>
      <c r="B1920" s="206" t="s">
        <v>101</v>
      </c>
      <c r="C1920" s="80"/>
      <c r="D1920" s="208">
        <v>160</v>
      </c>
    </row>
    <row r="1921" spans="1:4" x14ac:dyDescent="0.45">
      <c r="A1921" s="211" t="s">
        <v>4297</v>
      </c>
      <c r="B1921" s="206" t="s">
        <v>132</v>
      </c>
      <c r="C1921" s="80" t="s">
        <v>2575</v>
      </c>
      <c r="D1921" s="208">
        <v>2000</v>
      </c>
    </row>
    <row r="1922" spans="1:4" x14ac:dyDescent="0.45">
      <c r="A1922" s="211" t="s">
        <v>1115</v>
      </c>
      <c r="B1922" s="206" t="s">
        <v>211</v>
      </c>
      <c r="C1922" s="80"/>
      <c r="D1922" s="208">
        <v>1093</v>
      </c>
    </row>
    <row r="1923" spans="1:4" x14ac:dyDescent="0.45">
      <c r="A1923" s="211" t="s">
        <v>1116</v>
      </c>
      <c r="B1923" s="206" t="s">
        <v>146</v>
      </c>
      <c r="C1923" s="80"/>
      <c r="D1923" s="208">
        <v>4101</v>
      </c>
    </row>
    <row r="1924" spans="1:4" x14ac:dyDescent="0.45">
      <c r="A1924" s="211" t="s">
        <v>1117</v>
      </c>
      <c r="B1924" s="206" t="s">
        <v>142</v>
      </c>
      <c r="C1924" s="80" t="s">
        <v>2575</v>
      </c>
      <c r="D1924" s="208">
        <v>950</v>
      </c>
    </row>
    <row r="1925" spans="1:4" x14ac:dyDescent="0.45">
      <c r="A1925" s="211" t="s">
        <v>4298</v>
      </c>
      <c r="B1925" s="206" t="s">
        <v>135</v>
      </c>
      <c r="C1925" s="80" t="s">
        <v>2575</v>
      </c>
      <c r="D1925" s="208">
        <v>200</v>
      </c>
    </row>
    <row r="1926" spans="1:4" x14ac:dyDescent="0.45">
      <c r="A1926" s="211" t="s">
        <v>3062</v>
      </c>
      <c r="B1926" s="206" t="s">
        <v>232</v>
      </c>
      <c r="C1926" s="80" t="s">
        <v>2575</v>
      </c>
      <c r="D1926" s="208">
        <v>1450</v>
      </c>
    </row>
    <row r="1927" spans="1:4" x14ac:dyDescent="0.45">
      <c r="A1927" s="211" t="s">
        <v>4299</v>
      </c>
      <c r="B1927" s="206" t="s">
        <v>94</v>
      </c>
      <c r="C1927" s="80" t="s">
        <v>2575</v>
      </c>
      <c r="D1927" s="208">
        <v>450</v>
      </c>
    </row>
    <row r="1928" spans="1:4" x14ac:dyDescent="0.45">
      <c r="A1928" s="211" t="s">
        <v>1118</v>
      </c>
      <c r="B1928" s="206" t="s">
        <v>106</v>
      </c>
      <c r="C1928" s="80"/>
      <c r="D1928" s="208">
        <v>1016</v>
      </c>
    </row>
    <row r="1929" spans="1:4" x14ac:dyDescent="0.45">
      <c r="A1929" s="211" t="s">
        <v>1119</v>
      </c>
      <c r="B1929" s="206" t="s">
        <v>140</v>
      </c>
      <c r="C1929" s="80" t="s">
        <v>2575</v>
      </c>
      <c r="D1929" s="208">
        <v>3500</v>
      </c>
    </row>
    <row r="1930" spans="1:4" x14ac:dyDescent="0.45">
      <c r="A1930" s="211" t="s">
        <v>1120</v>
      </c>
      <c r="B1930" s="206" t="s">
        <v>203</v>
      </c>
      <c r="C1930" s="80"/>
      <c r="D1930" s="208">
        <v>396</v>
      </c>
    </row>
    <row r="1931" spans="1:4" x14ac:dyDescent="0.45">
      <c r="A1931" s="211" t="s">
        <v>4300</v>
      </c>
      <c r="B1931" s="206" t="s">
        <v>283</v>
      </c>
      <c r="C1931" s="80"/>
      <c r="D1931" s="208">
        <v>750</v>
      </c>
    </row>
    <row r="1932" spans="1:4" x14ac:dyDescent="0.45">
      <c r="A1932" s="211" t="s">
        <v>3063</v>
      </c>
      <c r="B1932" s="206" t="s">
        <v>158</v>
      </c>
      <c r="C1932" s="80"/>
      <c r="D1932" s="208">
        <v>198</v>
      </c>
    </row>
    <row r="1933" spans="1:4" x14ac:dyDescent="0.45">
      <c r="A1933" s="211" t="s">
        <v>3064</v>
      </c>
      <c r="B1933" s="206" t="s">
        <v>101</v>
      </c>
      <c r="C1933" s="80" t="s">
        <v>2575</v>
      </c>
      <c r="D1933" s="208">
        <v>40</v>
      </c>
    </row>
    <row r="1934" spans="1:4" x14ac:dyDescent="0.45">
      <c r="A1934" s="211" t="s">
        <v>4301</v>
      </c>
      <c r="B1934" s="206" t="s">
        <v>106</v>
      </c>
      <c r="C1934" s="80"/>
      <c r="D1934" s="208">
        <v>5937</v>
      </c>
    </row>
    <row r="1935" spans="1:4" x14ac:dyDescent="0.45">
      <c r="A1935" s="211" t="s">
        <v>3065</v>
      </c>
      <c r="B1935" s="206" t="s">
        <v>106</v>
      </c>
      <c r="C1935" s="80" t="s">
        <v>2575</v>
      </c>
      <c r="D1935" s="208">
        <v>150</v>
      </c>
    </row>
    <row r="1936" spans="1:4" x14ac:dyDescent="0.45">
      <c r="A1936" s="211" t="s">
        <v>1121</v>
      </c>
      <c r="B1936" s="206" t="s">
        <v>101</v>
      </c>
      <c r="C1936" s="80" t="s">
        <v>2575</v>
      </c>
      <c r="D1936" s="208">
        <v>35</v>
      </c>
    </row>
    <row r="1937" spans="1:4" x14ac:dyDescent="0.45">
      <c r="A1937" s="211" t="s">
        <v>4302</v>
      </c>
      <c r="B1937" s="206" t="s">
        <v>146</v>
      </c>
      <c r="C1937" s="80" t="s">
        <v>2575</v>
      </c>
      <c r="D1937" s="208">
        <v>200</v>
      </c>
    </row>
    <row r="1938" spans="1:4" x14ac:dyDescent="0.45">
      <c r="A1938" s="211" t="s">
        <v>1122</v>
      </c>
      <c r="B1938" s="206" t="s">
        <v>124</v>
      </c>
      <c r="C1938" s="80" t="s">
        <v>2575</v>
      </c>
      <c r="D1938" s="208">
        <v>700</v>
      </c>
    </row>
    <row r="1939" spans="1:4" x14ac:dyDescent="0.45">
      <c r="A1939" s="211" t="s">
        <v>4303</v>
      </c>
      <c r="B1939" s="206" t="s">
        <v>106</v>
      </c>
      <c r="C1939" s="80"/>
      <c r="D1939" s="209" t="s">
        <v>127</v>
      </c>
    </row>
    <row r="1940" spans="1:4" x14ac:dyDescent="0.45">
      <c r="A1940" s="211" t="s">
        <v>1123</v>
      </c>
      <c r="B1940" s="206" t="s">
        <v>106</v>
      </c>
      <c r="C1940" s="80" t="s">
        <v>2575</v>
      </c>
      <c r="D1940" s="208">
        <v>1300</v>
      </c>
    </row>
    <row r="1941" spans="1:4" x14ac:dyDescent="0.45">
      <c r="A1941" s="211" t="s">
        <v>4304</v>
      </c>
      <c r="B1941" s="206" t="s">
        <v>101</v>
      </c>
      <c r="C1941" s="80" t="s">
        <v>2575</v>
      </c>
      <c r="D1941" s="208">
        <v>830</v>
      </c>
    </row>
    <row r="1942" spans="1:4" x14ac:dyDescent="0.45">
      <c r="A1942" s="211" t="s">
        <v>1124</v>
      </c>
      <c r="B1942" s="206" t="s">
        <v>97</v>
      </c>
      <c r="C1942" s="80"/>
      <c r="D1942" s="208">
        <v>1604.59</v>
      </c>
    </row>
    <row r="1943" spans="1:4" x14ac:dyDescent="0.45">
      <c r="A1943" s="211" t="s">
        <v>4305</v>
      </c>
      <c r="B1943" s="206" t="s">
        <v>176</v>
      </c>
      <c r="C1943" s="80" t="s">
        <v>2575</v>
      </c>
      <c r="D1943" s="208">
        <v>230</v>
      </c>
    </row>
    <row r="1944" spans="1:4" x14ac:dyDescent="0.45">
      <c r="A1944" s="211" t="s">
        <v>3066</v>
      </c>
      <c r="B1944" s="206" t="s">
        <v>106</v>
      </c>
      <c r="C1944" s="80" t="s">
        <v>2575</v>
      </c>
      <c r="D1944" s="208">
        <v>400</v>
      </c>
    </row>
    <row r="1945" spans="1:4" x14ac:dyDescent="0.45">
      <c r="A1945" s="211" t="s">
        <v>3067</v>
      </c>
      <c r="B1945" s="206" t="s">
        <v>257</v>
      </c>
      <c r="C1945" s="80" t="s">
        <v>2575</v>
      </c>
      <c r="D1945" s="208">
        <v>300</v>
      </c>
    </row>
    <row r="1946" spans="1:4" x14ac:dyDescent="0.45">
      <c r="A1946" s="211" t="s">
        <v>1125</v>
      </c>
      <c r="B1946" s="206" t="s">
        <v>96</v>
      </c>
      <c r="C1946" s="80" t="s">
        <v>2575</v>
      </c>
      <c r="D1946" s="208">
        <v>1600</v>
      </c>
    </row>
    <row r="1947" spans="1:4" x14ac:dyDescent="0.45">
      <c r="A1947" s="211" t="s">
        <v>1126</v>
      </c>
      <c r="B1947" s="206" t="s">
        <v>104</v>
      </c>
      <c r="C1947" s="80"/>
      <c r="D1947" s="208">
        <v>1514</v>
      </c>
    </row>
    <row r="1948" spans="1:4" x14ac:dyDescent="0.45">
      <c r="A1948" s="211" t="s">
        <v>4306</v>
      </c>
      <c r="B1948" s="206" t="s">
        <v>126</v>
      </c>
      <c r="C1948" s="80"/>
      <c r="D1948" s="208">
        <v>500</v>
      </c>
    </row>
    <row r="1949" spans="1:4" x14ac:dyDescent="0.45">
      <c r="A1949" s="211" t="s">
        <v>4307</v>
      </c>
      <c r="B1949" s="206" t="s">
        <v>211</v>
      </c>
      <c r="C1949" s="80"/>
      <c r="D1949" s="208">
        <v>414</v>
      </c>
    </row>
    <row r="1950" spans="1:4" x14ac:dyDescent="0.45">
      <c r="A1950" s="211" t="s">
        <v>4308</v>
      </c>
      <c r="B1950" s="206" t="s">
        <v>109</v>
      </c>
      <c r="C1950" s="80" t="s">
        <v>2575</v>
      </c>
      <c r="D1950" s="208">
        <v>55</v>
      </c>
    </row>
    <row r="1951" spans="1:4" x14ac:dyDescent="0.45">
      <c r="A1951" s="211" t="s">
        <v>1127</v>
      </c>
      <c r="B1951" s="206" t="s">
        <v>94</v>
      </c>
      <c r="C1951" s="80" t="s">
        <v>2575</v>
      </c>
      <c r="D1951" s="208">
        <v>1200</v>
      </c>
    </row>
    <row r="1952" spans="1:4" x14ac:dyDescent="0.45">
      <c r="A1952" s="211" t="s">
        <v>1128</v>
      </c>
      <c r="B1952" s="206" t="s">
        <v>104</v>
      </c>
      <c r="C1952" s="80" t="s">
        <v>2575</v>
      </c>
      <c r="D1952" s="208">
        <v>5</v>
      </c>
    </row>
    <row r="1953" spans="1:4" x14ac:dyDescent="0.45">
      <c r="A1953" s="211" t="s">
        <v>1129</v>
      </c>
      <c r="B1953" s="206" t="s">
        <v>283</v>
      </c>
      <c r="C1953" s="80"/>
      <c r="D1953" s="209" t="s">
        <v>127</v>
      </c>
    </row>
    <row r="1954" spans="1:4" x14ac:dyDescent="0.45">
      <c r="A1954" s="211" t="s">
        <v>3068</v>
      </c>
      <c r="B1954" s="206" t="s">
        <v>106</v>
      </c>
      <c r="C1954" s="80"/>
      <c r="D1954" s="208">
        <v>557</v>
      </c>
    </row>
    <row r="1955" spans="1:4" x14ac:dyDescent="0.45">
      <c r="A1955" s="211" t="s">
        <v>3069</v>
      </c>
      <c r="B1955" s="206" t="s">
        <v>191</v>
      </c>
      <c r="C1955" s="80" t="s">
        <v>2575</v>
      </c>
      <c r="D1955" s="208">
        <v>150</v>
      </c>
    </row>
    <row r="1956" spans="1:4" x14ac:dyDescent="0.45">
      <c r="A1956" s="211" t="s">
        <v>3070</v>
      </c>
      <c r="B1956" s="206" t="s">
        <v>135</v>
      </c>
      <c r="C1956" s="80" t="s">
        <v>2575</v>
      </c>
      <c r="D1956" s="208">
        <v>400</v>
      </c>
    </row>
    <row r="1957" spans="1:4" x14ac:dyDescent="0.45">
      <c r="A1957" s="211" t="s">
        <v>1130</v>
      </c>
      <c r="B1957" s="206" t="s">
        <v>97</v>
      </c>
      <c r="C1957" s="80"/>
      <c r="D1957" s="208">
        <v>18960</v>
      </c>
    </row>
    <row r="1958" spans="1:4" x14ac:dyDescent="0.45">
      <c r="A1958" s="211" t="s">
        <v>4309</v>
      </c>
      <c r="B1958" s="206" t="s">
        <v>109</v>
      </c>
      <c r="C1958" s="80"/>
      <c r="D1958" s="208">
        <v>1005</v>
      </c>
    </row>
    <row r="1959" spans="1:4" x14ac:dyDescent="0.45">
      <c r="A1959" s="211" t="s">
        <v>3071</v>
      </c>
      <c r="B1959" s="206" t="s">
        <v>187</v>
      </c>
      <c r="C1959" s="80" t="s">
        <v>2575</v>
      </c>
      <c r="D1959" s="208">
        <v>10750</v>
      </c>
    </row>
    <row r="1960" spans="1:4" x14ac:dyDescent="0.45">
      <c r="A1960" s="211" t="s">
        <v>1131</v>
      </c>
      <c r="B1960" s="206" t="s">
        <v>101</v>
      </c>
      <c r="C1960" s="80"/>
      <c r="D1960" s="208">
        <v>96000</v>
      </c>
    </row>
    <row r="1961" spans="1:4" x14ac:dyDescent="0.45">
      <c r="A1961" s="211" t="s">
        <v>4310</v>
      </c>
      <c r="B1961" s="206" t="s">
        <v>96</v>
      </c>
      <c r="C1961" s="80"/>
      <c r="D1961" s="208">
        <v>95</v>
      </c>
    </row>
    <row r="1962" spans="1:4" x14ac:dyDescent="0.45">
      <c r="A1962" s="211" t="s">
        <v>1132</v>
      </c>
      <c r="B1962" s="206" t="s">
        <v>106</v>
      </c>
      <c r="C1962" s="80" t="s">
        <v>2575</v>
      </c>
      <c r="D1962" s="208">
        <v>600</v>
      </c>
    </row>
    <row r="1963" spans="1:4" x14ac:dyDescent="0.45">
      <c r="A1963" s="211" t="s">
        <v>3072</v>
      </c>
      <c r="B1963" s="206" t="s">
        <v>113</v>
      </c>
      <c r="C1963" s="80"/>
      <c r="D1963" s="208">
        <v>590</v>
      </c>
    </row>
    <row r="1964" spans="1:4" x14ac:dyDescent="0.45">
      <c r="A1964" s="211" t="s">
        <v>1133</v>
      </c>
      <c r="B1964" s="206" t="s">
        <v>366</v>
      </c>
      <c r="C1964" s="80" t="s">
        <v>2575</v>
      </c>
      <c r="D1964" s="208">
        <v>246.75</v>
      </c>
    </row>
    <row r="1965" spans="1:4" x14ac:dyDescent="0.45">
      <c r="A1965" s="211" t="s">
        <v>4311</v>
      </c>
      <c r="B1965" s="206" t="s">
        <v>146</v>
      </c>
      <c r="C1965" s="80"/>
      <c r="D1965" s="208">
        <v>110</v>
      </c>
    </row>
    <row r="1966" spans="1:4" x14ac:dyDescent="0.45">
      <c r="A1966" s="211" t="s">
        <v>1134</v>
      </c>
      <c r="B1966" s="206" t="s">
        <v>132</v>
      </c>
      <c r="C1966" s="80" t="s">
        <v>2575</v>
      </c>
      <c r="D1966" s="208">
        <v>300</v>
      </c>
    </row>
    <row r="1967" spans="1:4" x14ac:dyDescent="0.45">
      <c r="A1967" s="211" t="s">
        <v>1135</v>
      </c>
      <c r="B1967" s="206" t="s">
        <v>97</v>
      </c>
      <c r="C1967" s="80" t="s">
        <v>2575</v>
      </c>
      <c r="D1967" s="208">
        <v>390</v>
      </c>
    </row>
    <row r="1968" spans="1:4" x14ac:dyDescent="0.45">
      <c r="A1968" s="211" t="s">
        <v>1136</v>
      </c>
      <c r="B1968" s="206" t="s">
        <v>96</v>
      </c>
      <c r="C1968" s="80"/>
      <c r="D1968" s="208">
        <v>96</v>
      </c>
    </row>
    <row r="1969" spans="1:4" x14ac:dyDescent="0.45">
      <c r="A1969" s="211" t="s">
        <v>1137</v>
      </c>
      <c r="B1969" s="206" t="s">
        <v>257</v>
      </c>
      <c r="C1969" s="80" t="s">
        <v>2575</v>
      </c>
      <c r="D1969" s="208">
        <v>9548</v>
      </c>
    </row>
    <row r="1970" spans="1:4" x14ac:dyDescent="0.45">
      <c r="A1970" s="211" t="s">
        <v>1138</v>
      </c>
      <c r="B1970" s="206" t="s">
        <v>113</v>
      </c>
      <c r="C1970" s="80" t="s">
        <v>2575</v>
      </c>
      <c r="D1970" s="208">
        <v>900</v>
      </c>
    </row>
    <row r="1971" spans="1:4" x14ac:dyDescent="0.45">
      <c r="A1971" s="211" t="s">
        <v>1139</v>
      </c>
      <c r="B1971" s="206" t="s">
        <v>106</v>
      </c>
      <c r="C1971" s="80" t="s">
        <v>2575</v>
      </c>
      <c r="D1971" s="208">
        <v>600</v>
      </c>
    </row>
    <row r="1972" spans="1:4" x14ac:dyDescent="0.45">
      <c r="A1972" s="211" t="s">
        <v>3073</v>
      </c>
      <c r="B1972" s="206" t="s">
        <v>104</v>
      </c>
      <c r="C1972" s="80" t="s">
        <v>2575</v>
      </c>
      <c r="D1972" s="208">
        <v>1025</v>
      </c>
    </row>
    <row r="1973" spans="1:4" x14ac:dyDescent="0.45">
      <c r="A1973" s="211" t="s">
        <v>3074</v>
      </c>
      <c r="B1973" s="206" t="s">
        <v>158</v>
      </c>
      <c r="C1973" s="80" t="s">
        <v>2575</v>
      </c>
      <c r="D1973" s="208">
        <v>615</v>
      </c>
    </row>
    <row r="1974" spans="1:4" x14ac:dyDescent="0.45">
      <c r="A1974" s="211" t="s">
        <v>1140</v>
      </c>
      <c r="B1974" s="206" t="s">
        <v>358</v>
      </c>
      <c r="C1974" s="80"/>
      <c r="D1974" s="208">
        <v>8752</v>
      </c>
    </row>
    <row r="1975" spans="1:4" x14ac:dyDescent="0.45">
      <c r="A1975" s="211" t="s">
        <v>3075</v>
      </c>
      <c r="B1975" s="206" t="s">
        <v>106</v>
      </c>
      <c r="C1975" s="80" t="s">
        <v>2575</v>
      </c>
      <c r="D1975" s="208">
        <v>300</v>
      </c>
    </row>
    <row r="1976" spans="1:4" x14ac:dyDescent="0.45">
      <c r="A1976" s="211" t="s">
        <v>3076</v>
      </c>
      <c r="B1976" s="206" t="s">
        <v>158</v>
      </c>
      <c r="C1976" s="80"/>
      <c r="D1976" s="208">
        <v>16972.959999999995</v>
      </c>
    </row>
    <row r="1977" spans="1:4" x14ac:dyDescent="0.45">
      <c r="A1977" s="211" t="s">
        <v>3077</v>
      </c>
      <c r="B1977" s="206" t="s">
        <v>211</v>
      </c>
      <c r="C1977" s="80"/>
      <c r="D1977" s="208">
        <v>1083</v>
      </c>
    </row>
    <row r="1978" spans="1:4" x14ac:dyDescent="0.45">
      <c r="A1978" s="211" t="s">
        <v>1141</v>
      </c>
      <c r="B1978" s="206" t="s">
        <v>257</v>
      </c>
      <c r="C1978" s="80" t="s">
        <v>2575</v>
      </c>
      <c r="D1978" s="208">
        <v>136</v>
      </c>
    </row>
    <row r="1979" spans="1:4" x14ac:dyDescent="0.45">
      <c r="A1979" s="211" t="s">
        <v>1142</v>
      </c>
      <c r="B1979" s="206" t="s">
        <v>176</v>
      </c>
      <c r="C1979" s="80" t="s">
        <v>2575</v>
      </c>
      <c r="D1979" s="208">
        <v>50</v>
      </c>
    </row>
    <row r="1980" spans="1:4" x14ac:dyDescent="0.45">
      <c r="A1980" s="211" t="s">
        <v>1143</v>
      </c>
      <c r="B1980" s="206" t="s">
        <v>96</v>
      </c>
      <c r="C1980" s="80"/>
      <c r="D1980" s="208">
        <v>7100</v>
      </c>
    </row>
    <row r="1981" spans="1:4" x14ac:dyDescent="0.45">
      <c r="A1981" s="211" t="s">
        <v>3078</v>
      </c>
      <c r="B1981" s="206" t="s">
        <v>122</v>
      </c>
      <c r="C1981" s="80" t="s">
        <v>2575</v>
      </c>
      <c r="D1981" s="208">
        <v>186</v>
      </c>
    </row>
    <row r="1982" spans="1:4" x14ac:dyDescent="0.45">
      <c r="A1982" s="211" t="s">
        <v>4312</v>
      </c>
      <c r="B1982" s="206" t="s">
        <v>104</v>
      </c>
      <c r="C1982" s="80" t="s">
        <v>2575</v>
      </c>
      <c r="D1982" s="208">
        <v>300</v>
      </c>
    </row>
    <row r="1983" spans="1:4" x14ac:dyDescent="0.45">
      <c r="A1983" s="211" t="s">
        <v>1144</v>
      </c>
      <c r="B1983" s="206" t="s">
        <v>245</v>
      </c>
      <c r="C1983" s="80" t="s">
        <v>2575</v>
      </c>
      <c r="D1983" s="208">
        <v>75</v>
      </c>
    </row>
    <row r="1984" spans="1:4" x14ac:dyDescent="0.45">
      <c r="A1984" s="211" t="s">
        <v>1145</v>
      </c>
      <c r="B1984" s="206" t="s">
        <v>106</v>
      </c>
      <c r="C1984" s="80"/>
      <c r="D1984" s="208">
        <v>535</v>
      </c>
    </row>
    <row r="1985" spans="1:4" x14ac:dyDescent="0.45">
      <c r="A1985" s="211" t="s">
        <v>3079</v>
      </c>
      <c r="B1985" s="206" t="s">
        <v>122</v>
      </c>
      <c r="C1985" s="80" t="s">
        <v>2575</v>
      </c>
      <c r="D1985" s="208">
        <v>150</v>
      </c>
    </row>
    <row r="1986" spans="1:4" x14ac:dyDescent="0.45">
      <c r="A1986" s="211" t="s">
        <v>4313</v>
      </c>
      <c r="B1986" s="206" t="s">
        <v>101</v>
      </c>
      <c r="C1986" s="80"/>
      <c r="D1986" s="208">
        <v>51</v>
      </c>
    </row>
    <row r="1987" spans="1:4" x14ac:dyDescent="0.45">
      <c r="A1987" s="211" t="s">
        <v>1146</v>
      </c>
      <c r="B1987" s="206" t="s">
        <v>126</v>
      </c>
      <c r="C1987" s="80" t="s">
        <v>2575</v>
      </c>
      <c r="D1987" s="208">
        <v>1500</v>
      </c>
    </row>
    <row r="1988" spans="1:4" x14ac:dyDescent="0.45">
      <c r="A1988" s="211" t="s">
        <v>1147</v>
      </c>
      <c r="B1988" s="206" t="s">
        <v>122</v>
      </c>
      <c r="C1988" s="80"/>
      <c r="D1988" s="208">
        <v>10000</v>
      </c>
    </row>
    <row r="1989" spans="1:4" x14ac:dyDescent="0.45">
      <c r="A1989" s="211" t="s">
        <v>3080</v>
      </c>
      <c r="B1989" s="206" t="s">
        <v>94</v>
      </c>
      <c r="C1989" s="80" t="s">
        <v>2575</v>
      </c>
      <c r="D1989" s="208">
        <v>350</v>
      </c>
    </row>
    <row r="1990" spans="1:4" x14ac:dyDescent="0.45">
      <c r="A1990" s="211" t="s">
        <v>1148</v>
      </c>
      <c r="B1990" s="206" t="s">
        <v>182</v>
      </c>
      <c r="C1990" s="80"/>
      <c r="D1990" s="208">
        <v>2243</v>
      </c>
    </row>
    <row r="1991" spans="1:4" x14ac:dyDescent="0.45">
      <c r="A1991" s="211" t="s">
        <v>1149</v>
      </c>
      <c r="B1991" s="206" t="s">
        <v>104</v>
      </c>
      <c r="C1991" s="80" t="s">
        <v>2575</v>
      </c>
      <c r="D1991" s="208">
        <v>700</v>
      </c>
    </row>
    <row r="1992" spans="1:4" x14ac:dyDescent="0.45">
      <c r="A1992" s="211" t="s">
        <v>1150</v>
      </c>
      <c r="B1992" s="206" t="s">
        <v>299</v>
      </c>
      <c r="C1992" s="80"/>
      <c r="D1992" s="209" t="s">
        <v>127</v>
      </c>
    </row>
    <row r="1993" spans="1:4" x14ac:dyDescent="0.45">
      <c r="A1993" s="211" t="s">
        <v>1151</v>
      </c>
      <c r="B1993" s="206" t="s">
        <v>101</v>
      </c>
      <c r="C1993" s="80" t="s">
        <v>2575</v>
      </c>
      <c r="D1993" s="208">
        <v>100</v>
      </c>
    </row>
    <row r="1994" spans="1:4" x14ac:dyDescent="0.45">
      <c r="A1994" s="211" t="s">
        <v>1152</v>
      </c>
      <c r="B1994" s="206" t="s">
        <v>176</v>
      </c>
      <c r="C1994" s="80" t="s">
        <v>2575</v>
      </c>
      <c r="D1994" s="208">
        <v>500</v>
      </c>
    </row>
    <row r="1995" spans="1:4" x14ac:dyDescent="0.45">
      <c r="A1995" s="211" t="s">
        <v>3081</v>
      </c>
      <c r="B1995" s="206" t="s">
        <v>142</v>
      </c>
      <c r="C1995" s="80"/>
      <c r="D1995" s="208">
        <v>500</v>
      </c>
    </row>
    <row r="1996" spans="1:4" x14ac:dyDescent="0.45">
      <c r="A1996" s="211" t="s">
        <v>4314</v>
      </c>
      <c r="B1996" s="206" t="s">
        <v>132</v>
      </c>
      <c r="C1996" s="80"/>
      <c r="D1996" s="209" t="s">
        <v>127</v>
      </c>
    </row>
    <row r="1997" spans="1:4" x14ac:dyDescent="0.45">
      <c r="A1997" s="211" t="s">
        <v>1153</v>
      </c>
      <c r="B1997" s="206" t="s">
        <v>113</v>
      </c>
      <c r="C1997" s="80" t="s">
        <v>2575</v>
      </c>
      <c r="D1997" s="208">
        <v>2000</v>
      </c>
    </row>
    <row r="1998" spans="1:4" x14ac:dyDescent="0.45">
      <c r="A1998" s="211" t="s">
        <v>4315</v>
      </c>
      <c r="B1998" s="206" t="s">
        <v>126</v>
      </c>
      <c r="C1998" s="80"/>
      <c r="D1998" s="208">
        <v>6900</v>
      </c>
    </row>
    <row r="1999" spans="1:4" x14ac:dyDescent="0.45">
      <c r="A1999" s="211" t="s">
        <v>1154</v>
      </c>
      <c r="B1999" s="206" t="s">
        <v>1155</v>
      </c>
      <c r="C1999" s="80" t="s">
        <v>2575</v>
      </c>
      <c r="D1999" s="208">
        <v>200</v>
      </c>
    </row>
    <row r="2000" spans="1:4" x14ac:dyDescent="0.45">
      <c r="A2000" s="211" t="s">
        <v>1156</v>
      </c>
      <c r="B2000" s="206" t="s">
        <v>106</v>
      </c>
      <c r="C2000" s="80"/>
      <c r="D2000" s="208">
        <v>35319</v>
      </c>
    </row>
    <row r="2001" spans="1:4" x14ac:dyDescent="0.45">
      <c r="A2001" s="211" t="s">
        <v>1157</v>
      </c>
      <c r="B2001" s="206" t="s">
        <v>187</v>
      </c>
      <c r="C2001" s="80"/>
      <c r="D2001" s="208">
        <v>300</v>
      </c>
    </row>
    <row r="2002" spans="1:4" x14ac:dyDescent="0.45">
      <c r="A2002" s="211" t="s">
        <v>3082</v>
      </c>
      <c r="B2002" s="206" t="s">
        <v>106</v>
      </c>
      <c r="C2002" s="80"/>
      <c r="D2002" s="209" t="s">
        <v>127</v>
      </c>
    </row>
    <row r="2003" spans="1:4" x14ac:dyDescent="0.45">
      <c r="A2003" s="211" t="s">
        <v>1158</v>
      </c>
      <c r="B2003" s="206" t="s">
        <v>176</v>
      </c>
      <c r="C2003" s="80"/>
      <c r="D2003" s="208">
        <v>140235.39000000001</v>
      </c>
    </row>
    <row r="2004" spans="1:4" x14ac:dyDescent="0.45">
      <c r="A2004" s="211" t="s">
        <v>4316</v>
      </c>
      <c r="B2004" s="206" t="s">
        <v>94</v>
      </c>
      <c r="C2004" s="80" t="s">
        <v>2575</v>
      </c>
      <c r="D2004" s="208">
        <v>500</v>
      </c>
    </row>
    <row r="2005" spans="1:4" x14ac:dyDescent="0.45">
      <c r="A2005" s="211" t="s">
        <v>1159</v>
      </c>
      <c r="B2005" s="206" t="s">
        <v>289</v>
      </c>
      <c r="C2005" s="80" t="s">
        <v>2575</v>
      </c>
      <c r="D2005" s="208">
        <v>500</v>
      </c>
    </row>
    <row r="2006" spans="1:4" x14ac:dyDescent="0.45">
      <c r="A2006" s="211" t="s">
        <v>3083</v>
      </c>
      <c r="B2006" s="206" t="s">
        <v>156</v>
      </c>
      <c r="C2006" s="80"/>
      <c r="D2006" s="208">
        <v>3085</v>
      </c>
    </row>
    <row r="2007" spans="1:4" x14ac:dyDescent="0.45">
      <c r="A2007" s="211" t="s">
        <v>1160</v>
      </c>
      <c r="B2007" s="206" t="s">
        <v>142</v>
      </c>
      <c r="C2007" s="80"/>
      <c r="D2007" s="208">
        <v>6792</v>
      </c>
    </row>
    <row r="2008" spans="1:4" x14ac:dyDescent="0.45">
      <c r="A2008" s="211" t="s">
        <v>4317</v>
      </c>
      <c r="B2008" s="206" t="s">
        <v>97</v>
      </c>
      <c r="C2008" s="80"/>
      <c r="D2008" s="208">
        <v>536</v>
      </c>
    </row>
    <row r="2009" spans="1:4" x14ac:dyDescent="0.45">
      <c r="A2009" s="211" t="s">
        <v>1161</v>
      </c>
      <c r="B2009" s="206" t="s">
        <v>140</v>
      </c>
      <c r="C2009" s="80"/>
      <c r="D2009" s="208">
        <v>6374</v>
      </c>
    </row>
    <row r="2010" spans="1:4" x14ac:dyDescent="0.45">
      <c r="A2010" s="211" t="s">
        <v>3084</v>
      </c>
      <c r="B2010" s="206" t="s">
        <v>156</v>
      </c>
      <c r="C2010" s="80"/>
      <c r="D2010" s="208">
        <v>839</v>
      </c>
    </row>
    <row r="2011" spans="1:4" x14ac:dyDescent="0.45">
      <c r="A2011" s="211" t="s">
        <v>1162</v>
      </c>
      <c r="B2011" s="206" t="s">
        <v>153</v>
      </c>
      <c r="C2011" s="80" t="s">
        <v>2575</v>
      </c>
      <c r="D2011" s="208">
        <v>2200</v>
      </c>
    </row>
    <row r="2012" spans="1:4" x14ac:dyDescent="0.45">
      <c r="A2012" s="211" t="s">
        <v>1163</v>
      </c>
      <c r="B2012" s="206" t="s">
        <v>94</v>
      </c>
      <c r="C2012" s="80"/>
      <c r="D2012" s="208">
        <v>4469</v>
      </c>
    </row>
    <row r="2013" spans="1:4" x14ac:dyDescent="0.45">
      <c r="A2013" s="211" t="s">
        <v>1164</v>
      </c>
      <c r="B2013" s="206" t="s">
        <v>106</v>
      </c>
      <c r="C2013" s="80"/>
      <c r="D2013" s="208">
        <v>185</v>
      </c>
    </row>
    <row r="2014" spans="1:4" x14ac:dyDescent="0.45">
      <c r="A2014" s="211" t="s">
        <v>4318</v>
      </c>
      <c r="B2014" s="206" t="s">
        <v>182</v>
      </c>
      <c r="C2014" s="80"/>
      <c r="D2014" s="208">
        <v>45</v>
      </c>
    </row>
    <row r="2015" spans="1:4" x14ac:dyDescent="0.45">
      <c r="A2015" s="211" t="s">
        <v>4319</v>
      </c>
      <c r="B2015" s="206" t="s">
        <v>158</v>
      </c>
      <c r="C2015" s="80"/>
      <c r="D2015" s="209" t="s">
        <v>127</v>
      </c>
    </row>
    <row r="2016" spans="1:4" x14ac:dyDescent="0.45">
      <c r="A2016" s="211" t="s">
        <v>4320</v>
      </c>
      <c r="B2016" s="206" t="s">
        <v>99</v>
      </c>
      <c r="C2016" s="80"/>
      <c r="D2016" s="208">
        <v>20.079999999999998</v>
      </c>
    </row>
    <row r="2017" spans="1:4" x14ac:dyDescent="0.45">
      <c r="A2017" s="211" t="s">
        <v>1165</v>
      </c>
      <c r="B2017" s="206" t="s">
        <v>122</v>
      </c>
      <c r="C2017" s="80"/>
      <c r="D2017" s="209" t="s">
        <v>127</v>
      </c>
    </row>
    <row r="2018" spans="1:4" x14ac:dyDescent="0.45">
      <c r="A2018" s="211" t="s">
        <v>4321</v>
      </c>
      <c r="B2018" s="206" t="s">
        <v>283</v>
      </c>
      <c r="C2018" s="80"/>
      <c r="D2018" s="208">
        <v>64</v>
      </c>
    </row>
    <row r="2019" spans="1:4" x14ac:dyDescent="0.45">
      <c r="A2019" s="211" t="s">
        <v>4322</v>
      </c>
      <c r="B2019" s="206" t="s">
        <v>257</v>
      </c>
      <c r="C2019" s="80" t="s">
        <v>2575</v>
      </c>
      <c r="D2019" s="208">
        <v>39</v>
      </c>
    </row>
    <row r="2020" spans="1:4" x14ac:dyDescent="0.45">
      <c r="A2020" s="211" t="s">
        <v>1166</v>
      </c>
      <c r="B2020" s="206" t="s">
        <v>101</v>
      </c>
      <c r="C2020" s="80"/>
      <c r="D2020" s="208">
        <v>91040</v>
      </c>
    </row>
    <row r="2021" spans="1:4" x14ac:dyDescent="0.45">
      <c r="A2021" s="211" t="s">
        <v>1167</v>
      </c>
      <c r="B2021" s="206" t="s">
        <v>211</v>
      </c>
      <c r="C2021" s="80"/>
      <c r="D2021" s="208">
        <v>12160</v>
      </c>
    </row>
    <row r="2022" spans="1:4" x14ac:dyDescent="0.45">
      <c r="A2022" s="211" t="s">
        <v>4323</v>
      </c>
      <c r="B2022" s="206" t="s">
        <v>106</v>
      </c>
      <c r="C2022" s="80"/>
      <c r="D2022" s="208">
        <v>40</v>
      </c>
    </row>
    <row r="2023" spans="1:4" x14ac:dyDescent="0.45">
      <c r="A2023" s="211" t="s">
        <v>1168</v>
      </c>
      <c r="B2023" s="206" t="s">
        <v>122</v>
      </c>
      <c r="C2023" s="80"/>
      <c r="D2023" s="208">
        <v>1545</v>
      </c>
    </row>
    <row r="2024" spans="1:4" x14ac:dyDescent="0.45">
      <c r="A2024" s="211" t="s">
        <v>1169</v>
      </c>
      <c r="B2024" s="206" t="s">
        <v>120</v>
      </c>
      <c r="C2024" s="80" t="s">
        <v>2575</v>
      </c>
      <c r="D2024" s="208">
        <v>150</v>
      </c>
    </row>
    <row r="2025" spans="1:4" x14ac:dyDescent="0.45">
      <c r="A2025" s="211" t="s">
        <v>3085</v>
      </c>
      <c r="B2025" s="206" t="s">
        <v>153</v>
      </c>
      <c r="C2025" s="80" t="s">
        <v>2575</v>
      </c>
      <c r="D2025" s="208">
        <v>370</v>
      </c>
    </row>
    <row r="2026" spans="1:4" x14ac:dyDescent="0.45">
      <c r="A2026" s="211" t="s">
        <v>3086</v>
      </c>
      <c r="B2026" s="206" t="s">
        <v>94</v>
      </c>
      <c r="C2026" s="80"/>
      <c r="D2026" s="208">
        <v>101</v>
      </c>
    </row>
    <row r="2027" spans="1:4" x14ac:dyDescent="0.45">
      <c r="A2027" s="211" t="s">
        <v>1170</v>
      </c>
      <c r="B2027" s="206" t="s">
        <v>428</v>
      </c>
      <c r="C2027" s="80"/>
      <c r="D2027" s="209" t="s">
        <v>127</v>
      </c>
    </row>
    <row r="2028" spans="1:4" x14ac:dyDescent="0.45">
      <c r="A2028" s="211" t="s">
        <v>1171</v>
      </c>
      <c r="B2028" s="206" t="s">
        <v>104</v>
      </c>
      <c r="C2028" s="80" t="s">
        <v>2575</v>
      </c>
      <c r="D2028" s="208">
        <v>6500</v>
      </c>
    </row>
    <row r="2029" spans="1:4" x14ac:dyDescent="0.45">
      <c r="A2029" s="211" t="s">
        <v>4324</v>
      </c>
      <c r="B2029" s="206" t="s">
        <v>94</v>
      </c>
      <c r="C2029" s="80" t="s">
        <v>2575</v>
      </c>
      <c r="D2029" s="208">
        <v>1200</v>
      </c>
    </row>
    <row r="2030" spans="1:4" x14ac:dyDescent="0.45">
      <c r="A2030" s="211" t="s">
        <v>1172</v>
      </c>
      <c r="B2030" s="206" t="s">
        <v>94</v>
      </c>
      <c r="C2030" s="80"/>
      <c r="D2030" s="208">
        <v>9500</v>
      </c>
    </row>
    <row r="2031" spans="1:4" x14ac:dyDescent="0.45">
      <c r="A2031" s="211" t="s">
        <v>3087</v>
      </c>
      <c r="B2031" s="206" t="s">
        <v>239</v>
      </c>
      <c r="C2031" s="80" t="s">
        <v>2575</v>
      </c>
      <c r="D2031" s="208">
        <v>275</v>
      </c>
    </row>
    <row r="2032" spans="1:4" x14ac:dyDescent="0.45">
      <c r="A2032" s="211" t="s">
        <v>3088</v>
      </c>
      <c r="B2032" s="206" t="s">
        <v>132</v>
      </c>
      <c r="C2032" s="80"/>
      <c r="D2032" s="209" t="s">
        <v>127</v>
      </c>
    </row>
    <row r="2033" spans="1:4" x14ac:dyDescent="0.45">
      <c r="A2033" s="211" t="s">
        <v>3089</v>
      </c>
      <c r="B2033" s="206" t="s">
        <v>614</v>
      </c>
      <c r="C2033" s="80" t="s">
        <v>2575</v>
      </c>
      <c r="D2033" s="208">
        <v>7000</v>
      </c>
    </row>
    <row r="2034" spans="1:4" x14ac:dyDescent="0.45">
      <c r="A2034" s="211" t="s">
        <v>4325</v>
      </c>
      <c r="B2034" s="206" t="s">
        <v>104</v>
      </c>
      <c r="C2034" s="80" t="s">
        <v>2575</v>
      </c>
      <c r="D2034" s="208">
        <v>490</v>
      </c>
    </row>
    <row r="2035" spans="1:4" x14ac:dyDescent="0.45">
      <c r="A2035" s="211" t="s">
        <v>1173</v>
      </c>
      <c r="B2035" s="206" t="s">
        <v>120</v>
      </c>
      <c r="C2035" s="80" t="s">
        <v>2575</v>
      </c>
      <c r="D2035" s="208">
        <v>300</v>
      </c>
    </row>
    <row r="2036" spans="1:4" x14ac:dyDescent="0.45">
      <c r="A2036" s="211" t="s">
        <v>1174</v>
      </c>
      <c r="B2036" s="206" t="s">
        <v>97</v>
      </c>
      <c r="C2036" s="80" t="s">
        <v>2575</v>
      </c>
      <c r="D2036" s="208">
        <v>1</v>
      </c>
    </row>
    <row r="2037" spans="1:4" x14ac:dyDescent="0.45">
      <c r="A2037" s="211" t="s">
        <v>1175</v>
      </c>
      <c r="B2037" s="206" t="s">
        <v>104</v>
      </c>
      <c r="C2037" s="80"/>
      <c r="D2037" s="208">
        <v>13000</v>
      </c>
    </row>
    <row r="2038" spans="1:4" x14ac:dyDescent="0.45">
      <c r="A2038" s="211" t="s">
        <v>4326</v>
      </c>
      <c r="B2038" s="206" t="s">
        <v>94</v>
      </c>
      <c r="C2038" s="80" t="s">
        <v>2575</v>
      </c>
      <c r="D2038" s="208">
        <v>240</v>
      </c>
    </row>
    <row r="2039" spans="1:4" x14ac:dyDescent="0.45">
      <c r="A2039" s="211" t="s">
        <v>1176</v>
      </c>
      <c r="B2039" s="206" t="s">
        <v>101</v>
      </c>
      <c r="C2039" s="80" t="s">
        <v>2575</v>
      </c>
      <c r="D2039" s="208">
        <v>25</v>
      </c>
    </row>
    <row r="2040" spans="1:4" x14ac:dyDescent="0.45">
      <c r="A2040" s="211" t="s">
        <v>3090</v>
      </c>
      <c r="B2040" s="206" t="s">
        <v>94</v>
      </c>
      <c r="C2040" s="80" t="s">
        <v>2575</v>
      </c>
      <c r="D2040" s="208">
        <v>1500</v>
      </c>
    </row>
    <row r="2041" spans="1:4" x14ac:dyDescent="0.45">
      <c r="A2041" s="211" t="s">
        <v>1177</v>
      </c>
      <c r="B2041" s="206" t="s">
        <v>106</v>
      </c>
      <c r="C2041" s="80" t="s">
        <v>2575</v>
      </c>
      <c r="D2041" s="208">
        <v>2600</v>
      </c>
    </row>
    <row r="2042" spans="1:4" x14ac:dyDescent="0.45">
      <c r="A2042" s="211" t="s">
        <v>3091</v>
      </c>
      <c r="B2042" s="206" t="s">
        <v>117</v>
      </c>
      <c r="C2042" s="80" t="s">
        <v>2575</v>
      </c>
      <c r="D2042" s="208">
        <v>325</v>
      </c>
    </row>
    <row r="2043" spans="1:4" x14ac:dyDescent="0.45">
      <c r="A2043" s="211" t="s">
        <v>1178</v>
      </c>
      <c r="B2043" s="206" t="s">
        <v>106</v>
      </c>
      <c r="C2043" s="80" t="s">
        <v>2575</v>
      </c>
      <c r="D2043" s="208">
        <v>1500</v>
      </c>
    </row>
    <row r="2044" spans="1:4" x14ac:dyDescent="0.45">
      <c r="A2044" s="211" t="s">
        <v>4327</v>
      </c>
      <c r="B2044" s="206" t="s">
        <v>124</v>
      </c>
      <c r="C2044" s="80"/>
      <c r="D2044" s="208">
        <v>1200</v>
      </c>
    </row>
    <row r="2045" spans="1:4" x14ac:dyDescent="0.45">
      <c r="A2045" s="211" t="s">
        <v>3092</v>
      </c>
      <c r="B2045" s="206" t="s">
        <v>94</v>
      </c>
      <c r="C2045" s="80" t="s">
        <v>2575</v>
      </c>
      <c r="D2045" s="208">
        <v>350</v>
      </c>
    </row>
    <row r="2046" spans="1:4" x14ac:dyDescent="0.45">
      <c r="A2046" s="211" t="s">
        <v>5150</v>
      </c>
      <c r="B2046" s="206" t="s">
        <v>203</v>
      </c>
      <c r="C2046" s="80"/>
      <c r="D2046" s="208">
        <v>6618.37</v>
      </c>
    </row>
    <row r="2047" spans="1:4" x14ac:dyDescent="0.45">
      <c r="A2047" s="211" t="s">
        <v>4328</v>
      </c>
      <c r="B2047" s="206" t="s">
        <v>97</v>
      </c>
      <c r="C2047" s="80" t="s">
        <v>2575</v>
      </c>
      <c r="D2047" s="208">
        <v>170</v>
      </c>
    </row>
    <row r="2048" spans="1:4" x14ac:dyDescent="0.45">
      <c r="A2048" s="211" t="s">
        <v>1179</v>
      </c>
      <c r="B2048" s="206" t="s">
        <v>106</v>
      </c>
      <c r="C2048" s="80" t="s">
        <v>2575</v>
      </c>
      <c r="D2048" s="208">
        <v>400</v>
      </c>
    </row>
    <row r="2049" spans="1:4" x14ac:dyDescent="0.45">
      <c r="A2049" s="211" t="s">
        <v>1180</v>
      </c>
      <c r="B2049" s="206" t="s">
        <v>97</v>
      </c>
      <c r="C2049" s="80"/>
      <c r="D2049" s="209" t="s">
        <v>127</v>
      </c>
    </row>
    <row r="2050" spans="1:4" x14ac:dyDescent="0.45">
      <c r="A2050" s="211" t="s">
        <v>1181</v>
      </c>
      <c r="B2050" s="206" t="s">
        <v>101</v>
      </c>
      <c r="C2050" s="80" t="s">
        <v>2575</v>
      </c>
      <c r="D2050" s="208">
        <v>1000</v>
      </c>
    </row>
    <row r="2051" spans="1:4" x14ac:dyDescent="0.45">
      <c r="A2051" s="211" t="s">
        <v>4329</v>
      </c>
      <c r="B2051" s="206" t="s">
        <v>176</v>
      </c>
      <c r="C2051" s="80"/>
      <c r="D2051" s="208">
        <v>50</v>
      </c>
    </row>
    <row r="2052" spans="1:4" x14ac:dyDescent="0.45">
      <c r="A2052" s="211" t="s">
        <v>4330</v>
      </c>
      <c r="B2052" s="206" t="s">
        <v>122</v>
      </c>
      <c r="C2052" s="80" t="s">
        <v>2575</v>
      </c>
      <c r="D2052" s="208">
        <v>135</v>
      </c>
    </row>
    <row r="2053" spans="1:4" x14ac:dyDescent="0.45">
      <c r="A2053" s="211" t="s">
        <v>1182</v>
      </c>
      <c r="B2053" s="206" t="s">
        <v>99</v>
      </c>
      <c r="C2053" s="80" t="s">
        <v>2575</v>
      </c>
      <c r="D2053" s="208">
        <v>10.77</v>
      </c>
    </row>
    <row r="2054" spans="1:4" x14ac:dyDescent="0.45">
      <c r="A2054" s="211" t="s">
        <v>1183</v>
      </c>
      <c r="B2054" s="206" t="s">
        <v>239</v>
      </c>
      <c r="C2054" s="80" t="s">
        <v>2575</v>
      </c>
      <c r="D2054" s="208">
        <v>1000</v>
      </c>
    </row>
    <row r="2055" spans="1:4" x14ac:dyDescent="0.45">
      <c r="A2055" s="211" t="s">
        <v>3093</v>
      </c>
      <c r="B2055" s="206" t="s">
        <v>182</v>
      </c>
      <c r="C2055" s="80"/>
      <c r="D2055" s="208">
        <v>250</v>
      </c>
    </row>
    <row r="2056" spans="1:4" x14ac:dyDescent="0.45">
      <c r="A2056" s="211" t="s">
        <v>4331</v>
      </c>
      <c r="B2056" s="206" t="s">
        <v>99</v>
      </c>
      <c r="C2056" s="80" t="s">
        <v>2575</v>
      </c>
      <c r="D2056" s="208">
        <v>95</v>
      </c>
    </row>
    <row r="2057" spans="1:4" x14ac:dyDescent="0.45">
      <c r="A2057" s="211" t="s">
        <v>1184</v>
      </c>
      <c r="B2057" s="206" t="s">
        <v>120</v>
      </c>
      <c r="C2057" s="80" t="s">
        <v>2575</v>
      </c>
      <c r="D2057" s="208">
        <v>40</v>
      </c>
    </row>
    <row r="2058" spans="1:4" x14ac:dyDescent="0.45">
      <c r="A2058" s="211" t="s">
        <v>4332</v>
      </c>
      <c r="B2058" s="206" t="s">
        <v>203</v>
      </c>
      <c r="C2058" s="80" t="s">
        <v>2575</v>
      </c>
      <c r="D2058" s="208">
        <v>20.100000000000001</v>
      </c>
    </row>
    <row r="2059" spans="1:4" x14ac:dyDescent="0.45">
      <c r="A2059" s="211" t="s">
        <v>4333</v>
      </c>
      <c r="B2059" s="206" t="s">
        <v>148</v>
      </c>
      <c r="C2059" s="80"/>
      <c r="D2059" s="208">
        <v>500</v>
      </c>
    </row>
    <row r="2060" spans="1:4" x14ac:dyDescent="0.45">
      <c r="A2060" s="211" t="s">
        <v>1185</v>
      </c>
      <c r="B2060" s="206" t="s">
        <v>126</v>
      </c>
      <c r="C2060" s="80"/>
      <c r="D2060" s="208">
        <v>640</v>
      </c>
    </row>
    <row r="2061" spans="1:4" x14ac:dyDescent="0.45">
      <c r="A2061" s="211" t="s">
        <v>1186</v>
      </c>
      <c r="B2061" s="206" t="s">
        <v>101</v>
      </c>
      <c r="C2061" s="80"/>
      <c r="D2061" s="209" t="s">
        <v>127</v>
      </c>
    </row>
    <row r="2062" spans="1:4" x14ac:dyDescent="0.45">
      <c r="A2062" s="211" t="s">
        <v>1186</v>
      </c>
      <c r="B2062" s="206" t="s">
        <v>96</v>
      </c>
      <c r="C2062" s="80" t="s">
        <v>2575</v>
      </c>
      <c r="D2062" s="208">
        <v>1000</v>
      </c>
    </row>
    <row r="2063" spans="1:4" x14ac:dyDescent="0.45">
      <c r="A2063" s="211" t="s">
        <v>4334</v>
      </c>
      <c r="B2063" s="206" t="s">
        <v>122</v>
      </c>
      <c r="C2063" s="80" t="s">
        <v>2575</v>
      </c>
      <c r="D2063" s="208">
        <v>325</v>
      </c>
    </row>
    <row r="2064" spans="1:4" x14ac:dyDescent="0.45">
      <c r="A2064" s="211" t="s">
        <v>3094</v>
      </c>
      <c r="B2064" s="206" t="s">
        <v>158</v>
      </c>
      <c r="C2064" s="80"/>
      <c r="D2064" s="209" t="s">
        <v>127</v>
      </c>
    </row>
    <row r="2065" spans="1:4" x14ac:dyDescent="0.45">
      <c r="A2065" s="211" t="s">
        <v>3095</v>
      </c>
      <c r="B2065" s="206" t="s">
        <v>158</v>
      </c>
      <c r="C2065" s="80"/>
      <c r="D2065" s="208">
        <v>176</v>
      </c>
    </row>
    <row r="2066" spans="1:4" x14ac:dyDescent="0.45">
      <c r="A2066" s="211" t="s">
        <v>1187</v>
      </c>
      <c r="B2066" s="206" t="s">
        <v>94</v>
      </c>
      <c r="C2066" s="80" t="s">
        <v>2575</v>
      </c>
      <c r="D2066" s="208">
        <v>2500</v>
      </c>
    </row>
    <row r="2067" spans="1:4" x14ac:dyDescent="0.45">
      <c r="A2067" s="211" t="s">
        <v>1188</v>
      </c>
      <c r="B2067" s="206" t="s">
        <v>124</v>
      </c>
      <c r="C2067" s="80" t="s">
        <v>2575</v>
      </c>
      <c r="D2067" s="208">
        <v>1000</v>
      </c>
    </row>
    <row r="2068" spans="1:4" x14ac:dyDescent="0.45">
      <c r="A2068" s="211" t="s">
        <v>1189</v>
      </c>
      <c r="B2068" s="206" t="s">
        <v>96</v>
      </c>
      <c r="C2068" s="80" t="s">
        <v>2575</v>
      </c>
      <c r="D2068" s="208">
        <v>6000</v>
      </c>
    </row>
    <row r="2069" spans="1:4" x14ac:dyDescent="0.45">
      <c r="A2069" s="211" t="s">
        <v>4335</v>
      </c>
      <c r="B2069" s="206" t="s">
        <v>142</v>
      </c>
      <c r="C2069" s="80"/>
      <c r="D2069" s="208">
        <v>355</v>
      </c>
    </row>
    <row r="2070" spans="1:4" x14ac:dyDescent="0.45">
      <c r="A2070" s="211" t="s">
        <v>4336</v>
      </c>
      <c r="B2070" s="206" t="s">
        <v>99</v>
      </c>
      <c r="C2070" s="80" t="s">
        <v>2575</v>
      </c>
      <c r="D2070" s="208">
        <v>64.63</v>
      </c>
    </row>
    <row r="2071" spans="1:4" x14ac:dyDescent="0.45">
      <c r="A2071" s="211" t="s">
        <v>1190</v>
      </c>
      <c r="B2071" s="206" t="s">
        <v>132</v>
      </c>
      <c r="C2071" s="80"/>
      <c r="D2071" s="208">
        <v>1622</v>
      </c>
    </row>
    <row r="2072" spans="1:4" x14ac:dyDescent="0.45">
      <c r="A2072" s="211" t="s">
        <v>1191</v>
      </c>
      <c r="B2072" s="206" t="s">
        <v>146</v>
      </c>
      <c r="C2072" s="80"/>
      <c r="D2072" s="208">
        <v>335.7</v>
      </c>
    </row>
    <row r="2073" spans="1:4" x14ac:dyDescent="0.45">
      <c r="A2073" s="211" t="s">
        <v>1192</v>
      </c>
      <c r="B2073" s="206" t="s">
        <v>97</v>
      </c>
      <c r="C2073" s="80" t="s">
        <v>2575</v>
      </c>
      <c r="D2073" s="208">
        <v>410</v>
      </c>
    </row>
    <row r="2074" spans="1:4" x14ac:dyDescent="0.45">
      <c r="A2074" s="211" t="s">
        <v>1193</v>
      </c>
      <c r="B2074" s="206" t="s">
        <v>176</v>
      </c>
      <c r="C2074" s="80" t="s">
        <v>2575</v>
      </c>
      <c r="D2074" s="208">
        <v>650</v>
      </c>
    </row>
    <row r="2075" spans="1:4" x14ac:dyDescent="0.45">
      <c r="A2075" s="211" t="s">
        <v>1194</v>
      </c>
      <c r="B2075" s="206" t="s">
        <v>99</v>
      </c>
      <c r="C2075" s="80"/>
      <c r="D2075" s="208">
        <v>8500</v>
      </c>
    </row>
    <row r="2076" spans="1:4" x14ac:dyDescent="0.45">
      <c r="A2076" s="211" t="s">
        <v>1195</v>
      </c>
      <c r="B2076" s="206" t="s">
        <v>132</v>
      </c>
      <c r="C2076" s="80"/>
      <c r="D2076" s="208">
        <v>36425</v>
      </c>
    </row>
    <row r="2077" spans="1:4" x14ac:dyDescent="0.45">
      <c r="A2077" s="211" t="s">
        <v>4337</v>
      </c>
      <c r="B2077" s="206" t="s">
        <v>132</v>
      </c>
      <c r="C2077" s="80" t="s">
        <v>2575</v>
      </c>
      <c r="D2077" s="208">
        <v>300</v>
      </c>
    </row>
    <row r="2078" spans="1:4" x14ac:dyDescent="0.45">
      <c r="A2078" s="211" t="s">
        <v>3096</v>
      </c>
      <c r="B2078" s="206" t="s">
        <v>101</v>
      </c>
      <c r="C2078" s="80" t="s">
        <v>2575</v>
      </c>
      <c r="D2078" s="208">
        <v>675</v>
      </c>
    </row>
    <row r="2079" spans="1:4" x14ac:dyDescent="0.45">
      <c r="A2079" s="211" t="s">
        <v>1196</v>
      </c>
      <c r="B2079" s="206" t="s">
        <v>289</v>
      </c>
      <c r="C2079" s="80"/>
      <c r="D2079" s="208">
        <v>3000</v>
      </c>
    </row>
    <row r="2080" spans="1:4" x14ac:dyDescent="0.45">
      <c r="A2080" s="211" t="s">
        <v>4338</v>
      </c>
      <c r="B2080" s="206" t="s">
        <v>99</v>
      </c>
      <c r="C2080" s="80"/>
      <c r="D2080" s="209" t="s">
        <v>127</v>
      </c>
    </row>
    <row r="2081" spans="1:4" x14ac:dyDescent="0.45">
      <c r="A2081" s="211" t="s">
        <v>1197</v>
      </c>
      <c r="B2081" s="206" t="s">
        <v>101</v>
      </c>
      <c r="C2081" s="80"/>
      <c r="D2081" s="208">
        <v>2650</v>
      </c>
    </row>
    <row r="2082" spans="1:4" x14ac:dyDescent="0.45">
      <c r="A2082" s="211" t="s">
        <v>1198</v>
      </c>
      <c r="B2082" s="206" t="s">
        <v>113</v>
      </c>
      <c r="C2082" s="80"/>
      <c r="D2082" s="208">
        <v>828</v>
      </c>
    </row>
    <row r="2083" spans="1:4" x14ac:dyDescent="0.45">
      <c r="A2083" s="211" t="s">
        <v>4339</v>
      </c>
      <c r="B2083" s="206" t="s">
        <v>106</v>
      </c>
      <c r="C2083" s="80"/>
      <c r="D2083" s="208">
        <v>308</v>
      </c>
    </row>
    <row r="2084" spans="1:4" x14ac:dyDescent="0.45">
      <c r="A2084" s="211" t="s">
        <v>1199</v>
      </c>
      <c r="B2084" s="206" t="s">
        <v>106</v>
      </c>
      <c r="C2084" s="80"/>
      <c r="D2084" s="208">
        <v>1000</v>
      </c>
    </row>
    <row r="2085" spans="1:4" x14ac:dyDescent="0.45">
      <c r="A2085" s="211" t="s">
        <v>1200</v>
      </c>
      <c r="B2085" s="206" t="s">
        <v>94</v>
      </c>
      <c r="C2085" s="80"/>
      <c r="D2085" s="209" t="s">
        <v>127</v>
      </c>
    </row>
    <row r="2086" spans="1:4" x14ac:dyDescent="0.45">
      <c r="A2086" s="211" t="s">
        <v>3097</v>
      </c>
      <c r="B2086" s="206" t="s">
        <v>132</v>
      </c>
      <c r="C2086" s="80"/>
      <c r="D2086" s="208">
        <v>255</v>
      </c>
    </row>
    <row r="2087" spans="1:4" x14ac:dyDescent="0.45">
      <c r="A2087" s="211" t="s">
        <v>3098</v>
      </c>
      <c r="B2087" s="206" t="s">
        <v>101</v>
      </c>
      <c r="C2087" s="80"/>
      <c r="D2087" s="208">
        <v>600</v>
      </c>
    </row>
    <row r="2088" spans="1:4" x14ac:dyDescent="0.45">
      <c r="A2088" s="211" t="s">
        <v>1201</v>
      </c>
      <c r="B2088" s="206" t="s">
        <v>158</v>
      </c>
      <c r="C2088" s="80"/>
      <c r="D2088" s="208">
        <v>630</v>
      </c>
    </row>
    <row r="2089" spans="1:4" x14ac:dyDescent="0.45">
      <c r="A2089" s="211" t="s">
        <v>4340</v>
      </c>
      <c r="B2089" s="206" t="s">
        <v>132</v>
      </c>
      <c r="C2089" s="80"/>
      <c r="D2089" s="208">
        <v>200</v>
      </c>
    </row>
    <row r="2090" spans="1:4" x14ac:dyDescent="0.45">
      <c r="A2090" s="211" t="s">
        <v>3099</v>
      </c>
      <c r="B2090" s="206" t="s">
        <v>101</v>
      </c>
      <c r="C2090" s="80" t="s">
        <v>2575</v>
      </c>
      <c r="D2090" s="208">
        <v>120</v>
      </c>
    </row>
    <row r="2091" spans="1:4" x14ac:dyDescent="0.45">
      <c r="A2091" s="211" t="s">
        <v>1202</v>
      </c>
      <c r="B2091" s="206" t="s">
        <v>101</v>
      </c>
      <c r="C2091" s="80" t="s">
        <v>2575</v>
      </c>
      <c r="D2091" s="208">
        <v>1</v>
      </c>
    </row>
    <row r="2092" spans="1:4" x14ac:dyDescent="0.45">
      <c r="A2092" s="211" t="s">
        <v>4341</v>
      </c>
      <c r="B2092" s="206" t="s">
        <v>129</v>
      </c>
      <c r="C2092" s="80" t="s">
        <v>2575</v>
      </c>
      <c r="D2092" s="208">
        <v>500</v>
      </c>
    </row>
    <row r="2093" spans="1:4" x14ac:dyDescent="0.45">
      <c r="A2093" s="211" t="s">
        <v>1203</v>
      </c>
      <c r="B2093" s="206" t="s">
        <v>101</v>
      </c>
      <c r="C2093" s="80"/>
      <c r="D2093" s="208">
        <v>34500</v>
      </c>
    </row>
    <row r="2094" spans="1:4" x14ac:dyDescent="0.45">
      <c r="A2094" s="211" t="s">
        <v>4342</v>
      </c>
      <c r="B2094" s="206" t="s">
        <v>289</v>
      </c>
      <c r="C2094" s="80"/>
      <c r="D2094" s="208">
        <v>504.25</v>
      </c>
    </row>
    <row r="2095" spans="1:4" x14ac:dyDescent="0.45">
      <c r="A2095" s="211" t="s">
        <v>4343</v>
      </c>
      <c r="B2095" s="206" t="s">
        <v>94</v>
      </c>
      <c r="C2095" s="80"/>
      <c r="D2095" s="208">
        <v>22</v>
      </c>
    </row>
    <row r="2096" spans="1:4" x14ac:dyDescent="0.45">
      <c r="A2096" s="211" t="s">
        <v>1204</v>
      </c>
      <c r="B2096" s="206" t="s">
        <v>117</v>
      </c>
      <c r="C2096" s="80" t="s">
        <v>2575</v>
      </c>
      <c r="D2096" s="208">
        <v>50</v>
      </c>
    </row>
    <row r="2097" spans="1:4" x14ac:dyDescent="0.45">
      <c r="A2097" s="211" t="s">
        <v>4344</v>
      </c>
      <c r="B2097" s="206" t="s">
        <v>176</v>
      </c>
      <c r="C2097" s="80" t="s">
        <v>2575</v>
      </c>
      <c r="D2097" s="208">
        <v>120</v>
      </c>
    </row>
    <row r="2098" spans="1:4" x14ac:dyDescent="0.45">
      <c r="A2098" s="211" t="s">
        <v>3100</v>
      </c>
      <c r="B2098" s="206" t="s">
        <v>237</v>
      </c>
      <c r="C2098" s="80" t="s">
        <v>2575</v>
      </c>
      <c r="D2098" s="208">
        <v>48</v>
      </c>
    </row>
    <row r="2099" spans="1:4" x14ac:dyDescent="0.45">
      <c r="A2099" s="211" t="s">
        <v>4345</v>
      </c>
      <c r="B2099" s="206" t="s">
        <v>117</v>
      </c>
      <c r="C2099" s="80" t="s">
        <v>2575</v>
      </c>
      <c r="D2099" s="208">
        <v>150</v>
      </c>
    </row>
    <row r="2100" spans="1:4" x14ac:dyDescent="0.45">
      <c r="A2100" s="211" t="s">
        <v>3101</v>
      </c>
      <c r="B2100" s="206" t="s">
        <v>124</v>
      </c>
      <c r="C2100" s="80" t="s">
        <v>2575</v>
      </c>
      <c r="D2100" s="208">
        <v>1200</v>
      </c>
    </row>
    <row r="2101" spans="1:4" x14ac:dyDescent="0.45">
      <c r="A2101" s="211" t="s">
        <v>1205</v>
      </c>
      <c r="B2101" s="206" t="s">
        <v>97</v>
      </c>
      <c r="C2101" s="80" t="s">
        <v>2575</v>
      </c>
      <c r="D2101" s="208">
        <v>85</v>
      </c>
    </row>
    <row r="2102" spans="1:4" x14ac:dyDescent="0.45">
      <c r="A2102" s="211" t="s">
        <v>1206</v>
      </c>
      <c r="B2102" s="206" t="s">
        <v>182</v>
      </c>
      <c r="C2102" s="80"/>
      <c r="D2102" s="208">
        <v>12841</v>
      </c>
    </row>
    <row r="2103" spans="1:4" x14ac:dyDescent="0.45">
      <c r="A2103" s="211" t="s">
        <v>1207</v>
      </c>
      <c r="B2103" s="206" t="s">
        <v>94</v>
      </c>
      <c r="C2103" s="80" t="s">
        <v>2575</v>
      </c>
      <c r="D2103" s="208">
        <v>500</v>
      </c>
    </row>
    <row r="2104" spans="1:4" x14ac:dyDescent="0.45">
      <c r="A2104" s="211" t="s">
        <v>1208</v>
      </c>
      <c r="B2104" s="206" t="s">
        <v>94</v>
      </c>
      <c r="C2104" s="80"/>
      <c r="D2104" s="209" t="s">
        <v>127</v>
      </c>
    </row>
    <row r="2105" spans="1:4" x14ac:dyDescent="0.45">
      <c r="A2105" s="211" t="s">
        <v>4346</v>
      </c>
      <c r="B2105" s="206" t="s">
        <v>99</v>
      </c>
      <c r="C2105" s="80" t="s">
        <v>2575</v>
      </c>
      <c r="D2105" s="208">
        <v>1797.33</v>
      </c>
    </row>
    <row r="2106" spans="1:4" x14ac:dyDescent="0.45">
      <c r="A2106" s="211" t="s">
        <v>3102</v>
      </c>
      <c r="B2106" s="206" t="s">
        <v>101</v>
      </c>
      <c r="C2106" s="80" t="s">
        <v>2575</v>
      </c>
      <c r="D2106" s="208">
        <v>535</v>
      </c>
    </row>
    <row r="2107" spans="1:4" x14ac:dyDescent="0.45">
      <c r="A2107" s="211" t="s">
        <v>1209</v>
      </c>
      <c r="B2107" s="206" t="s">
        <v>104</v>
      </c>
      <c r="C2107" s="80"/>
      <c r="D2107" s="208">
        <v>1001.86</v>
      </c>
    </row>
    <row r="2108" spans="1:4" x14ac:dyDescent="0.45">
      <c r="A2108" s="211" t="s">
        <v>1210</v>
      </c>
      <c r="B2108" s="206" t="s">
        <v>104</v>
      </c>
      <c r="C2108" s="80"/>
      <c r="D2108" s="208">
        <v>456</v>
      </c>
    </row>
    <row r="2109" spans="1:4" x14ac:dyDescent="0.45">
      <c r="A2109" s="211" t="s">
        <v>1211</v>
      </c>
      <c r="B2109" s="206" t="s">
        <v>135</v>
      </c>
      <c r="C2109" s="80"/>
      <c r="D2109" s="208">
        <v>198300</v>
      </c>
    </row>
    <row r="2110" spans="1:4" x14ac:dyDescent="0.45">
      <c r="A2110" s="211" t="s">
        <v>1212</v>
      </c>
      <c r="B2110" s="206" t="s">
        <v>158</v>
      </c>
      <c r="C2110" s="80" t="s">
        <v>2575</v>
      </c>
      <c r="D2110" s="208">
        <v>200</v>
      </c>
    </row>
    <row r="2111" spans="1:4" x14ac:dyDescent="0.45">
      <c r="A2111" s="211" t="s">
        <v>3103</v>
      </c>
      <c r="B2111" s="206" t="s">
        <v>104</v>
      </c>
      <c r="C2111" s="80"/>
      <c r="D2111" s="208">
        <v>240</v>
      </c>
    </row>
    <row r="2112" spans="1:4" x14ac:dyDescent="0.45">
      <c r="A2112" s="211" t="s">
        <v>4347</v>
      </c>
      <c r="B2112" s="206" t="s">
        <v>124</v>
      </c>
      <c r="C2112" s="80" t="s">
        <v>2575</v>
      </c>
      <c r="D2112" s="208">
        <v>180</v>
      </c>
    </row>
    <row r="2113" spans="1:4" x14ac:dyDescent="0.45">
      <c r="A2113" s="211" t="s">
        <v>1213</v>
      </c>
      <c r="B2113" s="206" t="s">
        <v>232</v>
      </c>
      <c r="C2113" s="80" t="s">
        <v>2575</v>
      </c>
      <c r="D2113" s="208">
        <v>900</v>
      </c>
    </row>
    <row r="2114" spans="1:4" x14ac:dyDescent="0.45">
      <c r="A2114" s="211" t="s">
        <v>1214</v>
      </c>
      <c r="B2114" s="206" t="s">
        <v>142</v>
      </c>
      <c r="C2114" s="80" t="s">
        <v>2575</v>
      </c>
      <c r="D2114" s="208">
        <v>6200</v>
      </c>
    </row>
    <row r="2115" spans="1:4" x14ac:dyDescent="0.45">
      <c r="A2115" s="211" t="s">
        <v>3104</v>
      </c>
      <c r="B2115" s="206" t="s">
        <v>211</v>
      </c>
      <c r="C2115" s="80" t="s">
        <v>2575</v>
      </c>
      <c r="D2115" s="208">
        <v>1000</v>
      </c>
    </row>
    <row r="2116" spans="1:4" x14ac:dyDescent="0.45">
      <c r="A2116" s="211" t="s">
        <v>1215</v>
      </c>
      <c r="B2116" s="206" t="s">
        <v>206</v>
      </c>
      <c r="C2116" s="80"/>
      <c r="D2116" s="208">
        <v>1700</v>
      </c>
    </row>
    <row r="2117" spans="1:4" x14ac:dyDescent="0.45">
      <c r="A2117" s="211" t="s">
        <v>4348</v>
      </c>
      <c r="B2117" s="206" t="s">
        <v>104</v>
      </c>
      <c r="C2117" s="80" t="s">
        <v>2575</v>
      </c>
      <c r="D2117" s="208">
        <v>50</v>
      </c>
    </row>
    <row r="2118" spans="1:4" x14ac:dyDescent="0.45">
      <c r="A2118" s="211" t="s">
        <v>1216</v>
      </c>
      <c r="B2118" s="206" t="s">
        <v>444</v>
      </c>
      <c r="C2118" s="80" t="s">
        <v>2575</v>
      </c>
      <c r="D2118" s="208">
        <v>100</v>
      </c>
    </row>
    <row r="2119" spans="1:4" x14ac:dyDescent="0.45">
      <c r="A2119" s="211" t="s">
        <v>1217</v>
      </c>
      <c r="B2119" s="206" t="s">
        <v>158</v>
      </c>
      <c r="C2119" s="80" t="s">
        <v>2575</v>
      </c>
      <c r="D2119" s="208">
        <v>186</v>
      </c>
    </row>
    <row r="2120" spans="1:4" x14ac:dyDescent="0.45">
      <c r="A2120" s="211" t="s">
        <v>1218</v>
      </c>
      <c r="B2120" s="206" t="s">
        <v>132</v>
      </c>
      <c r="C2120" s="80"/>
      <c r="D2120" s="208">
        <v>1100</v>
      </c>
    </row>
    <row r="2121" spans="1:4" x14ac:dyDescent="0.45">
      <c r="A2121" s="211" t="s">
        <v>4349</v>
      </c>
      <c r="B2121" s="206" t="s">
        <v>99</v>
      </c>
      <c r="C2121" s="80" t="s">
        <v>2575</v>
      </c>
      <c r="D2121" s="208">
        <v>11</v>
      </c>
    </row>
    <row r="2122" spans="1:4" x14ac:dyDescent="0.45">
      <c r="A2122" s="211" t="s">
        <v>1219</v>
      </c>
      <c r="B2122" s="206" t="s">
        <v>101</v>
      </c>
      <c r="C2122" s="80" t="s">
        <v>2575</v>
      </c>
      <c r="D2122" s="208">
        <v>1000</v>
      </c>
    </row>
    <row r="2123" spans="1:4" x14ac:dyDescent="0.45">
      <c r="A2123" s="211" t="s">
        <v>4350</v>
      </c>
      <c r="B2123" s="206" t="s">
        <v>213</v>
      </c>
      <c r="C2123" s="80" t="s">
        <v>2575</v>
      </c>
      <c r="D2123" s="208">
        <v>250</v>
      </c>
    </row>
    <row r="2124" spans="1:4" x14ac:dyDescent="0.45">
      <c r="A2124" s="211" t="s">
        <v>3105</v>
      </c>
      <c r="B2124" s="206" t="s">
        <v>113</v>
      </c>
      <c r="C2124" s="80" t="s">
        <v>2575</v>
      </c>
      <c r="D2124" s="208">
        <v>150</v>
      </c>
    </row>
    <row r="2125" spans="1:4" x14ac:dyDescent="0.45">
      <c r="A2125" s="211" t="s">
        <v>1220</v>
      </c>
      <c r="B2125" s="206" t="s">
        <v>101</v>
      </c>
      <c r="C2125" s="80" t="s">
        <v>2575</v>
      </c>
      <c r="D2125" s="208">
        <v>30</v>
      </c>
    </row>
    <row r="2126" spans="1:4" x14ac:dyDescent="0.45">
      <c r="A2126" s="211" t="s">
        <v>4351</v>
      </c>
      <c r="B2126" s="206" t="s">
        <v>94</v>
      </c>
      <c r="C2126" s="80" t="s">
        <v>2575</v>
      </c>
      <c r="D2126" s="208">
        <v>2400</v>
      </c>
    </row>
    <row r="2127" spans="1:4" x14ac:dyDescent="0.45">
      <c r="A2127" s="211" t="s">
        <v>1221</v>
      </c>
      <c r="B2127" s="206" t="s">
        <v>97</v>
      </c>
      <c r="C2127" s="80"/>
      <c r="D2127" s="208">
        <v>1218</v>
      </c>
    </row>
    <row r="2128" spans="1:4" x14ac:dyDescent="0.45">
      <c r="A2128" s="211" t="s">
        <v>3106</v>
      </c>
      <c r="B2128" s="206" t="s">
        <v>99</v>
      </c>
      <c r="C2128" s="80"/>
      <c r="D2128" s="208">
        <v>1800</v>
      </c>
    </row>
    <row r="2129" spans="1:4" x14ac:dyDescent="0.45">
      <c r="A2129" s="211" t="s">
        <v>3107</v>
      </c>
      <c r="B2129" s="206" t="s">
        <v>94</v>
      </c>
      <c r="C2129" s="80" t="s">
        <v>2575</v>
      </c>
      <c r="D2129" s="208">
        <v>150</v>
      </c>
    </row>
    <row r="2130" spans="1:4" x14ac:dyDescent="0.45">
      <c r="A2130" s="211" t="s">
        <v>1222</v>
      </c>
      <c r="B2130" s="206" t="s">
        <v>120</v>
      </c>
      <c r="C2130" s="80" t="s">
        <v>2575</v>
      </c>
      <c r="D2130" s="208">
        <v>400</v>
      </c>
    </row>
    <row r="2131" spans="1:4" x14ac:dyDescent="0.45">
      <c r="A2131" s="211" t="s">
        <v>3108</v>
      </c>
      <c r="B2131" s="206" t="s">
        <v>239</v>
      </c>
      <c r="C2131" s="80"/>
      <c r="D2131" s="209" t="s">
        <v>127</v>
      </c>
    </row>
    <row r="2132" spans="1:4" x14ac:dyDescent="0.45">
      <c r="A2132" s="211" t="s">
        <v>1223</v>
      </c>
      <c r="B2132" s="206" t="s">
        <v>211</v>
      </c>
      <c r="C2132" s="80" t="s">
        <v>2575</v>
      </c>
      <c r="D2132" s="208">
        <v>500</v>
      </c>
    </row>
    <row r="2133" spans="1:4" x14ac:dyDescent="0.45">
      <c r="A2133" s="211" t="s">
        <v>1224</v>
      </c>
      <c r="B2133" s="206" t="s">
        <v>211</v>
      </c>
      <c r="C2133" s="80" t="s">
        <v>2575</v>
      </c>
      <c r="D2133" s="208">
        <v>800</v>
      </c>
    </row>
    <row r="2134" spans="1:4" x14ac:dyDescent="0.45">
      <c r="A2134" s="211" t="s">
        <v>4352</v>
      </c>
      <c r="B2134" s="206" t="s">
        <v>94</v>
      </c>
      <c r="C2134" s="80" t="s">
        <v>2575</v>
      </c>
      <c r="D2134" s="208">
        <v>50</v>
      </c>
    </row>
    <row r="2135" spans="1:4" x14ac:dyDescent="0.45">
      <c r="A2135" s="211" t="s">
        <v>4353</v>
      </c>
      <c r="B2135" s="206" t="s">
        <v>94</v>
      </c>
      <c r="C2135" s="80" t="s">
        <v>2575</v>
      </c>
      <c r="D2135" s="208">
        <v>150</v>
      </c>
    </row>
    <row r="2136" spans="1:4" x14ac:dyDescent="0.45">
      <c r="A2136" s="211" t="s">
        <v>4354</v>
      </c>
      <c r="B2136" s="206" t="s">
        <v>124</v>
      </c>
      <c r="C2136" s="80" t="s">
        <v>2575</v>
      </c>
      <c r="D2136" s="208">
        <v>115</v>
      </c>
    </row>
    <row r="2137" spans="1:4" x14ac:dyDescent="0.45">
      <c r="A2137" s="211" t="s">
        <v>4355</v>
      </c>
      <c r="B2137" s="206" t="s">
        <v>257</v>
      </c>
      <c r="C2137" s="80" t="s">
        <v>2575</v>
      </c>
      <c r="D2137" s="208">
        <v>222</v>
      </c>
    </row>
    <row r="2138" spans="1:4" x14ac:dyDescent="0.45">
      <c r="A2138" s="211" t="s">
        <v>4356</v>
      </c>
      <c r="B2138" s="206" t="s">
        <v>101</v>
      </c>
      <c r="C2138" s="80"/>
      <c r="D2138" s="208">
        <v>446.5</v>
      </c>
    </row>
    <row r="2139" spans="1:4" x14ac:dyDescent="0.45">
      <c r="A2139" s="211" t="s">
        <v>4357</v>
      </c>
      <c r="B2139" s="206" t="s">
        <v>122</v>
      </c>
      <c r="C2139" s="80"/>
      <c r="D2139" s="208">
        <v>383.15</v>
      </c>
    </row>
    <row r="2140" spans="1:4" x14ac:dyDescent="0.45">
      <c r="A2140" s="211" t="s">
        <v>3109</v>
      </c>
      <c r="B2140" s="206" t="s">
        <v>129</v>
      </c>
      <c r="C2140" s="80"/>
      <c r="D2140" s="208">
        <v>810</v>
      </c>
    </row>
    <row r="2141" spans="1:4" x14ac:dyDescent="0.45">
      <c r="A2141" s="211" t="s">
        <v>3110</v>
      </c>
      <c r="B2141" s="206" t="s">
        <v>99</v>
      </c>
      <c r="C2141" s="80"/>
      <c r="D2141" s="208">
        <v>1688</v>
      </c>
    </row>
    <row r="2142" spans="1:4" x14ac:dyDescent="0.45">
      <c r="A2142" s="211" t="s">
        <v>1225</v>
      </c>
      <c r="B2142" s="206" t="s">
        <v>124</v>
      </c>
      <c r="C2142" s="80" t="s">
        <v>2575</v>
      </c>
      <c r="D2142" s="208">
        <v>1750</v>
      </c>
    </row>
    <row r="2143" spans="1:4" x14ac:dyDescent="0.45">
      <c r="A2143" s="211" t="s">
        <v>1226</v>
      </c>
      <c r="B2143" s="206" t="s">
        <v>101</v>
      </c>
      <c r="C2143" s="80" t="s">
        <v>2575</v>
      </c>
      <c r="D2143" s="208">
        <v>600</v>
      </c>
    </row>
    <row r="2144" spans="1:4" x14ac:dyDescent="0.45">
      <c r="A2144" s="211" t="s">
        <v>4358</v>
      </c>
      <c r="B2144" s="206" t="s">
        <v>257</v>
      </c>
      <c r="C2144" s="80"/>
      <c r="D2144" s="208">
        <v>273</v>
      </c>
    </row>
    <row r="2145" spans="1:4" x14ac:dyDescent="0.45">
      <c r="A2145" s="211" t="s">
        <v>3111</v>
      </c>
      <c r="B2145" s="206" t="s">
        <v>99</v>
      </c>
      <c r="C2145" s="80"/>
      <c r="D2145" s="208">
        <v>18</v>
      </c>
    </row>
    <row r="2146" spans="1:4" x14ac:dyDescent="0.45">
      <c r="A2146" s="211" t="s">
        <v>1227</v>
      </c>
      <c r="B2146" s="206" t="s">
        <v>101</v>
      </c>
      <c r="C2146" s="80" t="s">
        <v>2575</v>
      </c>
      <c r="D2146" s="208">
        <v>1725</v>
      </c>
    </row>
    <row r="2147" spans="1:4" x14ac:dyDescent="0.45">
      <c r="A2147" s="211" t="s">
        <v>1228</v>
      </c>
      <c r="B2147" s="206" t="s">
        <v>94</v>
      </c>
      <c r="C2147" s="80" t="s">
        <v>2575</v>
      </c>
      <c r="D2147" s="208">
        <v>150</v>
      </c>
    </row>
    <row r="2148" spans="1:4" x14ac:dyDescent="0.45">
      <c r="A2148" s="211" t="s">
        <v>1229</v>
      </c>
      <c r="B2148" s="206" t="s">
        <v>156</v>
      </c>
      <c r="C2148" s="80" t="s">
        <v>2575</v>
      </c>
      <c r="D2148" s="208">
        <v>2250</v>
      </c>
    </row>
    <row r="2149" spans="1:4" x14ac:dyDescent="0.45">
      <c r="A2149" s="211" t="s">
        <v>3112</v>
      </c>
      <c r="B2149" s="206" t="s">
        <v>99</v>
      </c>
      <c r="C2149" s="80" t="s">
        <v>2575</v>
      </c>
      <c r="D2149" s="208">
        <v>6.8</v>
      </c>
    </row>
    <row r="2150" spans="1:4" x14ac:dyDescent="0.45">
      <c r="A2150" s="211" t="s">
        <v>3113</v>
      </c>
      <c r="B2150" s="206" t="s">
        <v>104</v>
      </c>
      <c r="C2150" s="80" t="s">
        <v>2575</v>
      </c>
      <c r="D2150" s="208">
        <v>500</v>
      </c>
    </row>
    <row r="2151" spans="1:4" x14ac:dyDescent="0.45">
      <c r="A2151" s="211" t="s">
        <v>1230</v>
      </c>
      <c r="B2151" s="206" t="s">
        <v>101</v>
      </c>
      <c r="C2151" s="80"/>
      <c r="D2151" s="208">
        <v>8250</v>
      </c>
    </row>
    <row r="2152" spans="1:4" x14ac:dyDescent="0.45">
      <c r="A2152" s="211" t="s">
        <v>1231</v>
      </c>
      <c r="B2152" s="206" t="s">
        <v>182</v>
      </c>
      <c r="C2152" s="80" t="s">
        <v>2575</v>
      </c>
      <c r="D2152" s="208">
        <v>5000</v>
      </c>
    </row>
    <row r="2153" spans="1:4" x14ac:dyDescent="0.45">
      <c r="A2153" s="211" t="s">
        <v>1232</v>
      </c>
      <c r="B2153" s="206" t="s">
        <v>158</v>
      </c>
      <c r="C2153" s="80" t="s">
        <v>2575</v>
      </c>
      <c r="D2153" s="208">
        <v>830</v>
      </c>
    </row>
    <row r="2154" spans="1:4" x14ac:dyDescent="0.45">
      <c r="A2154" s="211" t="s">
        <v>1233</v>
      </c>
      <c r="B2154" s="206" t="s">
        <v>97</v>
      </c>
      <c r="C2154" s="80" t="s">
        <v>2575</v>
      </c>
      <c r="D2154" s="208">
        <v>825</v>
      </c>
    </row>
    <row r="2155" spans="1:4" x14ac:dyDescent="0.45">
      <c r="A2155" s="211" t="s">
        <v>1234</v>
      </c>
      <c r="B2155" s="206" t="s">
        <v>109</v>
      </c>
      <c r="C2155" s="80" t="s">
        <v>2575</v>
      </c>
      <c r="D2155" s="208">
        <v>1000</v>
      </c>
    </row>
    <row r="2156" spans="1:4" x14ac:dyDescent="0.45">
      <c r="A2156" s="211" t="s">
        <v>1235</v>
      </c>
      <c r="B2156" s="206" t="s">
        <v>101</v>
      </c>
      <c r="C2156" s="80" t="s">
        <v>2575</v>
      </c>
      <c r="D2156" s="208">
        <v>18500</v>
      </c>
    </row>
    <row r="2157" spans="1:4" x14ac:dyDescent="0.45">
      <c r="A2157" s="211" t="s">
        <v>1236</v>
      </c>
      <c r="B2157" s="206" t="s">
        <v>101</v>
      </c>
      <c r="C2157" s="80" t="s">
        <v>2575</v>
      </c>
      <c r="D2157" s="208">
        <v>860</v>
      </c>
    </row>
    <row r="2158" spans="1:4" x14ac:dyDescent="0.45">
      <c r="A2158" s="211" t="s">
        <v>4359</v>
      </c>
      <c r="B2158" s="206" t="s">
        <v>211</v>
      </c>
      <c r="C2158" s="80" t="s">
        <v>2575</v>
      </c>
      <c r="D2158" s="208">
        <v>75</v>
      </c>
    </row>
    <row r="2159" spans="1:4" x14ac:dyDescent="0.45">
      <c r="A2159" s="211" t="s">
        <v>1237</v>
      </c>
      <c r="B2159" s="206" t="s">
        <v>203</v>
      </c>
      <c r="C2159" s="80"/>
      <c r="D2159" s="208">
        <v>760.29</v>
      </c>
    </row>
    <row r="2160" spans="1:4" x14ac:dyDescent="0.45">
      <c r="A2160" s="211" t="s">
        <v>3114</v>
      </c>
      <c r="B2160" s="206" t="s">
        <v>124</v>
      </c>
      <c r="C2160" s="80"/>
      <c r="D2160" s="208">
        <v>400</v>
      </c>
    </row>
    <row r="2161" spans="1:4" x14ac:dyDescent="0.45">
      <c r="A2161" s="211" t="s">
        <v>4360</v>
      </c>
      <c r="B2161" s="206" t="s">
        <v>122</v>
      </c>
      <c r="C2161" s="80" t="s">
        <v>2575</v>
      </c>
      <c r="D2161" s="208">
        <v>165</v>
      </c>
    </row>
    <row r="2162" spans="1:4" x14ac:dyDescent="0.45">
      <c r="A2162" s="211" t="s">
        <v>4361</v>
      </c>
      <c r="B2162" s="206" t="s">
        <v>99</v>
      </c>
      <c r="C2162" s="80" t="s">
        <v>2575</v>
      </c>
      <c r="D2162" s="208">
        <v>102.25</v>
      </c>
    </row>
    <row r="2163" spans="1:4" x14ac:dyDescent="0.45">
      <c r="A2163" s="211" t="s">
        <v>1238</v>
      </c>
      <c r="B2163" s="206" t="s">
        <v>106</v>
      </c>
      <c r="C2163" s="80"/>
      <c r="D2163" s="208">
        <v>240</v>
      </c>
    </row>
    <row r="2164" spans="1:4" x14ac:dyDescent="0.45">
      <c r="A2164" s="211" t="s">
        <v>1239</v>
      </c>
      <c r="B2164" s="206" t="s">
        <v>104</v>
      </c>
      <c r="C2164" s="80" t="s">
        <v>2575</v>
      </c>
      <c r="D2164" s="208">
        <v>715</v>
      </c>
    </row>
    <row r="2165" spans="1:4" x14ac:dyDescent="0.45">
      <c r="A2165" s="211" t="s">
        <v>1240</v>
      </c>
      <c r="B2165" s="206" t="s">
        <v>99</v>
      </c>
      <c r="C2165" s="80"/>
      <c r="D2165" s="208">
        <v>392</v>
      </c>
    </row>
    <row r="2166" spans="1:4" x14ac:dyDescent="0.45">
      <c r="A2166" s="211" t="s">
        <v>1241</v>
      </c>
      <c r="B2166" s="206" t="s">
        <v>135</v>
      </c>
      <c r="C2166" s="80" t="s">
        <v>2575</v>
      </c>
      <c r="D2166" s="208">
        <v>270</v>
      </c>
    </row>
    <row r="2167" spans="1:4" x14ac:dyDescent="0.45">
      <c r="A2167" s="211" t="s">
        <v>4362</v>
      </c>
      <c r="B2167" s="206" t="s">
        <v>106</v>
      </c>
      <c r="C2167" s="80"/>
      <c r="D2167" s="208">
        <v>394</v>
      </c>
    </row>
    <row r="2168" spans="1:4" x14ac:dyDescent="0.45">
      <c r="A2168" s="211" t="s">
        <v>4363</v>
      </c>
      <c r="B2168" s="206" t="s">
        <v>211</v>
      </c>
      <c r="C2168" s="80" t="s">
        <v>2575</v>
      </c>
      <c r="D2168" s="208">
        <v>300</v>
      </c>
    </row>
    <row r="2169" spans="1:4" x14ac:dyDescent="0.45">
      <c r="A2169" s="211" t="s">
        <v>1242</v>
      </c>
      <c r="B2169" s="206" t="s">
        <v>467</v>
      </c>
      <c r="C2169" s="80"/>
      <c r="D2169" s="208">
        <v>1895</v>
      </c>
    </row>
    <row r="2170" spans="1:4" x14ac:dyDescent="0.45">
      <c r="A2170" s="211" t="s">
        <v>1243</v>
      </c>
      <c r="B2170" s="206" t="s">
        <v>170</v>
      </c>
      <c r="C2170" s="80" t="s">
        <v>2575</v>
      </c>
      <c r="D2170" s="208">
        <v>950</v>
      </c>
    </row>
    <row r="2171" spans="1:4" x14ac:dyDescent="0.45">
      <c r="A2171" s="211" t="s">
        <v>4364</v>
      </c>
      <c r="B2171" s="206" t="s">
        <v>120</v>
      </c>
      <c r="C2171" s="80" t="s">
        <v>2575</v>
      </c>
      <c r="D2171" s="208">
        <v>250</v>
      </c>
    </row>
    <row r="2172" spans="1:4" x14ac:dyDescent="0.45">
      <c r="A2172" s="211" t="s">
        <v>1244</v>
      </c>
      <c r="B2172" s="206" t="s">
        <v>106</v>
      </c>
      <c r="C2172" s="80" t="s">
        <v>2575</v>
      </c>
      <c r="D2172" s="208">
        <v>2500</v>
      </c>
    </row>
    <row r="2173" spans="1:4" x14ac:dyDescent="0.45">
      <c r="A2173" s="211" t="s">
        <v>1245</v>
      </c>
      <c r="B2173" s="206" t="s">
        <v>135</v>
      </c>
      <c r="C2173" s="80" t="s">
        <v>2575</v>
      </c>
      <c r="D2173" s="208">
        <v>400</v>
      </c>
    </row>
    <row r="2174" spans="1:4" x14ac:dyDescent="0.45">
      <c r="A2174" s="211" t="s">
        <v>4365</v>
      </c>
      <c r="B2174" s="206" t="s">
        <v>94</v>
      </c>
      <c r="C2174" s="80" t="s">
        <v>2575</v>
      </c>
      <c r="D2174" s="208">
        <v>50</v>
      </c>
    </row>
    <row r="2175" spans="1:4" x14ac:dyDescent="0.45">
      <c r="A2175" s="211" t="s">
        <v>4366</v>
      </c>
      <c r="B2175" s="206" t="s">
        <v>142</v>
      </c>
      <c r="C2175" s="80"/>
      <c r="D2175" s="208">
        <v>407</v>
      </c>
    </row>
    <row r="2176" spans="1:4" x14ac:dyDescent="0.45">
      <c r="A2176" s="211" t="s">
        <v>3115</v>
      </c>
      <c r="B2176" s="206" t="s">
        <v>232</v>
      </c>
      <c r="C2176" s="80" t="s">
        <v>2575</v>
      </c>
      <c r="D2176" s="208">
        <v>5000</v>
      </c>
    </row>
    <row r="2177" spans="1:4" x14ac:dyDescent="0.45">
      <c r="A2177" s="211" t="s">
        <v>1246</v>
      </c>
      <c r="B2177" s="206" t="s">
        <v>299</v>
      </c>
      <c r="C2177" s="80"/>
      <c r="D2177" s="208">
        <v>525</v>
      </c>
    </row>
    <row r="2178" spans="1:4" x14ac:dyDescent="0.45">
      <c r="A2178" s="211" t="s">
        <v>1247</v>
      </c>
      <c r="B2178" s="206" t="s">
        <v>101</v>
      </c>
      <c r="C2178" s="80"/>
      <c r="D2178" s="208">
        <v>6080</v>
      </c>
    </row>
    <row r="2179" spans="1:4" x14ac:dyDescent="0.45">
      <c r="A2179" s="211" t="s">
        <v>1248</v>
      </c>
      <c r="B2179" s="206" t="s">
        <v>142</v>
      </c>
      <c r="C2179" s="80"/>
      <c r="D2179" s="208">
        <v>686</v>
      </c>
    </row>
    <row r="2180" spans="1:4" x14ac:dyDescent="0.45">
      <c r="A2180" s="211" t="s">
        <v>1249</v>
      </c>
      <c r="B2180" s="206" t="s">
        <v>211</v>
      </c>
      <c r="C2180" s="80"/>
      <c r="D2180" s="208">
        <v>46478</v>
      </c>
    </row>
    <row r="2181" spans="1:4" x14ac:dyDescent="0.45">
      <c r="A2181" s="211" t="s">
        <v>1250</v>
      </c>
      <c r="B2181" s="206" t="s">
        <v>101</v>
      </c>
      <c r="C2181" s="80"/>
      <c r="D2181" s="208">
        <v>872</v>
      </c>
    </row>
    <row r="2182" spans="1:4" x14ac:dyDescent="0.45">
      <c r="A2182" s="211" t="s">
        <v>1251</v>
      </c>
      <c r="B2182" s="206" t="s">
        <v>358</v>
      </c>
      <c r="C2182" s="80"/>
      <c r="D2182" s="209" t="s">
        <v>127</v>
      </c>
    </row>
    <row r="2183" spans="1:4" x14ac:dyDescent="0.45">
      <c r="A2183" s="211" t="s">
        <v>1252</v>
      </c>
      <c r="B2183" s="206" t="s">
        <v>101</v>
      </c>
      <c r="C2183" s="80" t="s">
        <v>2575</v>
      </c>
      <c r="D2183" s="208">
        <v>245</v>
      </c>
    </row>
    <row r="2184" spans="1:4" x14ac:dyDescent="0.45">
      <c r="A2184" s="211" t="s">
        <v>4367</v>
      </c>
      <c r="B2184" s="206" t="s">
        <v>176</v>
      </c>
      <c r="C2184" s="80"/>
      <c r="D2184" s="208">
        <v>1.5</v>
      </c>
    </row>
    <row r="2185" spans="1:4" x14ac:dyDescent="0.45">
      <c r="A2185" s="211" t="s">
        <v>1253</v>
      </c>
      <c r="B2185" s="206" t="s">
        <v>124</v>
      </c>
      <c r="C2185" s="80"/>
      <c r="D2185" s="208">
        <v>490</v>
      </c>
    </row>
    <row r="2186" spans="1:4" x14ac:dyDescent="0.45">
      <c r="A2186" s="211" t="s">
        <v>1254</v>
      </c>
      <c r="B2186" s="206" t="s">
        <v>109</v>
      </c>
      <c r="C2186" s="80" t="s">
        <v>2575</v>
      </c>
      <c r="D2186" s="208">
        <v>5500</v>
      </c>
    </row>
    <row r="2187" spans="1:4" x14ac:dyDescent="0.45">
      <c r="A2187" s="211" t="s">
        <v>1255</v>
      </c>
      <c r="B2187" s="206" t="s">
        <v>101</v>
      </c>
      <c r="C2187" s="80" t="s">
        <v>2575</v>
      </c>
      <c r="D2187" s="208">
        <v>410</v>
      </c>
    </row>
    <row r="2188" spans="1:4" x14ac:dyDescent="0.45">
      <c r="A2188" s="211" t="s">
        <v>1256</v>
      </c>
      <c r="B2188" s="206" t="s">
        <v>99</v>
      </c>
      <c r="C2188" s="80" t="s">
        <v>2575</v>
      </c>
      <c r="D2188" s="208">
        <v>2125</v>
      </c>
    </row>
    <row r="2189" spans="1:4" x14ac:dyDescent="0.45">
      <c r="A2189" s="211" t="s">
        <v>4368</v>
      </c>
      <c r="B2189" s="206" t="s">
        <v>126</v>
      </c>
      <c r="C2189" s="80"/>
      <c r="D2189" s="208">
        <v>250</v>
      </c>
    </row>
    <row r="2190" spans="1:4" x14ac:dyDescent="0.45">
      <c r="A2190" s="211" t="s">
        <v>1257</v>
      </c>
      <c r="B2190" s="206" t="s">
        <v>191</v>
      </c>
      <c r="C2190" s="80" t="s">
        <v>2575</v>
      </c>
      <c r="D2190" s="208">
        <v>2000</v>
      </c>
    </row>
    <row r="2191" spans="1:4" x14ac:dyDescent="0.45">
      <c r="A2191" s="211" t="s">
        <v>1258</v>
      </c>
      <c r="B2191" s="206" t="s">
        <v>126</v>
      </c>
      <c r="C2191" s="80"/>
      <c r="D2191" s="208">
        <v>5000</v>
      </c>
    </row>
    <row r="2192" spans="1:4" x14ac:dyDescent="0.45">
      <c r="A2192" s="211" t="s">
        <v>1259</v>
      </c>
      <c r="B2192" s="206" t="s">
        <v>257</v>
      </c>
      <c r="C2192" s="80"/>
      <c r="D2192" s="208">
        <v>2326</v>
      </c>
    </row>
    <row r="2193" spans="1:4" x14ac:dyDescent="0.45">
      <c r="A2193" s="211" t="s">
        <v>4369</v>
      </c>
      <c r="B2193" s="206" t="s">
        <v>135</v>
      </c>
      <c r="C2193" s="80"/>
      <c r="D2193" s="208">
        <v>280</v>
      </c>
    </row>
    <row r="2194" spans="1:4" x14ac:dyDescent="0.45">
      <c r="A2194" s="211" t="s">
        <v>3116</v>
      </c>
      <c r="B2194" s="206" t="s">
        <v>124</v>
      </c>
      <c r="C2194" s="80" t="s">
        <v>2575</v>
      </c>
      <c r="D2194" s="208">
        <v>600</v>
      </c>
    </row>
    <row r="2195" spans="1:4" x14ac:dyDescent="0.45">
      <c r="A2195" s="211" t="s">
        <v>4370</v>
      </c>
      <c r="B2195" s="206" t="s">
        <v>211</v>
      </c>
      <c r="C2195" s="80"/>
      <c r="D2195" s="208">
        <v>9413</v>
      </c>
    </row>
    <row r="2196" spans="1:4" x14ac:dyDescent="0.45">
      <c r="A2196" s="211" t="s">
        <v>3117</v>
      </c>
      <c r="B2196" s="206" t="s">
        <v>156</v>
      </c>
      <c r="C2196" s="80" t="s">
        <v>2575</v>
      </c>
      <c r="D2196" s="208">
        <v>800</v>
      </c>
    </row>
    <row r="2197" spans="1:4" x14ac:dyDescent="0.45">
      <c r="A2197" s="211" t="s">
        <v>4371</v>
      </c>
      <c r="B2197" s="206" t="s">
        <v>94</v>
      </c>
      <c r="C2197" s="80" t="s">
        <v>2575</v>
      </c>
      <c r="D2197" s="208">
        <v>10000</v>
      </c>
    </row>
    <row r="2198" spans="1:4" x14ac:dyDescent="0.45">
      <c r="A2198" s="211" t="s">
        <v>1260</v>
      </c>
      <c r="B2198" s="206" t="s">
        <v>245</v>
      </c>
      <c r="C2198" s="80" t="s">
        <v>2575</v>
      </c>
      <c r="D2198" s="208">
        <v>700</v>
      </c>
    </row>
    <row r="2199" spans="1:4" x14ac:dyDescent="0.45">
      <c r="A2199" s="211" t="s">
        <v>4372</v>
      </c>
      <c r="B2199" s="206" t="s">
        <v>135</v>
      </c>
      <c r="C2199" s="80" t="s">
        <v>2575</v>
      </c>
      <c r="D2199" s="208">
        <v>300</v>
      </c>
    </row>
    <row r="2200" spans="1:4" x14ac:dyDescent="0.45">
      <c r="A2200" s="211" t="s">
        <v>4373</v>
      </c>
      <c r="B2200" s="206" t="s">
        <v>289</v>
      </c>
      <c r="C2200" s="80"/>
      <c r="D2200" s="208">
        <v>150</v>
      </c>
    </row>
    <row r="2201" spans="1:4" x14ac:dyDescent="0.45">
      <c r="A2201" s="211" t="s">
        <v>3118</v>
      </c>
      <c r="B2201" s="206" t="s">
        <v>109</v>
      </c>
      <c r="C2201" s="80"/>
      <c r="D2201" s="208">
        <v>50</v>
      </c>
    </row>
    <row r="2202" spans="1:4" x14ac:dyDescent="0.45">
      <c r="A2202" s="211" t="s">
        <v>1261</v>
      </c>
      <c r="B2202" s="206" t="s">
        <v>106</v>
      </c>
      <c r="C2202" s="80" t="s">
        <v>2575</v>
      </c>
      <c r="D2202" s="208">
        <v>1400</v>
      </c>
    </row>
    <row r="2203" spans="1:4" x14ac:dyDescent="0.45">
      <c r="A2203" s="211" t="s">
        <v>3119</v>
      </c>
      <c r="B2203" s="206" t="s">
        <v>99</v>
      </c>
      <c r="C2203" s="80"/>
      <c r="D2203" s="208">
        <v>18</v>
      </c>
    </row>
    <row r="2204" spans="1:4" x14ac:dyDescent="0.45">
      <c r="A2204" s="211" t="s">
        <v>1262</v>
      </c>
      <c r="B2204" s="206" t="s">
        <v>101</v>
      </c>
      <c r="C2204" s="80"/>
      <c r="D2204" s="209" t="s">
        <v>127</v>
      </c>
    </row>
    <row r="2205" spans="1:4" x14ac:dyDescent="0.45">
      <c r="A2205" s="211" t="s">
        <v>4374</v>
      </c>
      <c r="B2205" s="206" t="s">
        <v>106</v>
      </c>
      <c r="C2205" s="80" t="s">
        <v>2575</v>
      </c>
      <c r="D2205" s="208">
        <v>500</v>
      </c>
    </row>
    <row r="2206" spans="1:4" x14ac:dyDescent="0.45">
      <c r="A2206" s="211" t="s">
        <v>4375</v>
      </c>
      <c r="B2206" s="206" t="s">
        <v>96</v>
      </c>
      <c r="C2206" s="80"/>
      <c r="D2206" s="209" t="s">
        <v>127</v>
      </c>
    </row>
    <row r="2207" spans="1:4" x14ac:dyDescent="0.45">
      <c r="A2207" s="211" t="s">
        <v>1263</v>
      </c>
      <c r="B2207" s="206" t="s">
        <v>101</v>
      </c>
      <c r="C2207" s="80" t="s">
        <v>2575</v>
      </c>
      <c r="D2207" s="208">
        <v>975</v>
      </c>
    </row>
    <row r="2208" spans="1:4" x14ac:dyDescent="0.45">
      <c r="A2208" s="211" t="s">
        <v>3120</v>
      </c>
      <c r="B2208" s="206" t="s">
        <v>122</v>
      </c>
      <c r="C2208" s="80"/>
      <c r="D2208" s="208">
        <v>2000</v>
      </c>
    </row>
    <row r="2209" spans="1:4" x14ac:dyDescent="0.45">
      <c r="A2209" s="211" t="s">
        <v>3121</v>
      </c>
      <c r="B2209" s="206" t="s">
        <v>467</v>
      </c>
      <c r="C2209" s="80" t="s">
        <v>2575</v>
      </c>
      <c r="D2209" s="208">
        <v>250</v>
      </c>
    </row>
    <row r="2210" spans="1:4" x14ac:dyDescent="0.45">
      <c r="A2210" s="211" t="s">
        <v>1264</v>
      </c>
      <c r="B2210" s="206" t="s">
        <v>191</v>
      </c>
      <c r="C2210" s="80"/>
      <c r="D2210" s="208">
        <v>5877.83</v>
      </c>
    </row>
    <row r="2211" spans="1:4" x14ac:dyDescent="0.45">
      <c r="A2211" s="211" t="s">
        <v>1265</v>
      </c>
      <c r="B2211" s="206" t="s">
        <v>101</v>
      </c>
      <c r="C2211" s="80" t="s">
        <v>2575</v>
      </c>
      <c r="D2211" s="208">
        <v>250</v>
      </c>
    </row>
    <row r="2212" spans="1:4" x14ac:dyDescent="0.45">
      <c r="A2212" s="211" t="s">
        <v>1266</v>
      </c>
      <c r="B2212" s="206" t="s">
        <v>99</v>
      </c>
      <c r="C2212" s="80"/>
      <c r="D2212" s="208">
        <v>1700</v>
      </c>
    </row>
    <row r="2213" spans="1:4" x14ac:dyDescent="0.45">
      <c r="A2213" s="211" t="s">
        <v>4376</v>
      </c>
      <c r="B2213" s="206" t="s">
        <v>101</v>
      </c>
      <c r="C2213" s="80" t="s">
        <v>2575</v>
      </c>
      <c r="D2213" s="208">
        <v>75</v>
      </c>
    </row>
    <row r="2214" spans="1:4" x14ac:dyDescent="0.45">
      <c r="A2214" s="211" t="s">
        <v>4377</v>
      </c>
      <c r="B2214" s="206" t="s">
        <v>206</v>
      </c>
      <c r="C2214" s="80"/>
      <c r="D2214" s="208">
        <v>72</v>
      </c>
    </row>
    <row r="2215" spans="1:4" x14ac:dyDescent="0.45">
      <c r="A2215" s="211" t="s">
        <v>3122</v>
      </c>
      <c r="B2215" s="206" t="s">
        <v>182</v>
      </c>
      <c r="C2215" s="80" t="s">
        <v>2575</v>
      </c>
      <c r="D2215" s="208">
        <v>250</v>
      </c>
    </row>
    <row r="2216" spans="1:4" x14ac:dyDescent="0.45">
      <c r="A2216" s="211" t="s">
        <v>4378</v>
      </c>
      <c r="B2216" s="206" t="s">
        <v>135</v>
      </c>
      <c r="C2216" s="80" t="s">
        <v>2575</v>
      </c>
      <c r="D2216" s="208">
        <v>20</v>
      </c>
    </row>
    <row r="2217" spans="1:4" x14ac:dyDescent="0.45">
      <c r="A2217" s="211" t="s">
        <v>1267</v>
      </c>
      <c r="B2217" s="206" t="s">
        <v>146</v>
      </c>
      <c r="C2217" s="80"/>
      <c r="D2217" s="208">
        <v>648</v>
      </c>
    </row>
    <row r="2218" spans="1:4" x14ac:dyDescent="0.45">
      <c r="A2218" s="211" t="s">
        <v>3123</v>
      </c>
      <c r="B2218" s="206" t="s">
        <v>176</v>
      </c>
      <c r="C2218" s="80" t="s">
        <v>2575</v>
      </c>
      <c r="D2218" s="208">
        <v>1750</v>
      </c>
    </row>
    <row r="2219" spans="1:4" x14ac:dyDescent="0.45">
      <c r="A2219" s="211" t="s">
        <v>1268</v>
      </c>
      <c r="B2219" s="206" t="s">
        <v>104</v>
      </c>
      <c r="C2219" s="80" t="s">
        <v>2575</v>
      </c>
      <c r="D2219" s="208">
        <v>20</v>
      </c>
    </row>
    <row r="2220" spans="1:4" x14ac:dyDescent="0.45">
      <c r="A2220" s="211" t="s">
        <v>1269</v>
      </c>
      <c r="B2220" s="206" t="s">
        <v>97</v>
      </c>
      <c r="C2220" s="80" t="s">
        <v>2575</v>
      </c>
      <c r="D2220" s="208">
        <v>18</v>
      </c>
    </row>
    <row r="2221" spans="1:4" x14ac:dyDescent="0.45">
      <c r="A2221" s="211" t="s">
        <v>4379</v>
      </c>
      <c r="B2221" s="206" t="s">
        <v>135</v>
      </c>
      <c r="C2221" s="80"/>
      <c r="D2221" s="208">
        <v>398</v>
      </c>
    </row>
    <row r="2222" spans="1:4" x14ac:dyDescent="0.45">
      <c r="A2222" s="211" t="s">
        <v>1270</v>
      </c>
      <c r="B2222" s="206" t="s">
        <v>94</v>
      </c>
      <c r="C2222" s="80" t="s">
        <v>2575</v>
      </c>
      <c r="D2222" s="208">
        <v>50</v>
      </c>
    </row>
    <row r="2223" spans="1:4" x14ac:dyDescent="0.45">
      <c r="A2223" s="211" t="s">
        <v>3124</v>
      </c>
      <c r="B2223" s="206" t="s">
        <v>467</v>
      </c>
      <c r="C2223" s="80" t="s">
        <v>2575</v>
      </c>
      <c r="D2223" s="208">
        <v>1500</v>
      </c>
    </row>
    <row r="2224" spans="1:4" x14ac:dyDescent="0.45">
      <c r="A2224" s="211" t="s">
        <v>1271</v>
      </c>
      <c r="B2224" s="206" t="s">
        <v>206</v>
      </c>
      <c r="C2224" s="80"/>
      <c r="D2224" s="208">
        <v>1200</v>
      </c>
    </row>
    <row r="2225" spans="1:4" x14ac:dyDescent="0.45">
      <c r="A2225" s="211" t="s">
        <v>1272</v>
      </c>
      <c r="B2225" s="206" t="s">
        <v>99</v>
      </c>
      <c r="C2225" s="80" t="s">
        <v>2575</v>
      </c>
      <c r="D2225" s="208">
        <v>453.63</v>
      </c>
    </row>
    <row r="2226" spans="1:4" x14ac:dyDescent="0.45">
      <c r="A2226" s="211" t="s">
        <v>1273</v>
      </c>
      <c r="B2226" s="206" t="s">
        <v>146</v>
      </c>
      <c r="C2226" s="80"/>
      <c r="D2226" s="209" t="s">
        <v>127</v>
      </c>
    </row>
    <row r="2227" spans="1:4" x14ac:dyDescent="0.45">
      <c r="A2227" s="211" t="s">
        <v>1274</v>
      </c>
      <c r="B2227" s="206" t="s">
        <v>176</v>
      </c>
      <c r="C2227" s="80" t="s">
        <v>2575</v>
      </c>
      <c r="D2227" s="208">
        <v>2500</v>
      </c>
    </row>
    <row r="2228" spans="1:4" x14ac:dyDescent="0.45">
      <c r="A2228" s="211" t="s">
        <v>3125</v>
      </c>
      <c r="B2228" s="206" t="s">
        <v>113</v>
      </c>
      <c r="C2228" s="80" t="s">
        <v>2575</v>
      </c>
      <c r="D2228" s="208">
        <v>600</v>
      </c>
    </row>
    <row r="2229" spans="1:4" x14ac:dyDescent="0.45">
      <c r="A2229" s="211" t="s">
        <v>3126</v>
      </c>
      <c r="B2229" s="206" t="s">
        <v>211</v>
      </c>
      <c r="C2229" s="80"/>
      <c r="D2229" s="208">
        <v>640</v>
      </c>
    </row>
    <row r="2230" spans="1:4" x14ac:dyDescent="0.45">
      <c r="A2230" s="211" t="s">
        <v>4380</v>
      </c>
      <c r="B2230" s="206" t="s">
        <v>148</v>
      </c>
      <c r="C2230" s="80" t="s">
        <v>2575</v>
      </c>
      <c r="D2230" s="208">
        <v>400</v>
      </c>
    </row>
    <row r="2231" spans="1:4" x14ac:dyDescent="0.45">
      <c r="A2231" s="211" t="s">
        <v>4381</v>
      </c>
      <c r="B2231" s="206" t="s">
        <v>132</v>
      </c>
      <c r="C2231" s="80" t="s">
        <v>2575</v>
      </c>
      <c r="D2231" s="208">
        <v>2000</v>
      </c>
    </row>
    <row r="2232" spans="1:4" x14ac:dyDescent="0.45">
      <c r="A2232" s="211" t="s">
        <v>4382</v>
      </c>
      <c r="B2232" s="206" t="s">
        <v>101</v>
      </c>
      <c r="C2232" s="80"/>
      <c r="D2232" s="209" t="s">
        <v>127</v>
      </c>
    </row>
    <row r="2233" spans="1:4" x14ac:dyDescent="0.45">
      <c r="A2233" s="211" t="s">
        <v>1275</v>
      </c>
      <c r="B2233" s="206" t="s">
        <v>101</v>
      </c>
      <c r="C2233" s="80" t="s">
        <v>2575</v>
      </c>
      <c r="D2233" s="208">
        <v>200</v>
      </c>
    </row>
    <row r="2234" spans="1:4" x14ac:dyDescent="0.45">
      <c r="A2234" s="211" t="s">
        <v>1276</v>
      </c>
      <c r="B2234" s="206" t="s">
        <v>124</v>
      </c>
      <c r="C2234" s="80" t="s">
        <v>2575</v>
      </c>
      <c r="D2234" s="208">
        <v>800</v>
      </c>
    </row>
    <row r="2235" spans="1:4" x14ac:dyDescent="0.45">
      <c r="A2235" s="211" t="s">
        <v>3127</v>
      </c>
      <c r="B2235" s="206" t="s">
        <v>126</v>
      </c>
      <c r="C2235" s="80"/>
      <c r="D2235" s="208">
        <v>300</v>
      </c>
    </row>
    <row r="2236" spans="1:4" x14ac:dyDescent="0.45">
      <c r="A2236" s="211" t="s">
        <v>3128</v>
      </c>
      <c r="B2236" s="206" t="s">
        <v>104</v>
      </c>
      <c r="C2236" s="80" t="s">
        <v>2575</v>
      </c>
      <c r="D2236" s="208">
        <v>450</v>
      </c>
    </row>
    <row r="2237" spans="1:4" x14ac:dyDescent="0.45">
      <c r="A2237" s="211" t="s">
        <v>3129</v>
      </c>
      <c r="B2237" s="206" t="s">
        <v>279</v>
      </c>
      <c r="C2237" s="80"/>
      <c r="D2237" s="208">
        <v>15</v>
      </c>
    </row>
    <row r="2238" spans="1:4" x14ac:dyDescent="0.45">
      <c r="A2238" s="211" t="s">
        <v>1277</v>
      </c>
      <c r="B2238" s="206" t="s">
        <v>109</v>
      </c>
      <c r="C2238" s="80" t="s">
        <v>2575</v>
      </c>
      <c r="D2238" s="208">
        <v>400</v>
      </c>
    </row>
    <row r="2239" spans="1:4" x14ac:dyDescent="0.45">
      <c r="A2239" s="211" t="s">
        <v>1278</v>
      </c>
      <c r="B2239" s="206" t="s">
        <v>99</v>
      </c>
      <c r="C2239" s="80" t="s">
        <v>2575</v>
      </c>
      <c r="D2239" s="208">
        <v>422.5</v>
      </c>
    </row>
    <row r="2240" spans="1:4" x14ac:dyDescent="0.45">
      <c r="A2240" s="211" t="s">
        <v>3130</v>
      </c>
      <c r="B2240" s="206" t="s">
        <v>299</v>
      </c>
      <c r="C2240" s="80" t="s">
        <v>2575</v>
      </c>
      <c r="D2240" s="208">
        <v>400</v>
      </c>
    </row>
    <row r="2241" spans="1:4" x14ac:dyDescent="0.45">
      <c r="A2241" s="211" t="s">
        <v>4383</v>
      </c>
      <c r="B2241" s="206" t="s">
        <v>101</v>
      </c>
      <c r="C2241" s="80" t="s">
        <v>2575</v>
      </c>
      <c r="D2241" s="208">
        <v>150</v>
      </c>
    </row>
    <row r="2242" spans="1:4" x14ac:dyDescent="0.45">
      <c r="A2242" s="211" t="s">
        <v>1279</v>
      </c>
      <c r="B2242" s="206" t="s">
        <v>104</v>
      </c>
      <c r="C2242" s="80" t="s">
        <v>2575</v>
      </c>
      <c r="D2242" s="208">
        <v>1040</v>
      </c>
    </row>
    <row r="2243" spans="1:4" x14ac:dyDescent="0.45">
      <c r="A2243" s="211" t="s">
        <v>4384</v>
      </c>
      <c r="B2243" s="206" t="s">
        <v>96</v>
      </c>
      <c r="C2243" s="80"/>
      <c r="D2243" s="208">
        <v>150</v>
      </c>
    </row>
    <row r="2244" spans="1:4" x14ac:dyDescent="0.45">
      <c r="A2244" s="211" t="s">
        <v>3131</v>
      </c>
      <c r="B2244" s="206" t="s">
        <v>182</v>
      </c>
      <c r="C2244" s="80"/>
      <c r="D2244" s="208">
        <v>77.03</v>
      </c>
    </row>
    <row r="2245" spans="1:4" x14ac:dyDescent="0.45">
      <c r="A2245" s="211" t="s">
        <v>4385</v>
      </c>
      <c r="B2245" s="206" t="s">
        <v>187</v>
      </c>
      <c r="C2245" s="80"/>
      <c r="D2245" s="208">
        <v>250</v>
      </c>
    </row>
    <row r="2246" spans="1:4" x14ac:dyDescent="0.45">
      <c r="A2246" s="211" t="s">
        <v>1280</v>
      </c>
      <c r="B2246" s="206" t="s">
        <v>132</v>
      </c>
      <c r="C2246" s="80" t="s">
        <v>2575</v>
      </c>
      <c r="D2246" s="208">
        <v>400</v>
      </c>
    </row>
    <row r="2247" spans="1:4" x14ac:dyDescent="0.45">
      <c r="A2247" s="211" t="s">
        <v>1281</v>
      </c>
      <c r="B2247" s="206" t="s">
        <v>99</v>
      </c>
      <c r="C2247" s="80" t="s">
        <v>2575</v>
      </c>
      <c r="D2247" s="208">
        <v>93.55</v>
      </c>
    </row>
    <row r="2248" spans="1:4" x14ac:dyDescent="0.45">
      <c r="A2248" s="211" t="s">
        <v>3132</v>
      </c>
      <c r="B2248" s="206" t="s">
        <v>132</v>
      </c>
      <c r="C2248" s="80" t="s">
        <v>2575</v>
      </c>
      <c r="D2248" s="208">
        <v>300.00000000000006</v>
      </c>
    </row>
    <row r="2249" spans="1:4" x14ac:dyDescent="0.45">
      <c r="A2249" s="211" t="s">
        <v>1282</v>
      </c>
      <c r="B2249" s="206" t="s">
        <v>279</v>
      </c>
      <c r="C2249" s="80" t="s">
        <v>2575</v>
      </c>
      <c r="D2249" s="208">
        <v>1157</v>
      </c>
    </row>
    <row r="2250" spans="1:4" x14ac:dyDescent="0.45">
      <c r="A2250" s="211" t="s">
        <v>1283</v>
      </c>
      <c r="B2250" s="206" t="s">
        <v>176</v>
      </c>
      <c r="C2250" s="80"/>
      <c r="D2250" s="209" t="s">
        <v>127</v>
      </c>
    </row>
    <row r="2251" spans="1:4" x14ac:dyDescent="0.45">
      <c r="A2251" s="211" t="s">
        <v>3133</v>
      </c>
      <c r="B2251" s="206" t="s">
        <v>117</v>
      </c>
      <c r="C2251" s="80"/>
      <c r="D2251" s="208">
        <v>330</v>
      </c>
    </row>
    <row r="2252" spans="1:4" x14ac:dyDescent="0.45">
      <c r="A2252" s="211" t="s">
        <v>1284</v>
      </c>
      <c r="B2252" s="206" t="s">
        <v>101</v>
      </c>
      <c r="C2252" s="80"/>
      <c r="D2252" s="208">
        <v>896.91</v>
      </c>
    </row>
    <row r="2253" spans="1:4" x14ac:dyDescent="0.45">
      <c r="A2253" s="211" t="s">
        <v>4386</v>
      </c>
      <c r="B2253" s="206" t="s">
        <v>211</v>
      </c>
      <c r="C2253" s="80" t="s">
        <v>2575</v>
      </c>
      <c r="D2253" s="208">
        <v>100</v>
      </c>
    </row>
    <row r="2254" spans="1:4" x14ac:dyDescent="0.45">
      <c r="A2254" s="211" t="s">
        <v>4387</v>
      </c>
      <c r="B2254" s="206" t="s">
        <v>96</v>
      </c>
      <c r="C2254" s="80"/>
      <c r="D2254" s="208">
        <v>8086</v>
      </c>
    </row>
    <row r="2255" spans="1:4" x14ac:dyDescent="0.45">
      <c r="A2255" s="211" t="s">
        <v>4388</v>
      </c>
      <c r="B2255" s="206" t="s">
        <v>126</v>
      </c>
      <c r="C2255" s="80" t="s">
        <v>2575</v>
      </c>
      <c r="D2255" s="208">
        <v>200</v>
      </c>
    </row>
    <row r="2256" spans="1:4" x14ac:dyDescent="0.45">
      <c r="A2256" s="212" t="s">
        <v>1285</v>
      </c>
      <c r="B2256" s="206" t="s">
        <v>182</v>
      </c>
      <c r="C2256" s="80" t="s">
        <v>2575</v>
      </c>
      <c r="D2256" s="208">
        <v>400</v>
      </c>
    </row>
    <row r="2257" spans="1:4" x14ac:dyDescent="0.45">
      <c r="A2257" s="211" t="s">
        <v>3134</v>
      </c>
      <c r="B2257" s="206" t="s">
        <v>101</v>
      </c>
      <c r="C2257" s="80" t="s">
        <v>2575</v>
      </c>
      <c r="D2257" s="208">
        <v>475</v>
      </c>
    </row>
    <row r="2258" spans="1:4" x14ac:dyDescent="0.45">
      <c r="A2258" s="211" t="s">
        <v>1286</v>
      </c>
      <c r="B2258" s="206" t="s">
        <v>94</v>
      </c>
      <c r="C2258" s="80"/>
      <c r="D2258" s="208">
        <v>292</v>
      </c>
    </row>
    <row r="2259" spans="1:4" x14ac:dyDescent="0.45">
      <c r="A2259" s="211" t="s">
        <v>3135</v>
      </c>
      <c r="B2259" s="206" t="s">
        <v>135</v>
      </c>
      <c r="C2259" s="80" t="s">
        <v>2575</v>
      </c>
      <c r="D2259" s="208">
        <v>300</v>
      </c>
    </row>
    <row r="2260" spans="1:4" x14ac:dyDescent="0.45">
      <c r="A2260" s="211" t="s">
        <v>1287</v>
      </c>
      <c r="B2260" s="206" t="s">
        <v>132</v>
      </c>
      <c r="C2260" s="80"/>
      <c r="D2260" s="208">
        <v>158</v>
      </c>
    </row>
    <row r="2261" spans="1:4" x14ac:dyDescent="0.45">
      <c r="A2261" s="211" t="s">
        <v>1288</v>
      </c>
      <c r="B2261" s="206" t="s">
        <v>97</v>
      </c>
      <c r="C2261" s="80"/>
      <c r="D2261" s="209" t="s">
        <v>127</v>
      </c>
    </row>
    <row r="2262" spans="1:4" x14ac:dyDescent="0.45">
      <c r="A2262" s="211" t="s">
        <v>1289</v>
      </c>
      <c r="B2262" s="206" t="s">
        <v>126</v>
      </c>
      <c r="C2262" s="80"/>
      <c r="D2262" s="208">
        <v>4200</v>
      </c>
    </row>
    <row r="2263" spans="1:4" x14ac:dyDescent="0.45">
      <c r="A2263" s="211" t="s">
        <v>1290</v>
      </c>
      <c r="B2263" s="206" t="s">
        <v>96</v>
      </c>
      <c r="C2263" s="80"/>
      <c r="D2263" s="208">
        <v>196</v>
      </c>
    </row>
    <row r="2264" spans="1:4" x14ac:dyDescent="0.45">
      <c r="A2264" s="211" t="s">
        <v>1291</v>
      </c>
      <c r="B2264" s="206" t="s">
        <v>106</v>
      </c>
      <c r="C2264" s="80"/>
      <c r="D2264" s="208">
        <v>1510</v>
      </c>
    </row>
    <row r="2265" spans="1:4" x14ac:dyDescent="0.45">
      <c r="A2265" s="211" t="s">
        <v>1292</v>
      </c>
      <c r="B2265" s="206" t="s">
        <v>99</v>
      </c>
      <c r="C2265" s="80" t="s">
        <v>2575</v>
      </c>
      <c r="D2265" s="208">
        <v>175</v>
      </c>
    </row>
    <row r="2266" spans="1:4" x14ac:dyDescent="0.45">
      <c r="A2266" s="211" t="s">
        <v>1293</v>
      </c>
      <c r="B2266" s="206" t="s">
        <v>132</v>
      </c>
      <c r="C2266" s="80"/>
      <c r="D2266" s="209" t="s">
        <v>127</v>
      </c>
    </row>
    <row r="2267" spans="1:4" x14ac:dyDescent="0.45">
      <c r="A2267" s="211" t="s">
        <v>1294</v>
      </c>
      <c r="B2267" s="206" t="s">
        <v>106</v>
      </c>
      <c r="C2267" s="80" t="s">
        <v>2575</v>
      </c>
      <c r="D2267" s="208">
        <v>750</v>
      </c>
    </row>
    <row r="2268" spans="1:4" x14ac:dyDescent="0.45">
      <c r="A2268" s="211" t="s">
        <v>1295</v>
      </c>
      <c r="B2268" s="206" t="s">
        <v>94</v>
      </c>
      <c r="C2268" s="80"/>
      <c r="D2268" s="208">
        <v>1025</v>
      </c>
    </row>
    <row r="2269" spans="1:4" x14ac:dyDescent="0.45">
      <c r="A2269" s="211" t="s">
        <v>1296</v>
      </c>
      <c r="B2269" s="206" t="s">
        <v>120</v>
      </c>
      <c r="C2269" s="80" t="s">
        <v>2575</v>
      </c>
      <c r="D2269" s="208">
        <v>250</v>
      </c>
    </row>
    <row r="2270" spans="1:4" x14ac:dyDescent="0.45">
      <c r="A2270" s="211" t="s">
        <v>1297</v>
      </c>
      <c r="B2270" s="206" t="s">
        <v>176</v>
      </c>
      <c r="C2270" s="80" t="s">
        <v>2575</v>
      </c>
      <c r="D2270" s="208">
        <v>200</v>
      </c>
    </row>
    <row r="2271" spans="1:4" x14ac:dyDescent="0.45">
      <c r="A2271" s="211" t="s">
        <v>4389</v>
      </c>
      <c r="B2271" s="206" t="s">
        <v>101</v>
      </c>
      <c r="C2271" s="80" t="s">
        <v>2575</v>
      </c>
      <c r="D2271" s="208">
        <v>1000</v>
      </c>
    </row>
    <row r="2272" spans="1:4" x14ac:dyDescent="0.45">
      <c r="A2272" s="211" t="s">
        <v>1298</v>
      </c>
      <c r="B2272" s="206" t="s">
        <v>126</v>
      </c>
      <c r="C2272" s="80" t="s">
        <v>2575</v>
      </c>
      <c r="D2272" s="208">
        <v>900</v>
      </c>
    </row>
    <row r="2273" spans="1:4" x14ac:dyDescent="0.45">
      <c r="A2273" s="211" t="s">
        <v>1299</v>
      </c>
      <c r="B2273" s="206" t="s">
        <v>101</v>
      </c>
      <c r="C2273" s="80" t="s">
        <v>2575</v>
      </c>
      <c r="D2273" s="208">
        <v>750</v>
      </c>
    </row>
    <row r="2274" spans="1:4" x14ac:dyDescent="0.45">
      <c r="A2274" s="211" t="s">
        <v>1300</v>
      </c>
      <c r="B2274" s="206" t="s">
        <v>211</v>
      </c>
      <c r="C2274" s="80" t="s">
        <v>2575</v>
      </c>
      <c r="D2274" s="208">
        <v>1000</v>
      </c>
    </row>
    <row r="2275" spans="1:4" x14ac:dyDescent="0.45">
      <c r="A2275" s="211" t="s">
        <v>3136</v>
      </c>
      <c r="B2275" s="206" t="s">
        <v>104</v>
      </c>
      <c r="C2275" s="80" t="s">
        <v>2575</v>
      </c>
      <c r="D2275" s="208">
        <v>25</v>
      </c>
    </row>
    <row r="2276" spans="1:4" x14ac:dyDescent="0.45">
      <c r="A2276" s="211" t="s">
        <v>4390</v>
      </c>
      <c r="B2276" s="206" t="s">
        <v>191</v>
      </c>
      <c r="C2276" s="80"/>
      <c r="D2276" s="208">
        <v>150</v>
      </c>
    </row>
    <row r="2277" spans="1:4" x14ac:dyDescent="0.45">
      <c r="A2277" s="211" t="s">
        <v>4391</v>
      </c>
      <c r="B2277" s="206" t="s">
        <v>106</v>
      </c>
      <c r="C2277" s="80" t="s">
        <v>2575</v>
      </c>
      <c r="D2277" s="208">
        <v>115</v>
      </c>
    </row>
    <row r="2278" spans="1:4" x14ac:dyDescent="0.45">
      <c r="A2278" s="211" t="s">
        <v>4392</v>
      </c>
      <c r="B2278" s="206" t="s">
        <v>94</v>
      </c>
      <c r="C2278" s="80"/>
      <c r="D2278" s="208">
        <v>50</v>
      </c>
    </row>
    <row r="2279" spans="1:4" x14ac:dyDescent="0.45">
      <c r="A2279" s="211" t="s">
        <v>3137</v>
      </c>
      <c r="B2279" s="206" t="s">
        <v>237</v>
      </c>
      <c r="C2279" s="80" t="s">
        <v>2575</v>
      </c>
      <c r="D2279" s="208">
        <v>750</v>
      </c>
    </row>
    <row r="2280" spans="1:4" x14ac:dyDescent="0.45">
      <c r="A2280" s="211" t="s">
        <v>3138</v>
      </c>
      <c r="B2280" s="206" t="s">
        <v>96</v>
      </c>
      <c r="C2280" s="80" t="s">
        <v>2575</v>
      </c>
      <c r="D2280" s="208">
        <v>170</v>
      </c>
    </row>
    <row r="2281" spans="1:4" x14ac:dyDescent="0.45">
      <c r="A2281" s="211" t="s">
        <v>4393</v>
      </c>
      <c r="B2281" s="206" t="s">
        <v>232</v>
      </c>
      <c r="C2281" s="80" t="s">
        <v>2575</v>
      </c>
      <c r="D2281" s="208">
        <v>25</v>
      </c>
    </row>
    <row r="2282" spans="1:4" x14ac:dyDescent="0.45">
      <c r="A2282" s="211" t="s">
        <v>1301</v>
      </c>
      <c r="B2282" s="206" t="s">
        <v>97</v>
      </c>
      <c r="C2282" s="80" t="s">
        <v>2575</v>
      </c>
      <c r="D2282" s="208">
        <v>4</v>
      </c>
    </row>
    <row r="2283" spans="1:4" x14ac:dyDescent="0.45">
      <c r="A2283" s="211" t="s">
        <v>4394</v>
      </c>
      <c r="B2283" s="206" t="s">
        <v>101</v>
      </c>
      <c r="C2283" s="80" t="s">
        <v>2575</v>
      </c>
      <c r="D2283" s="208">
        <v>135</v>
      </c>
    </row>
    <row r="2284" spans="1:4" x14ac:dyDescent="0.45">
      <c r="A2284" s="211" t="s">
        <v>4395</v>
      </c>
      <c r="B2284" s="206" t="s">
        <v>101</v>
      </c>
      <c r="C2284" s="80" t="s">
        <v>2575</v>
      </c>
      <c r="D2284" s="208">
        <v>200</v>
      </c>
    </row>
    <row r="2285" spans="1:4" x14ac:dyDescent="0.45">
      <c r="A2285" s="211" t="s">
        <v>1302</v>
      </c>
      <c r="B2285" s="206" t="s">
        <v>101</v>
      </c>
      <c r="C2285" s="80" t="s">
        <v>2575</v>
      </c>
      <c r="D2285" s="208">
        <v>100</v>
      </c>
    </row>
    <row r="2286" spans="1:4" x14ac:dyDescent="0.45">
      <c r="A2286" s="211" t="s">
        <v>4396</v>
      </c>
      <c r="B2286" s="206" t="s">
        <v>96</v>
      </c>
      <c r="C2286" s="80" t="s">
        <v>2575</v>
      </c>
      <c r="D2286" s="208">
        <v>1160</v>
      </c>
    </row>
    <row r="2287" spans="1:4" x14ac:dyDescent="0.45">
      <c r="A2287" s="211" t="s">
        <v>4397</v>
      </c>
      <c r="B2287" s="206" t="s">
        <v>146</v>
      </c>
      <c r="C2287" s="80" t="s">
        <v>2575</v>
      </c>
      <c r="D2287" s="208">
        <v>200</v>
      </c>
    </row>
    <row r="2288" spans="1:4" x14ac:dyDescent="0.45">
      <c r="A2288" s="211" t="s">
        <v>4398</v>
      </c>
      <c r="B2288" s="206" t="s">
        <v>358</v>
      </c>
      <c r="C2288" s="80" t="s">
        <v>2575</v>
      </c>
      <c r="D2288" s="208">
        <v>375</v>
      </c>
    </row>
    <row r="2289" spans="1:4" x14ac:dyDescent="0.45">
      <c r="A2289" s="211" t="s">
        <v>1303</v>
      </c>
      <c r="B2289" s="206" t="s">
        <v>191</v>
      </c>
      <c r="C2289" s="80" t="s">
        <v>2575</v>
      </c>
      <c r="D2289" s="208">
        <v>400</v>
      </c>
    </row>
    <row r="2290" spans="1:4" x14ac:dyDescent="0.45">
      <c r="A2290" s="211" t="s">
        <v>1304</v>
      </c>
      <c r="B2290" s="206" t="s">
        <v>113</v>
      </c>
      <c r="C2290" s="80" t="s">
        <v>2575</v>
      </c>
      <c r="D2290" s="208">
        <v>200</v>
      </c>
    </row>
    <row r="2291" spans="1:4" x14ac:dyDescent="0.45">
      <c r="A2291" s="211" t="s">
        <v>3139</v>
      </c>
      <c r="B2291" s="206" t="s">
        <v>104</v>
      </c>
      <c r="C2291" s="80"/>
      <c r="D2291" s="208">
        <v>132</v>
      </c>
    </row>
    <row r="2292" spans="1:4" x14ac:dyDescent="0.45">
      <c r="A2292" s="211" t="s">
        <v>1305</v>
      </c>
      <c r="B2292" s="206" t="s">
        <v>101</v>
      </c>
      <c r="C2292" s="80" t="s">
        <v>2575</v>
      </c>
      <c r="D2292" s="208">
        <v>660</v>
      </c>
    </row>
    <row r="2293" spans="1:4" x14ac:dyDescent="0.45">
      <c r="A2293" s="211" t="s">
        <v>1306</v>
      </c>
      <c r="B2293" s="206" t="s">
        <v>211</v>
      </c>
      <c r="C2293" s="80" t="s">
        <v>2575</v>
      </c>
      <c r="D2293" s="208">
        <v>600</v>
      </c>
    </row>
    <row r="2294" spans="1:4" x14ac:dyDescent="0.45">
      <c r="A2294" s="211" t="s">
        <v>1307</v>
      </c>
      <c r="B2294" s="206" t="s">
        <v>257</v>
      </c>
      <c r="C2294" s="80"/>
      <c r="D2294" s="208">
        <v>9100</v>
      </c>
    </row>
    <row r="2295" spans="1:4" x14ac:dyDescent="0.45">
      <c r="A2295" s="211" t="s">
        <v>3140</v>
      </c>
      <c r="B2295" s="206" t="s">
        <v>467</v>
      </c>
      <c r="C2295" s="80"/>
      <c r="D2295" s="208">
        <v>600</v>
      </c>
    </row>
    <row r="2296" spans="1:4" x14ac:dyDescent="0.45">
      <c r="A2296" s="211" t="s">
        <v>1308</v>
      </c>
      <c r="B2296" s="206" t="s">
        <v>94</v>
      </c>
      <c r="C2296" s="80" t="s">
        <v>2575</v>
      </c>
      <c r="D2296" s="208">
        <v>800</v>
      </c>
    </row>
    <row r="2297" spans="1:4" x14ac:dyDescent="0.45">
      <c r="A2297" s="211" t="s">
        <v>1309</v>
      </c>
      <c r="B2297" s="206" t="s">
        <v>101</v>
      </c>
      <c r="C2297" s="80" t="s">
        <v>2575</v>
      </c>
      <c r="D2297" s="208">
        <v>230</v>
      </c>
    </row>
    <row r="2298" spans="1:4" x14ac:dyDescent="0.45">
      <c r="A2298" s="211" t="s">
        <v>1310</v>
      </c>
      <c r="B2298" s="206" t="s">
        <v>99</v>
      </c>
      <c r="C2298" s="80"/>
      <c r="D2298" s="208">
        <v>1801</v>
      </c>
    </row>
    <row r="2299" spans="1:4" x14ac:dyDescent="0.45">
      <c r="A2299" s="211" t="s">
        <v>1311</v>
      </c>
      <c r="B2299" s="206" t="s">
        <v>99</v>
      </c>
      <c r="C2299" s="80"/>
      <c r="D2299" s="208">
        <v>5241</v>
      </c>
    </row>
    <row r="2300" spans="1:4" x14ac:dyDescent="0.45">
      <c r="A2300" s="211" t="s">
        <v>4399</v>
      </c>
      <c r="B2300" s="206" t="s">
        <v>94</v>
      </c>
      <c r="C2300" s="80" t="s">
        <v>2575</v>
      </c>
      <c r="D2300" s="208">
        <v>500</v>
      </c>
    </row>
    <row r="2301" spans="1:4" x14ac:dyDescent="0.45">
      <c r="A2301" s="211" t="s">
        <v>3141</v>
      </c>
      <c r="B2301" s="206" t="s">
        <v>146</v>
      </c>
      <c r="C2301" s="80" t="s">
        <v>2575</v>
      </c>
      <c r="D2301" s="208">
        <v>500</v>
      </c>
    </row>
    <row r="2302" spans="1:4" x14ac:dyDescent="0.45">
      <c r="A2302" s="211" t="s">
        <v>1312</v>
      </c>
      <c r="B2302" s="206" t="s">
        <v>358</v>
      </c>
      <c r="C2302" s="80"/>
      <c r="D2302" s="208">
        <v>900</v>
      </c>
    </row>
    <row r="2303" spans="1:4" x14ac:dyDescent="0.45">
      <c r="A2303" s="211" t="s">
        <v>1313</v>
      </c>
      <c r="B2303" s="206" t="s">
        <v>135</v>
      </c>
      <c r="C2303" s="80"/>
      <c r="D2303" s="208">
        <v>366</v>
      </c>
    </row>
    <row r="2304" spans="1:4" x14ac:dyDescent="0.45">
      <c r="A2304" s="211" t="s">
        <v>3142</v>
      </c>
      <c r="B2304" s="206" t="s">
        <v>109</v>
      </c>
      <c r="C2304" s="80" t="s">
        <v>2575</v>
      </c>
      <c r="D2304" s="208">
        <v>600</v>
      </c>
    </row>
    <row r="2305" spans="1:4" x14ac:dyDescent="0.45">
      <c r="A2305" s="211" t="s">
        <v>3143</v>
      </c>
      <c r="B2305" s="206" t="s">
        <v>122</v>
      </c>
      <c r="C2305" s="80" t="s">
        <v>2575</v>
      </c>
      <c r="D2305" s="208">
        <v>150</v>
      </c>
    </row>
    <row r="2306" spans="1:4" x14ac:dyDescent="0.45">
      <c r="A2306" s="211" t="s">
        <v>4400</v>
      </c>
      <c r="B2306" s="206" t="s">
        <v>106</v>
      </c>
      <c r="C2306" s="80" t="s">
        <v>2575</v>
      </c>
      <c r="D2306" s="208">
        <v>50</v>
      </c>
    </row>
    <row r="2307" spans="1:4" x14ac:dyDescent="0.45">
      <c r="A2307" s="211" t="s">
        <v>1314</v>
      </c>
      <c r="B2307" s="206" t="s">
        <v>113</v>
      </c>
      <c r="C2307" s="80"/>
      <c r="D2307" s="208">
        <v>805</v>
      </c>
    </row>
    <row r="2308" spans="1:4" x14ac:dyDescent="0.45">
      <c r="A2308" s="211" t="s">
        <v>3144</v>
      </c>
      <c r="B2308" s="206" t="s">
        <v>176</v>
      </c>
      <c r="C2308" s="80"/>
      <c r="D2308" s="208">
        <v>200</v>
      </c>
    </row>
    <row r="2309" spans="1:4" x14ac:dyDescent="0.45">
      <c r="A2309" s="211" t="s">
        <v>3145</v>
      </c>
      <c r="B2309" s="206" t="s">
        <v>132</v>
      </c>
      <c r="C2309" s="80" t="s">
        <v>2575</v>
      </c>
      <c r="D2309" s="208">
        <v>200</v>
      </c>
    </row>
    <row r="2310" spans="1:4" x14ac:dyDescent="0.45">
      <c r="A2310" s="211" t="s">
        <v>4401</v>
      </c>
      <c r="B2310" s="206" t="s">
        <v>142</v>
      </c>
      <c r="C2310" s="80" t="s">
        <v>2575</v>
      </c>
      <c r="D2310" s="208">
        <v>300</v>
      </c>
    </row>
    <row r="2311" spans="1:4" x14ac:dyDescent="0.45">
      <c r="A2311" s="211" t="s">
        <v>3146</v>
      </c>
      <c r="B2311" s="206" t="s">
        <v>299</v>
      </c>
      <c r="C2311" s="80"/>
      <c r="D2311" s="208">
        <v>249</v>
      </c>
    </row>
    <row r="2312" spans="1:4" x14ac:dyDescent="0.45">
      <c r="A2312" s="211" t="s">
        <v>4402</v>
      </c>
      <c r="B2312" s="206" t="s">
        <v>97</v>
      </c>
      <c r="C2312" s="80" t="s">
        <v>2575</v>
      </c>
      <c r="D2312" s="208">
        <v>165</v>
      </c>
    </row>
    <row r="2313" spans="1:4" x14ac:dyDescent="0.45">
      <c r="A2313" s="211" t="s">
        <v>1315</v>
      </c>
      <c r="B2313" s="206" t="s">
        <v>132</v>
      </c>
      <c r="C2313" s="80"/>
      <c r="D2313" s="208">
        <v>890</v>
      </c>
    </row>
    <row r="2314" spans="1:4" x14ac:dyDescent="0.45">
      <c r="A2314" s="211" t="s">
        <v>1316</v>
      </c>
      <c r="B2314" s="206" t="s">
        <v>158</v>
      </c>
      <c r="C2314" s="80"/>
      <c r="D2314" s="208">
        <v>13243</v>
      </c>
    </row>
    <row r="2315" spans="1:4" x14ac:dyDescent="0.45">
      <c r="A2315" s="211" t="s">
        <v>1317</v>
      </c>
      <c r="B2315" s="206" t="s">
        <v>96</v>
      </c>
      <c r="C2315" s="80"/>
      <c r="D2315" s="208">
        <v>15480</v>
      </c>
    </row>
    <row r="2316" spans="1:4" x14ac:dyDescent="0.45">
      <c r="A2316" s="211" t="s">
        <v>3147</v>
      </c>
      <c r="B2316" s="206" t="s">
        <v>101</v>
      </c>
      <c r="C2316" s="80" t="s">
        <v>2575</v>
      </c>
      <c r="D2316" s="208">
        <v>150</v>
      </c>
    </row>
    <row r="2317" spans="1:4" x14ac:dyDescent="0.45">
      <c r="A2317" s="211" t="s">
        <v>3148</v>
      </c>
      <c r="B2317" s="206" t="s">
        <v>239</v>
      </c>
      <c r="C2317" s="80"/>
      <c r="D2317" s="208">
        <v>1010</v>
      </c>
    </row>
    <row r="2318" spans="1:4" x14ac:dyDescent="0.45">
      <c r="A2318" s="211" t="s">
        <v>4403</v>
      </c>
      <c r="B2318" s="206" t="s">
        <v>135</v>
      </c>
      <c r="C2318" s="80"/>
      <c r="D2318" s="208">
        <v>235</v>
      </c>
    </row>
    <row r="2319" spans="1:4" x14ac:dyDescent="0.45">
      <c r="A2319" s="211" t="s">
        <v>1318</v>
      </c>
      <c r="B2319" s="206" t="s">
        <v>101</v>
      </c>
      <c r="C2319" s="80"/>
      <c r="D2319" s="208">
        <v>60</v>
      </c>
    </row>
    <row r="2320" spans="1:4" x14ac:dyDescent="0.45">
      <c r="A2320" s="211" t="s">
        <v>4404</v>
      </c>
      <c r="B2320" s="206" t="s">
        <v>94</v>
      </c>
      <c r="C2320" s="80" t="s">
        <v>2575</v>
      </c>
      <c r="D2320" s="208">
        <v>200</v>
      </c>
    </row>
    <row r="2321" spans="1:4" x14ac:dyDescent="0.45">
      <c r="A2321" s="211" t="s">
        <v>4405</v>
      </c>
      <c r="B2321" s="206" t="s">
        <v>101</v>
      </c>
      <c r="C2321" s="80" t="s">
        <v>2575</v>
      </c>
      <c r="D2321" s="208">
        <v>350</v>
      </c>
    </row>
    <row r="2322" spans="1:4" x14ac:dyDescent="0.45">
      <c r="A2322" s="211" t="s">
        <v>1319</v>
      </c>
      <c r="B2322" s="206" t="s">
        <v>113</v>
      </c>
      <c r="C2322" s="80" t="s">
        <v>2575</v>
      </c>
      <c r="D2322" s="208">
        <v>1150</v>
      </c>
    </row>
    <row r="2323" spans="1:4" x14ac:dyDescent="0.45">
      <c r="A2323" s="211" t="s">
        <v>4406</v>
      </c>
      <c r="B2323" s="206" t="s">
        <v>101</v>
      </c>
      <c r="C2323" s="80" t="s">
        <v>2575</v>
      </c>
      <c r="D2323" s="208">
        <v>235</v>
      </c>
    </row>
    <row r="2324" spans="1:4" x14ac:dyDescent="0.45">
      <c r="A2324" s="211" t="s">
        <v>4407</v>
      </c>
      <c r="B2324" s="206" t="s">
        <v>94</v>
      </c>
      <c r="C2324" s="80" t="s">
        <v>2575</v>
      </c>
      <c r="D2324" s="208">
        <v>600</v>
      </c>
    </row>
    <row r="2325" spans="1:4" x14ac:dyDescent="0.45">
      <c r="A2325" s="211" t="s">
        <v>1320</v>
      </c>
      <c r="B2325" s="206" t="s">
        <v>106</v>
      </c>
      <c r="C2325" s="80" t="s">
        <v>2575</v>
      </c>
      <c r="D2325" s="208">
        <v>225</v>
      </c>
    </row>
    <row r="2326" spans="1:4" x14ac:dyDescent="0.45">
      <c r="A2326" s="211" t="s">
        <v>1321</v>
      </c>
      <c r="B2326" s="206" t="s">
        <v>96</v>
      </c>
      <c r="C2326" s="80" t="s">
        <v>2575</v>
      </c>
      <c r="D2326" s="208">
        <v>2000</v>
      </c>
    </row>
    <row r="2327" spans="1:4" x14ac:dyDescent="0.45">
      <c r="A2327" s="211" t="s">
        <v>3149</v>
      </c>
      <c r="B2327" s="206" t="s">
        <v>122</v>
      </c>
      <c r="C2327" s="80"/>
      <c r="D2327" s="208">
        <v>376.25</v>
      </c>
    </row>
    <row r="2328" spans="1:4" x14ac:dyDescent="0.45">
      <c r="A2328" s="211" t="s">
        <v>1322</v>
      </c>
      <c r="B2328" s="206" t="s">
        <v>366</v>
      </c>
      <c r="C2328" s="80"/>
      <c r="D2328" s="208">
        <v>3580</v>
      </c>
    </row>
    <row r="2329" spans="1:4" x14ac:dyDescent="0.45">
      <c r="A2329" s="211" t="s">
        <v>1323</v>
      </c>
      <c r="B2329" s="206" t="s">
        <v>101</v>
      </c>
      <c r="C2329" s="80" t="s">
        <v>2575</v>
      </c>
      <c r="D2329" s="208">
        <v>200</v>
      </c>
    </row>
    <row r="2330" spans="1:4" x14ac:dyDescent="0.45">
      <c r="A2330" s="211" t="s">
        <v>4408</v>
      </c>
      <c r="B2330" s="206" t="s">
        <v>101</v>
      </c>
      <c r="C2330" s="80"/>
      <c r="D2330" s="208">
        <v>60</v>
      </c>
    </row>
    <row r="2331" spans="1:4" x14ac:dyDescent="0.45">
      <c r="A2331" s="211" t="s">
        <v>1324</v>
      </c>
      <c r="B2331" s="206" t="s">
        <v>122</v>
      </c>
      <c r="C2331" s="80"/>
      <c r="D2331" s="208">
        <v>1500</v>
      </c>
    </row>
    <row r="2332" spans="1:4" x14ac:dyDescent="0.45">
      <c r="A2332" s="211" t="s">
        <v>3150</v>
      </c>
      <c r="B2332" s="206" t="s">
        <v>101</v>
      </c>
      <c r="C2332" s="80" t="s">
        <v>2575</v>
      </c>
      <c r="D2332" s="208">
        <v>255</v>
      </c>
    </row>
    <row r="2333" spans="1:4" x14ac:dyDescent="0.45">
      <c r="A2333" s="211" t="s">
        <v>1325</v>
      </c>
      <c r="B2333" s="206" t="s">
        <v>211</v>
      </c>
      <c r="C2333" s="80"/>
      <c r="D2333" s="208">
        <v>1000</v>
      </c>
    </row>
    <row r="2334" spans="1:4" x14ac:dyDescent="0.45">
      <c r="A2334" s="211" t="s">
        <v>1326</v>
      </c>
      <c r="B2334" s="206" t="s">
        <v>158</v>
      </c>
      <c r="C2334" s="80"/>
      <c r="D2334" s="208">
        <v>5710</v>
      </c>
    </row>
    <row r="2335" spans="1:4" x14ac:dyDescent="0.45">
      <c r="A2335" s="211" t="s">
        <v>1327</v>
      </c>
      <c r="B2335" s="206" t="s">
        <v>101</v>
      </c>
      <c r="C2335" s="80"/>
      <c r="D2335" s="209" t="s">
        <v>127</v>
      </c>
    </row>
    <row r="2336" spans="1:4" x14ac:dyDescent="0.45">
      <c r="A2336" s="211" t="s">
        <v>3151</v>
      </c>
      <c r="B2336" s="206" t="s">
        <v>124</v>
      </c>
      <c r="C2336" s="80" t="s">
        <v>2575</v>
      </c>
      <c r="D2336" s="208">
        <v>350</v>
      </c>
    </row>
    <row r="2337" spans="1:4" x14ac:dyDescent="0.45">
      <c r="A2337" s="211" t="s">
        <v>1328</v>
      </c>
      <c r="B2337" s="206" t="s">
        <v>124</v>
      </c>
      <c r="C2337" s="80" t="s">
        <v>2575</v>
      </c>
      <c r="D2337" s="208">
        <v>100</v>
      </c>
    </row>
    <row r="2338" spans="1:4" x14ac:dyDescent="0.45">
      <c r="A2338" s="211" t="s">
        <v>1329</v>
      </c>
      <c r="B2338" s="206" t="s">
        <v>101</v>
      </c>
      <c r="C2338" s="80"/>
      <c r="D2338" s="208">
        <v>266</v>
      </c>
    </row>
    <row r="2339" spans="1:4" x14ac:dyDescent="0.45">
      <c r="A2339" s="211" t="s">
        <v>4409</v>
      </c>
      <c r="B2339" s="206" t="s">
        <v>106</v>
      </c>
      <c r="C2339" s="80" t="s">
        <v>2575</v>
      </c>
      <c r="D2339" s="208">
        <v>125</v>
      </c>
    </row>
    <row r="2340" spans="1:4" x14ac:dyDescent="0.45">
      <c r="A2340" s="211" t="s">
        <v>3152</v>
      </c>
      <c r="B2340" s="206" t="s">
        <v>122</v>
      </c>
      <c r="C2340" s="80" t="s">
        <v>2575</v>
      </c>
      <c r="D2340" s="208">
        <v>415</v>
      </c>
    </row>
    <row r="2341" spans="1:4" x14ac:dyDescent="0.45">
      <c r="A2341" s="211" t="s">
        <v>4410</v>
      </c>
      <c r="B2341" s="206" t="s">
        <v>96</v>
      </c>
      <c r="C2341" s="80" t="s">
        <v>2575</v>
      </c>
      <c r="D2341" s="208">
        <v>190</v>
      </c>
    </row>
    <row r="2342" spans="1:4" x14ac:dyDescent="0.45">
      <c r="A2342" s="211" t="s">
        <v>1330</v>
      </c>
      <c r="B2342" s="206" t="s">
        <v>122</v>
      </c>
      <c r="C2342" s="80" t="s">
        <v>2575</v>
      </c>
      <c r="D2342" s="208">
        <v>6950</v>
      </c>
    </row>
    <row r="2343" spans="1:4" x14ac:dyDescent="0.45">
      <c r="A2343" s="211" t="s">
        <v>4411</v>
      </c>
      <c r="B2343" s="206" t="s">
        <v>153</v>
      </c>
      <c r="C2343" s="80"/>
      <c r="D2343" s="208">
        <v>633</v>
      </c>
    </row>
    <row r="2344" spans="1:4" x14ac:dyDescent="0.45">
      <c r="A2344" s="211" t="s">
        <v>3153</v>
      </c>
      <c r="B2344" s="206" t="s">
        <v>153</v>
      </c>
      <c r="C2344" s="80" t="s">
        <v>2575</v>
      </c>
      <c r="D2344" s="208">
        <v>200</v>
      </c>
    </row>
    <row r="2345" spans="1:4" x14ac:dyDescent="0.45">
      <c r="A2345" s="211" t="s">
        <v>3154</v>
      </c>
      <c r="B2345" s="206" t="s">
        <v>153</v>
      </c>
      <c r="C2345" s="80" t="s">
        <v>2575</v>
      </c>
      <c r="D2345" s="208">
        <v>100</v>
      </c>
    </row>
    <row r="2346" spans="1:4" x14ac:dyDescent="0.45">
      <c r="A2346" s="211" t="s">
        <v>1331</v>
      </c>
      <c r="B2346" s="206" t="s">
        <v>135</v>
      </c>
      <c r="C2346" s="80"/>
      <c r="D2346" s="208">
        <v>25500</v>
      </c>
    </row>
    <row r="2347" spans="1:4" x14ac:dyDescent="0.45">
      <c r="A2347" s="211" t="s">
        <v>3155</v>
      </c>
      <c r="B2347" s="206" t="s">
        <v>106</v>
      </c>
      <c r="C2347" s="80" t="s">
        <v>2575</v>
      </c>
      <c r="D2347" s="208">
        <v>500</v>
      </c>
    </row>
    <row r="2348" spans="1:4" x14ac:dyDescent="0.45">
      <c r="A2348" s="211" t="s">
        <v>3156</v>
      </c>
      <c r="B2348" s="206" t="s">
        <v>135</v>
      </c>
      <c r="C2348" s="80" t="s">
        <v>2575</v>
      </c>
      <c r="D2348" s="208">
        <v>1000</v>
      </c>
    </row>
    <row r="2349" spans="1:4" x14ac:dyDescent="0.45">
      <c r="A2349" s="211" t="s">
        <v>1332</v>
      </c>
      <c r="B2349" s="206" t="s">
        <v>101</v>
      </c>
      <c r="C2349" s="80" t="s">
        <v>2575</v>
      </c>
      <c r="D2349" s="208">
        <v>1800</v>
      </c>
    </row>
    <row r="2350" spans="1:4" x14ac:dyDescent="0.45">
      <c r="A2350" s="212" t="s">
        <v>4412</v>
      </c>
      <c r="B2350" s="206" t="s">
        <v>94</v>
      </c>
      <c r="C2350" s="80" t="s">
        <v>2575</v>
      </c>
      <c r="D2350" s="208">
        <v>600</v>
      </c>
    </row>
    <row r="2351" spans="1:4" x14ac:dyDescent="0.45">
      <c r="A2351" s="211" t="s">
        <v>1333</v>
      </c>
      <c r="B2351" s="206" t="s">
        <v>99</v>
      </c>
      <c r="C2351" s="80"/>
      <c r="D2351" s="208">
        <v>979</v>
      </c>
    </row>
    <row r="2352" spans="1:4" x14ac:dyDescent="0.45">
      <c r="A2352" s="211" t="s">
        <v>4413</v>
      </c>
      <c r="B2352" s="206" t="s">
        <v>124</v>
      </c>
      <c r="C2352" s="80" t="s">
        <v>2575</v>
      </c>
      <c r="D2352" s="208">
        <v>10</v>
      </c>
    </row>
    <row r="2353" spans="1:4" x14ac:dyDescent="0.45">
      <c r="A2353" s="211" t="s">
        <v>4414</v>
      </c>
      <c r="B2353" s="206" t="s">
        <v>111</v>
      </c>
      <c r="C2353" s="80" t="s">
        <v>2575</v>
      </c>
      <c r="D2353" s="208">
        <v>8110</v>
      </c>
    </row>
    <row r="2354" spans="1:4" x14ac:dyDescent="0.45">
      <c r="A2354" s="211" t="s">
        <v>1334</v>
      </c>
      <c r="B2354" s="206" t="s">
        <v>99</v>
      </c>
      <c r="C2354" s="80"/>
      <c r="D2354" s="208">
        <v>21989</v>
      </c>
    </row>
    <row r="2355" spans="1:4" x14ac:dyDescent="0.45">
      <c r="A2355" s="211" t="s">
        <v>3157</v>
      </c>
      <c r="B2355" s="206" t="s">
        <v>257</v>
      </c>
      <c r="C2355" s="80"/>
      <c r="D2355" s="208">
        <v>221</v>
      </c>
    </row>
    <row r="2356" spans="1:4" x14ac:dyDescent="0.45">
      <c r="A2356" s="211" t="s">
        <v>4415</v>
      </c>
      <c r="B2356" s="206" t="s">
        <v>237</v>
      </c>
      <c r="C2356" s="80" t="s">
        <v>2575</v>
      </c>
      <c r="D2356" s="208">
        <v>300</v>
      </c>
    </row>
    <row r="2357" spans="1:4" x14ac:dyDescent="0.45">
      <c r="A2357" s="211" t="s">
        <v>1335</v>
      </c>
      <c r="B2357" s="206" t="s">
        <v>132</v>
      </c>
      <c r="C2357" s="80"/>
      <c r="D2357" s="208">
        <v>1000</v>
      </c>
    </row>
    <row r="2358" spans="1:4" x14ac:dyDescent="0.45">
      <c r="A2358" s="211" t="s">
        <v>1336</v>
      </c>
      <c r="B2358" s="206" t="s">
        <v>101</v>
      </c>
      <c r="C2358" s="80" t="s">
        <v>2575</v>
      </c>
      <c r="D2358" s="208">
        <v>1720</v>
      </c>
    </row>
    <row r="2359" spans="1:4" x14ac:dyDescent="0.45">
      <c r="A2359" s="211" t="s">
        <v>4416</v>
      </c>
      <c r="B2359" s="206" t="s">
        <v>101</v>
      </c>
      <c r="C2359" s="80"/>
      <c r="D2359" s="208">
        <v>775</v>
      </c>
    </row>
    <row r="2360" spans="1:4" x14ac:dyDescent="0.45">
      <c r="A2360" s="211" t="s">
        <v>4417</v>
      </c>
      <c r="B2360" s="206" t="s">
        <v>94</v>
      </c>
      <c r="C2360" s="80" t="s">
        <v>2575</v>
      </c>
      <c r="D2360" s="208">
        <v>95</v>
      </c>
    </row>
    <row r="2361" spans="1:4" x14ac:dyDescent="0.45">
      <c r="A2361" s="211" t="s">
        <v>4418</v>
      </c>
      <c r="B2361" s="206" t="s">
        <v>211</v>
      </c>
      <c r="C2361" s="80" t="s">
        <v>2575</v>
      </c>
      <c r="D2361" s="208">
        <v>1250</v>
      </c>
    </row>
    <row r="2362" spans="1:4" x14ac:dyDescent="0.45">
      <c r="A2362" s="211" t="s">
        <v>1337</v>
      </c>
      <c r="B2362" s="206" t="s">
        <v>101</v>
      </c>
      <c r="C2362" s="80" t="s">
        <v>2575</v>
      </c>
      <c r="D2362" s="208">
        <v>1470</v>
      </c>
    </row>
    <row r="2363" spans="1:4" x14ac:dyDescent="0.45">
      <c r="A2363" s="211" t="s">
        <v>4419</v>
      </c>
      <c r="B2363" s="206" t="s">
        <v>148</v>
      </c>
      <c r="C2363" s="80" t="s">
        <v>2575</v>
      </c>
      <c r="D2363" s="208">
        <v>100</v>
      </c>
    </row>
    <row r="2364" spans="1:4" x14ac:dyDescent="0.45">
      <c r="A2364" s="211" t="s">
        <v>1338</v>
      </c>
      <c r="B2364" s="206" t="s">
        <v>113</v>
      </c>
      <c r="C2364" s="80"/>
      <c r="D2364" s="208">
        <v>140</v>
      </c>
    </row>
    <row r="2365" spans="1:4" x14ac:dyDescent="0.45">
      <c r="A2365" s="211" t="s">
        <v>1339</v>
      </c>
      <c r="B2365" s="206" t="s">
        <v>106</v>
      </c>
      <c r="C2365" s="80"/>
      <c r="D2365" s="208">
        <v>250</v>
      </c>
    </row>
    <row r="2366" spans="1:4" x14ac:dyDescent="0.45">
      <c r="A2366" s="211" t="s">
        <v>4420</v>
      </c>
      <c r="B2366" s="206" t="s">
        <v>124</v>
      </c>
      <c r="C2366" s="80"/>
      <c r="D2366" s="208">
        <v>600</v>
      </c>
    </row>
    <row r="2367" spans="1:4" x14ac:dyDescent="0.45">
      <c r="A2367" s="211" t="s">
        <v>1340</v>
      </c>
      <c r="B2367" s="206" t="s">
        <v>1155</v>
      </c>
      <c r="C2367" s="80"/>
      <c r="D2367" s="208">
        <v>212</v>
      </c>
    </row>
    <row r="2368" spans="1:4" x14ac:dyDescent="0.45">
      <c r="A2368" s="211" t="s">
        <v>3158</v>
      </c>
      <c r="B2368" s="206" t="s">
        <v>122</v>
      </c>
      <c r="C2368" s="80" t="s">
        <v>2575</v>
      </c>
      <c r="D2368" s="208">
        <v>2610</v>
      </c>
    </row>
    <row r="2369" spans="1:4" x14ac:dyDescent="0.45">
      <c r="A2369" s="211" t="s">
        <v>1341</v>
      </c>
      <c r="B2369" s="206" t="s">
        <v>101</v>
      </c>
      <c r="C2369" s="80"/>
      <c r="D2369" s="208">
        <v>1955</v>
      </c>
    </row>
    <row r="2370" spans="1:4" x14ac:dyDescent="0.45">
      <c r="A2370" s="211" t="s">
        <v>1342</v>
      </c>
      <c r="B2370" s="206" t="s">
        <v>99</v>
      </c>
      <c r="C2370" s="80" t="s">
        <v>2575</v>
      </c>
      <c r="D2370" s="208">
        <v>925</v>
      </c>
    </row>
    <row r="2371" spans="1:4" x14ac:dyDescent="0.45">
      <c r="A2371" s="211" t="s">
        <v>3159</v>
      </c>
      <c r="B2371" s="206" t="s">
        <v>182</v>
      </c>
      <c r="C2371" s="80" t="s">
        <v>2575</v>
      </c>
      <c r="D2371" s="208">
        <v>1800</v>
      </c>
    </row>
    <row r="2372" spans="1:4" x14ac:dyDescent="0.45">
      <c r="A2372" s="211" t="s">
        <v>4421</v>
      </c>
      <c r="B2372" s="206" t="s">
        <v>132</v>
      </c>
      <c r="C2372" s="80" t="s">
        <v>2575</v>
      </c>
      <c r="D2372" s="208">
        <v>300</v>
      </c>
    </row>
    <row r="2373" spans="1:4" x14ac:dyDescent="0.45">
      <c r="A2373" s="211" t="s">
        <v>1343</v>
      </c>
      <c r="B2373" s="206" t="s">
        <v>94</v>
      </c>
      <c r="C2373" s="80"/>
      <c r="D2373" s="208">
        <v>22338</v>
      </c>
    </row>
    <row r="2374" spans="1:4" x14ac:dyDescent="0.45">
      <c r="A2374" s="211" t="s">
        <v>3160</v>
      </c>
      <c r="B2374" s="206" t="s">
        <v>96</v>
      </c>
      <c r="C2374" s="80" t="s">
        <v>2575</v>
      </c>
      <c r="D2374" s="208">
        <v>60</v>
      </c>
    </row>
    <row r="2375" spans="1:4" x14ac:dyDescent="0.45">
      <c r="A2375" s="211" t="s">
        <v>3161</v>
      </c>
      <c r="B2375" s="206" t="s">
        <v>211</v>
      </c>
      <c r="C2375" s="80" t="s">
        <v>2575</v>
      </c>
      <c r="D2375" s="208">
        <v>150</v>
      </c>
    </row>
    <row r="2376" spans="1:4" x14ac:dyDescent="0.45">
      <c r="A2376" s="211" t="s">
        <v>1344</v>
      </c>
      <c r="B2376" s="206" t="s">
        <v>122</v>
      </c>
      <c r="C2376" s="80" t="s">
        <v>2575</v>
      </c>
      <c r="D2376" s="208">
        <v>4500</v>
      </c>
    </row>
    <row r="2377" spans="1:4" x14ac:dyDescent="0.45">
      <c r="A2377" s="211" t="s">
        <v>1345</v>
      </c>
      <c r="B2377" s="206" t="s">
        <v>106</v>
      </c>
      <c r="C2377" s="80" t="s">
        <v>2575</v>
      </c>
      <c r="D2377" s="208">
        <v>225</v>
      </c>
    </row>
    <row r="2378" spans="1:4" x14ac:dyDescent="0.45">
      <c r="A2378" s="211" t="s">
        <v>1346</v>
      </c>
      <c r="B2378" s="206" t="s">
        <v>106</v>
      </c>
      <c r="C2378" s="80" t="s">
        <v>2575</v>
      </c>
      <c r="D2378" s="208">
        <v>100</v>
      </c>
    </row>
    <row r="2379" spans="1:4" x14ac:dyDescent="0.45">
      <c r="A2379" s="211" t="s">
        <v>3162</v>
      </c>
      <c r="B2379" s="206" t="s">
        <v>232</v>
      </c>
      <c r="C2379" s="80" t="s">
        <v>2575</v>
      </c>
      <c r="D2379" s="208">
        <v>800</v>
      </c>
    </row>
    <row r="2380" spans="1:4" x14ac:dyDescent="0.45">
      <c r="A2380" s="211" t="s">
        <v>1347</v>
      </c>
      <c r="B2380" s="206" t="s">
        <v>158</v>
      </c>
      <c r="C2380" s="80"/>
      <c r="D2380" s="208">
        <v>860</v>
      </c>
    </row>
    <row r="2381" spans="1:4" x14ac:dyDescent="0.45">
      <c r="A2381" s="211" t="s">
        <v>1348</v>
      </c>
      <c r="B2381" s="206" t="s">
        <v>101</v>
      </c>
      <c r="C2381" s="80" t="s">
        <v>2575</v>
      </c>
      <c r="D2381" s="208">
        <v>1000</v>
      </c>
    </row>
    <row r="2382" spans="1:4" x14ac:dyDescent="0.45">
      <c r="A2382" s="211" t="s">
        <v>4422</v>
      </c>
      <c r="B2382" s="206" t="s">
        <v>203</v>
      </c>
      <c r="C2382" s="80" t="s">
        <v>2575</v>
      </c>
      <c r="D2382" s="208">
        <v>250</v>
      </c>
    </row>
    <row r="2383" spans="1:4" x14ac:dyDescent="0.45">
      <c r="A2383" s="211" t="s">
        <v>1349</v>
      </c>
      <c r="B2383" s="206" t="s">
        <v>467</v>
      </c>
      <c r="C2383" s="80"/>
      <c r="D2383" s="208">
        <v>5100</v>
      </c>
    </row>
    <row r="2384" spans="1:4" x14ac:dyDescent="0.45">
      <c r="A2384" s="211" t="s">
        <v>1350</v>
      </c>
      <c r="B2384" s="206" t="s">
        <v>176</v>
      </c>
      <c r="C2384" s="80" t="s">
        <v>2575</v>
      </c>
      <c r="D2384" s="208">
        <v>13500</v>
      </c>
    </row>
    <row r="2385" spans="1:4" x14ac:dyDescent="0.45">
      <c r="A2385" s="211" t="s">
        <v>1351</v>
      </c>
      <c r="B2385" s="206" t="s">
        <v>101</v>
      </c>
      <c r="C2385" s="80" t="s">
        <v>2575</v>
      </c>
      <c r="D2385" s="208">
        <v>500</v>
      </c>
    </row>
    <row r="2386" spans="1:4" x14ac:dyDescent="0.45">
      <c r="A2386" s="211" t="s">
        <v>1352</v>
      </c>
      <c r="B2386" s="206" t="s">
        <v>135</v>
      </c>
      <c r="C2386" s="80"/>
      <c r="D2386" s="208">
        <v>34500</v>
      </c>
    </row>
    <row r="2387" spans="1:4" x14ac:dyDescent="0.45">
      <c r="A2387" s="211" t="s">
        <v>1353</v>
      </c>
      <c r="B2387" s="206" t="s">
        <v>101</v>
      </c>
      <c r="C2387" s="80" t="s">
        <v>2575</v>
      </c>
      <c r="D2387" s="208">
        <v>400</v>
      </c>
    </row>
    <row r="2388" spans="1:4" x14ac:dyDescent="0.45">
      <c r="A2388" s="211" t="s">
        <v>4423</v>
      </c>
      <c r="B2388" s="206" t="s">
        <v>182</v>
      </c>
      <c r="C2388" s="80" t="s">
        <v>2575</v>
      </c>
      <c r="D2388" s="208">
        <v>120</v>
      </c>
    </row>
    <row r="2389" spans="1:4" x14ac:dyDescent="0.45">
      <c r="A2389" s="211" t="s">
        <v>4424</v>
      </c>
      <c r="B2389" s="206" t="s">
        <v>120</v>
      </c>
      <c r="C2389" s="80" t="s">
        <v>2575</v>
      </c>
      <c r="D2389" s="208">
        <v>260</v>
      </c>
    </row>
    <row r="2390" spans="1:4" x14ac:dyDescent="0.45">
      <c r="A2390" s="211" t="s">
        <v>3163</v>
      </c>
      <c r="B2390" s="206" t="s">
        <v>153</v>
      </c>
      <c r="C2390" s="80" t="s">
        <v>2575</v>
      </c>
      <c r="D2390" s="208">
        <v>135</v>
      </c>
    </row>
    <row r="2391" spans="1:4" x14ac:dyDescent="0.45">
      <c r="A2391" s="211" t="s">
        <v>1354</v>
      </c>
      <c r="B2391" s="206" t="s">
        <v>104</v>
      </c>
      <c r="C2391" s="80"/>
      <c r="D2391" s="208">
        <v>198</v>
      </c>
    </row>
    <row r="2392" spans="1:4" x14ac:dyDescent="0.45">
      <c r="A2392" s="211" t="s">
        <v>1355</v>
      </c>
      <c r="B2392" s="206" t="s">
        <v>176</v>
      </c>
      <c r="C2392" s="80"/>
      <c r="D2392" s="208">
        <v>677</v>
      </c>
    </row>
    <row r="2393" spans="1:4" x14ac:dyDescent="0.45">
      <c r="A2393" s="211" t="s">
        <v>1356</v>
      </c>
      <c r="B2393" s="206" t="s">
        <v>106</v>
      </c>
      <c r="C2393" s="80"/>
      <c r="D2393" s="209" t="s">
        <v>127</v>
      </c>
    </row>
    <row r="2394" spans="1:4" x14ac:dyDescent="0.45">
      <c r="A2394" s="211" t="s">
        <v>1357</v>
      </c>
      <c r="B2394" s="206" t="s">
        <v>239</v>
      </c>
      <c r="C2394" s="80"/>
      <c r="D2394" s="208">
        <v>6796</v>
      </c>
    </row>
    <row r="2395" spans="1:4" x14ac:dyDescent="0.45">
      <c r="A2395" s="211" t="s">
        <v>1358</v>
      </c>
      <c r="B2395" s="206" t="s">
        <v>148</v>
      </c>
      <c r="C2395" s="80" t="s">
        <v>2575</v>
      </c>
      <c r="D2395" s="208">
        <v>2500</v>
      </c>
    </row>
    <row r="2396" spans="1:4" x14ac:dyDescent="0.45">
      <c r="A2396" s="211" t="s">
        <v>1359</v>
      </c>
      <c r="B2396" s="206" t="s">
        <v>366</v>
      </c>
      <c r="C2396" s="80" t="s">
        <v>2575</v>
      </c>
      <c r="D2396" s="208">
        <v>62</v>
      </c>
    </row>
    <row r="2397" spans="1:4" x14ac:dyDescent="0.45">
      <c r="A2397" s="211" t="s">
        <v>3164</v>
      </c>
      <c r="B2397" s="206" t="s">
        <v>106</v>
      </c>
      <c r="C2397" s="80" t="s">
        <v>2575</v>
      </c>
      <c r="D2397" s="208">
        <v>125</v>
      </c>
    </row>
    <row r="2398" spans="1:4" x14ac:dyDescent="0.45">
      <c r="A2398" s="211" t="s">
        <v>4425</v>
      </c>
      <c r="B2398" s="206" t="s">
        <v>106</v>
      </c>
      <c r="C2398" s="80" t="s">
        <v>2575</v>
      </c>
      <c r="D2398" s="208">
        <v>350</v>
      </c>
    </row>
    <row r="2399" spans="1:4" x14ac:dyDescent="0.45">
      <c r="A2399" s="211" t="s">
        <v>4426</v>
      </c>
      <c r="B2399" s="206" t="s">
        <v>182</v>
      </c>
      <c r="C2399" s="80"/>
      <c r="D2399" s="208">
        <v>450</v>
      </c>
    </row>
    <row r="2400" spans="1:4" x14ac:dyDescent="0.45">
      <c r="A2400" s="211" t="s">
        <v>1360</v>
      </c>
      <c r="B2400" s="206" t="s">
        <v>104</v>
      </c>
      <c r="C2400" s="80"/>
      <c r="D2400" s="208">
        <v>398</v>
      </c>
    </row>
    <row r="2401" spans="1:4" x14ac:dyDescent="0.45">
      <c r="A2401" s="211" t="s">
        <v>3165</v>
      </c>
      <c r="B2401" s="206" t="s">
        <v>101</v>
      </c>
      <c r="C2401" s="80" t="s">
        <v>2575</v>
      </c>
      <c r="D2401" s="208">
        <v>55</v>
      </c>
    </row>
    <row r="2402" spans="1:4" x14ac:dyDescent="0.45">
      <c r="A2402" s="211" t="s">
        <v>4427</v>
      </c>
      <c r="B2402" s="206" t="s">
        <v>187</v>
      </c>
      <c r="C2402" s="80"/>
      <c r="D2402" s="208">
        <v>83</v>
      </c>
    </row>
    <row r="2403" spans="1:4" x14ac:dyDescent="0.45">
      <c r="A2403" s="211" t="s">
        <v>1361</v>
      </c>
      <c r="B2403" s="206" t="s">
        <v>104</v>
      </c>
      <c r="C2403" s="80" t="s">
        <v>2575</v>
      </c>
      <c r="D2403" s="208">
        <v>295</v>
      </c>
    </row>
    <row r="2404" spans="1:4" x14ac:dyDescent="0.45">
      <c r="A2404" s="211" t="s">
        <v>1362</v>
      </c>
      <c r="B2404" s="206" t="s">
        <v>97</v>
      </c>
      <c r="C2404" s="80" t="s">
        <v>2575</v>
      </c>
      <c r="D2404" s="208">
        <v>240</v>
      </c>
    </row>
    <row r="2405" spans="1:4" x14ac:dyDescent="0.45">
      <c r="A2405" s="211" t="s">
        <v>3166</v>
      </c>
      <c r="B2405" s="206" t="s">
        <v>122</v>
      </c>
      <c r="C2405" s="80" t="s">
        <v>2575</v>
      </c>
      <c r="D2405" s="208">
        <v>6000</v>
      </c>
    </row>
    <row r="2406" spans="1:4" x14ac:dyDescent="0.45">
      <c r="A2406" s="211" t="s">
        <v>4428</v>
      </c>
      <c r="B2406" s="206" t="s">
        <v>182</v>
      </c>
      <c r="C2406" s="80" t="s">
        <v>2575</v>
      </c>
      <c r="D2406" s="208">
        <v>200</v>
      </c>
    </row>
    <row r="2407" spans="1:4" x14ac:dyDescent="0.45">
      <c r="A2407" s="211" t="s">
        <v>1363</v>
      </c>
      <c r="B2407" s="206" t="s">
        <v>148</v>
      </c>
      <c r="C2407" s="80"/>
      <c r="D2407" s="208">
        <v>9867</v>
      </c>
    </row>
    <row r="2408" spans="1:4" x14ac:dyDescent="0.45">
      <c r="A2408" s="211" t="s">
        <v>4429</v>
      </c>
      <c r="B2408" s="206" t="s">
        <v>232</v>
      </c>
      <c r="C2408" s="80" t="s">
        <v>2575</v>
      </c>
      <c r="D2408" s="208">
        <v>1750</v>
      </c>
    </row>
    <row r="2409" spans="1:4" x14ac:dyDescent="0.45">
      <c r="A2409" s="211" t="s">
        <v>4430</v>
      </c>
      <c r="B2409" s="206" t="s">
        <v>106</v>
      </c>
      <c r="C2409" s="80"/>
      <c r="D2409" s="208">
        <v>362</v>
      </c>
    </row>
    <row r="2410" spans="1:4" x14ac:dyDescent="0.45">
      <c r="A2410" s="211" t="s">
        <v>1364</v>
      </c>
      <c r="B2410" s="206" t="s">
        <v>96</v>
      </c>
      <c r="C2410" s="80"/>
      <c r="D2410" s="208">
        <v>3083</v>
      </c>
    </row>
    <row r="2411" spans="1:4" x14ac:dyDescent="0.45">
      <c r="A2411" s="211" t="s">
        <v>1365</v>
      </c>
      <c r="B2411" s="206" t="s">
        <v>124</v>
      </c>
      <c r="C2411" s="80" t="s">
        <v>2575</v>
      </c>
      <c r="D2411" s="208">
        <v>400</v>
      </c>
    </row>
    <row r="2412" spans="1:4" x14ac:dyDescent="0.45">
      <c r="A2412" s="211" t="s">
        <v>1366</v>
      </c>
      <c r="B2412" s="206" t="s">
        <v>239</v>
      </c>
      <c r="C2412" s="80" t="s">
        <v>2575</v>
      </c>
      <c r="D2412" s="208">
        <v>300</v>
      </c>
    </row>
    <row r="2413" spans="1:4" x14ac:dyDescent="0.45">
      <c r="A2413" s="211" t="s">
        <v>3167</v>
      </c>
      <c r="B2413" s="206" t="s">
        <v>135</v>
      </c>
      <c r="C2413" s="80"/>
      <c r="D2413" s="208">
        <v>1601</v>
      </c>
    </row>
    <row r="2414" spans="1:4" x14ac:dyDescent="0.45">
      <c r="A2414" s="211" t="s">
        <v>4431</v>
      </c>
      <c r="B2414" s="206" t="s">
        <v>132</v>
      </c>
      <c r="C2414" s="80" t="s">
        <v>2575</v>
      </c>
      <c r="D2414" s="208">
        <v>800</v>
      </c>
    </row>
    <row r="2415" spans="1:4" x14ac:dyDescent="0.45">
      <c r="A2415" s="211" t="s">
        <v>1367</v>
      </c>
      <c r="B2415" s="206" t="s">
        <v>467</v>
      </c>
      <c r="C2415" s="80" t="s">
        <v>2575</v>
      </c>
      <c r="D2415" s="208">
        <v>250</v>
      </c>
    </row>
    <row r="2416" spans="1:4" x14ac:dyDescent="0.45">
      <c r="A2416" s="211" t="s">
        <v>4432</v>
      </c>
      <c r="B2416" s="206" t="s">
        <v>124</v>
      </c>
      <c r="C2416" s="80" t="s">
        <v>2575</v>
      </c>
      <c r="D2416" s="208">
        <v>1000</v>
      </c>
    </row>
    <row r="2417" spans="1:4" x14ac:dyDescent="0.45">
      <c r="A2417" s="211" t="s">
        <v>4433</v>
      </c>
      <c r="B2417" s="206" t="s">
        <v>158</v>
      </c>
      <c r="C2417" s="80"/>
      <c r="D2417" s="208">
        <v>100</v>
      </c>
    </row>
    <row r="2418" spans="1:4" x14ac:dyDescent="0.45">
      <c r="A2418" s="211" t="s">
        <v>4434</v>
      </c>
      <c r="B2418" s="206" t="s">
        <v>211</v>
      </c>
      <c r="C2418" s="80"/>
      <c r="D2418" s="208">
        <v>710</v>
      </c>
    </row>
    <row r="2419" spans="1:4" x14ac:dyDescent="0.45">
      <c r="A2419" s="211" t="s">
        <v>1368</v>
      </c>
      <c r="B2419" s="206" t="s">
        <v>106</v>
      </c>
      <c r="C2419" s="80"/>
      <c r="D2419" s="208">
        <v>1016</v>
      </c>
    </row>
    <row r="2420" spans="1:4" x14ac:dyDescent="0.45">
      <c r="A2420" s="211" t="s">
        <v>4435</v>
      </c>
      <c r="B2420" s="206" t="s">
        <v>467</v>
      </c>
      <c r="C2420" s="80"/>
      <c r="D2420" s="208">
        <v>324</v>
      </c>
    </row>
    <row r="2421" spans="1:4" x14ac:dyDescent="0.45">
      <c r="A2421" s="211" t="s">
        <v>4436</v>
      </c>
      <c r="B2421" s="206" t="s">
        <v>101</v>
      </c>
      <c r="C2421" s="80" t="s">
        <v>2575</v>
      </c>
      <c r="D2421" s="208">
        <v>860</v>
      </c>
    </row>
    <row r="2422" spans="1:4" x14ac:dyDescent="0.45">
      <c r="A2422" s="211" t="s">
        <v>1369</v>
      </c>
      <c r="B2422" s="206" t="s">
        <v>132</v>
      </c>
      <c r="C2422" s="80"/>
      <c r="D2422" s="208">
        <v>443</v>
      </c>
    </row>
    <row r="2423" spans="1:4" x14ac:dyDescent="0.45">
      <c r="A2423" s="211" t="s">
        <v>3168</v>
      </c>
      <c r="B2423" s="206" t="s">
        <v>153</v>
      </c>
      <c r="C2423" s="80" t="s">
        <v>2575</v>
      </c>
      <c r="D2423" s="208">
        <v>225</v>
      </c>
    </row>
    <row r="2424" spans="1:4" x14ac:dyDescent="0.45">
      <c r="A2424" s="211" t="s">
        <v>1370</v>
      </c>
      <c r="B2424" s="206" t="s">
        <v>467</v>
      </c>
      <c r="C2424" s="80" t="s">
        <v>2575</v>
      </c>
      <c r="D2424" s="208">
        <v>300</v>
      </c>
    </row>
    <row r="2425" spans="1:4" x14ac:dyDescent="0.45">
      <c r="A2425" s="211" t="s">
        <v>4437</v>
      </c>
      <c r="B2425" s="206" t="s">
        <v>232</v>
      </c>
      <c r="C2425" s="80"/>
      <c r="D2425" s="209" t="s">
        <v>127</v>
      </c>
    </row>
    <row r="2426" spans="1:4" x14ac:dyDescent="0.45">
      <c r="A2426" s="211" t="s">
        <v>1371</v>
      </c>
      <c r="B2426" s="206" t="s">
        <v>101</v>
      </c>
      <c r="C2426" s="80"/>
      <c r="D2426" s="208">
        <v>1060</v>
      </c>
    </row>
    <row r="2427" spans="1:4" x14ac:dyDescent="0.45">
      <c r="A2427" s="211" t="s">
        <v>3169</v>
      </c>
      <c r="B2427" s="206" t="s">
        <v>97</v>
      </c>
      <c r="C2427" s="80"/>
      <c r="D2427" s="209" t="s">
        <v>127</v>
      </c>
    </row>
    <row r="2428" spans="1:4" x14ac:dyDescent="0.45">
      <c r="A2428" s="211" t="s">
        <v>1372</v>
      </c>
      <c r="B2428" s="206" t="s">
        <v>158</v>
      </c>
      <c r="C2428" s="80"/>
      <c r="D2428" s="208">
        <v>602.25</v>
      </c>
    </row>
    <row r="2429" spans="1:4" x14ac:dyDescent="0.45">
      <c r="A2429" s="211" t="s">
        <v>1373</v>
      </c>
      <c r="B2429" s="206" t="s">
        <v>99</v>
      </c>
      <c r="C2429" s="80" t="s">
        <v>2575</v>
      </c>
      <c r="D2429" s="208">
        <v>74.569999999999993</v>
      </c>
    </row>
    <row r="2430" spans="1:4" x14ac:dyDescent="0.45">
      <c r="A2430" s="211" t="s">
        <v>3170</v>
      </c>
      <c r="B2430" s="206" t="s">
        <v>109</v>
      </c>
      <c r="C2430" s="80" t="s">
        <v>2575</v>
      </c>
      <c r="D2430" s="208">
        <v>100</v>
      </c>
    </row>
    <row r="2431" spans="1:4" x14ac:dyDescent="0.45">
      <c r="A2431" s="211" t="s">
        <v>4438</v>
      </c>
      <c r="B2431" s="206" t="s">
        <v>126</v>
      </c>
      <c r="C2431" s="80"/>
      <c r="D2431" s="208">
        <v>50</v>
      </c>
    </row>
    <row r="2432" spans="1:4" x14ac:dyDescent="0.45">
      <c r="A2432" s="211" t="s">
        <v>4439</v>
      </c>
      <c r="B2432" s="206" t="s">
        <v>170</v>
      </c>
      <c r="C2432" s="80"/>
      <c r="D2432" s="208">
        <v>360</v>
      </c>
    </row>
    <row r="2433" spans="1:4" x14ac:dyDescent="0.45">
      <c r="A2433" s="211" t="s">
        <v>1374</v>
      </c>
      <c r="B2433" s="206" t="s">
        <v>142</v>
      </c>
      <c r="C2433" s="80"/>
      <c r="D2433" s="208">
        <v>629.79999999999995</v>
      </c>
    </row>
    <row r="2434" spans="1:4" x14ac:dyDescent="0.45">
      <c r="A2434" s="211" t="s">
        <v>3171</v>
      </c>
      <c r="B2434" s="206" t="s">
        <v>153</v>
      </c>
      <c r="C2434" s="80"/>
      <c r="D2434" s="208">
        <v>1577</v>
      </c>
    </row>
    <row r="2435" spans="1:4" x14ac:dyDescent="0.45">
      <c r="A2435" s="211" t="s">
        <v>1375</v>
      </c>
      <c r="B2435" s="206" t="s">
        <v>232</v>
      </c>
      <c r="C2435" s="80"/>
      <c r="D2435" s="208">
        <v>10000</v>
      </c>
    </row>
    <row r="2436" spans="1:4" x14ac:dyDescent="0.45">
      <c r="A2436" s="211" t="s">
        <v>1376</v>
      </c>
      <c r="B2436" s="206" t="s">
        <v>106</v>
      </c>
      <c r="C2436" s="80"/>
      <c r="D2436" s="208">
        <v>6307.82</v>
      </c>
    </row>
    <row r="2437" spans="1:4" x14ac:dyDescent="0.45">
      <c r="A2437" s="211" t="s">
        <v>1377</v>
      </c>
      <c r="B2437" s="206" t="s">
        <v>120</v>
      </c>
      <c r="C2437" s="80"/>
      <c r="D2437" s="208">
        <v>7910</v>
      </c>
    </row>
    <row r="2438" spans="1:4" x14ac:dyDescent="0.45">
      <c r="A2438" s="211" t="s">
        <v>4440</v>
      </c>
      <c r="B2438" s="206" t="s">
        <v>117</v>
      </c>
      <c r="C2438" s="80" t="s">
        <v>2575</v>
      </c>
      <c r="D2438" s="208">
        <v>100</v>
      </c>
    </row>
    <row r="2439" spans="1:4" x14ac:dyDescent="0.45">
      <c r="A2439" s="211" t="s">
        <v>3172</v>
      </c>
      <c r="B2439" s="206" t="s">
        <v>117</v>
      </c>
      <c r="C2439" s="80" t="s">
        <v>2575</v>
      </c>
      <c r="D2439" s="208">
        <v>825</v>
      </c>
    </row>
    <row r="2440" spans="1:4" x14ac:dyDescent="0.45">
      <c r="A2440" s="211" t="s">
        <v>1378</v>
      </c>
      <c r="B2440" s="206" t="s">
        <v>126</v>
      </c>
      <c r="C2440" s="80"/>
      <c r="D2440" s="208">
        <v>9541</v>
      </c>
    </row>
    <row r="2441" spans="1:4" x14ac:dyDescent="0.45">
      <c r="A2441" s="211" t="s">
        <v>1379</v>
      </c>
      <c r="B2441" s="206" t="s">
        <v>101</v>
      </c>
      <c r="C2441" s="80"/>
      <c r="D2441" s="208">
        <v>78618</v>
      </c>
    </row>
    <row r="2442" spans="1:4" x14ac:dyDescent="0.45">
      <c r="A2442" s="211" t="s">
        <v>3173</v>
      </c>
      <c r="B2442" s="206" t="s">
        <v>132</v>
      </c>
      <c r="C2442" s="80" t="s">
        <v>2575</v>
      </c>
      <c r="D2442" s="208">
        <v>180</v>
      </c>
    </row>
    <row r="2443" spans="1:4" x14ac:dyDescent="0.45">
      <c r="A2443" s="211" t="s">
        <v>1380</v>
      </c>
      <c r="B2443" s="206" t="s">
        <v>146</v>
      </c>
      <c r="C2443" s="80"/>
      <c r="D2443" s="208">
        <v>2048</v>
      </c>
    </row>
    <row r="2444" spans="1:4" x14ac:dyDescent="0.45">
      <c r="A2444" s="211" t="s">
        <v>1381</v>
      </c>
      <c r="B2444" s="206" t="s">
        <v>99</v>
      </c>
      <c r="C2444" s="80" t="s">
        <v>2575</v>
      </c>
      <c r="D2444" s="208">
        <v>58</v>
      </c>
    </row>
    <row r="2445" spans="1:4" x14ac:dyDescent="0.45">
      <c r="A2445" s="211" t="s">
        <v>1382</v>
      </c>
      <c r="B2445" s="206" t="s">
        <v>142</v>
      </c>
      <c r="C2445" s="80" t="s">
        <v>2575</v>
      </c>
      <c r="D2445" s="208">
        <v>1000</v>
      </c>
    </row>
    <row r="2446" spans="1:4" x14ac:dyDescent="0.45">
      <c r="A2446" s="211" t="s">
        <v>3174</v>
      </c>
      <c r="B2446" s="206" t="s">
        <v>206</v>
      </c>
      <c r="C2446" s="80" t="s">
        <v>2575</v>
      </c>
      <c r="D2446" s="208">
        <v>500</v>
      </c>
    </row>
    <row r="2447" spans="1:4" x14ac:dyDescent="0.45">
      <c r="A2447" s="211" t="s">
        <v>4441</v>
      </c>
      <c r="B2447" s="206" t="s">
        <v>206</v>
      </c>
      <c r="C2447" s="80"/>
      <c r="D2447" s="208">
        <v>420</v>
      </c>
    </row>
    <row r="2448" spans="1:4" x14ac:dyDescent="0.45">
      <c r="A2448" s="211" t="s">
        <v>4442</v>
      </c>
      <c r="B2448" s="206" t="s">
        <v>101</v>
      </c>
      <c r="C2448" s="80" t="s">
        <v>2575</v>
      </c>
      <c r="D2448" s="208">
        <v>300</v>
      </c>
    </row>
    <row r="2449" spans="1:4" x14ac:dyDescent="0.45">
      <c r="A2449" s="211" t="s">
        <v>1383</v>
      </c>
      <c r="B2449" s="206" t="s">
        <v>94</v>
      </c>
      <c r="C2449" s="80" t="s">
        <v>2575</v>
      </c>
      <c r="D2449" s="208">
        <v>8500</v>
      </c>
    </row>
    <row r="2450" spans="1:4" x14ac:dyDescent="0.45">
      <c r="A2450" s="211" t="s">
        <v>1384</v>
      </c>
      <c r="B2450" s="206" t="s">
        <v>94</v>
      </c>
      <c r="C2450" s="80"/>
      <c r="D2450" s="208">
        <v>600</v>
      </c>
    </row>
    <row r="2451" spans="1:4" x14ac:dyDescent="0.45">
      <c r="A2451" s="211" t="s">
        <v>1385</v>
      </c>
      <c r="B2451" s="206" t="s">
        <v>153</v>
      </c>
      <c r="C2451" s="80"/>
      <c r="D2451" s="208">
        <v>375</v>
      </c>
    </row>
    <row r="2452" spans="1:4" x14ac:dyDescent="0.45">
      <c r="A2452" s="211" t="s">
        <v>1386</v>
      </c>
      <c r="B2452" s="206" t="s">
        <v>176</v>
      </c>
      <c r="C2452" s="80" t="s">
        <v>2575</v>
      </c>
      <c r="D2452" s="208">
        <v>330</v>
      </c>
    </row>
    <row r="2453" spans="1:4" x14ac:dyDescent="0.45">
      <c r="A2453" s="211" t="s">
        <v>4443</v>
      </c>
      <c r="B2453" s="206" t="s">
        <v>97</v>
      </c>
      <c r="C2453" s="80" t="s">
        <v>2575</v>
      </c>
      <c r="D2453" s="208">
        <v>1122</v>
      </c>
    </row>
    <row r="2454" spans="1:4" x14ac:dyDescent="0.45">
      <c r="A2454" s="211" t="s">
        <v>4444</v>
      </c>
      <c r="B2454" s="206" t="s">
        <v>232</v>
      </c>
      <c r="C2454" s="80" t="s">
        <v>2575</v>
      </c>
      <c r="D2454" s="208">
        <v>100</v>
      </c>
    </row>
    <row r="2455" spans="1:4" x14ac:dyDescent="0.45">
      <c r="A2455" s="211" t="s">
        <v>1387</v>
      </c>
      <c r="B2455" s="206" t="s">
        <v>122</v>
      </c>
      <c r="C2455" s="80"/>
      <c r="D2455" s="208">
        <v>168</v>
      </c>
    </row>
    <row r="2456" spans="1:4" x14ac:dyDescent="0.45">
      <c r="A2456" s="211" t="s">
        <v>3175</v>
      </c>
      <c r="B2456" s="206" t="s">
        <v>156</v>
      </c>
      <c r="C2456" s="80"/>
      <c r="D2456" s="208">
        <v>700</v>
      </c>
    </row>
    <row r="2457" spans="1:4" x14ac:dyDescent="0.45">
      <c r="A2457" s="211" t="s">
        <v>1388</v>
      </c>
      <c r="B2457" s="206" t="s">
        <v>101</v>
      </c>
      <c r="C2457" s="80" t="s">
        <v>2575</v>
      </c>
      <c r="D2457" s="208">
        <v>80</v>
      </c>
    </row>
    <row r="2458" spans="1:4" x14ac:dyDescent="0.45">
      <c r="A2458" s="211" t="s">
        <v>4445</v>
      </c>
      <c r="B2458" s="206" t="s">
        <v>94</v>
      </c>
      <c r="C2458" s="80" t="s">
        <v>2575</v>
      </c>
      <c r="D2458" s="208">
        <v>4000</v>
      </c>
    </row>
    <row r="2459" spans="1:4" x14ac:dyDescent="0.45">
      <c r="A2459" s="211" t="s">
        <v>1389</v>
      </c>
      <c r="B2459" s="206" t="s">
        <v>146</v>
      </c>
      <c r="C2459" s="80"/>
      <c r="D2459" s="208">
        <v>2235.9499999999998</v>
      </c>
    </row>
    <row r="2460" spans="1:4" x14ac:dyDescent="0.45">
      <c r="A2460" s="211" t="s">
        <v>1390</v>
      </c>
      <c r="B2460" s="206" t="s">
        <v>203</v>
      </c>
      <c r="C2460" s="80" t="s">
        <v>2575</v>
      </c>
      <c r="D2460" s="208">
        <v>193.1</v>
      </c>
    </row>
    <row r="2461" spans="1:4" x14ac:dyDescent="0.45">
      <c r="A2461" s="211" t="s">
        <v>3176</v>
      </c>
      <c r="B2461" s="206" t="s">
        <v>124</v>
      </c>
      <c r="C2461" s="80" t="s">
        <v>2575</v>
      </c>
      <c r="D2461" s="208">
        <v>300</v>
      </c>
    </row>
    <row r="2462" spans="1:4" x14ac:dyDescent="0.45">
      <c r="A2462" s="211" t="s">
        <v>4446</v>
      </c>
      <c r="B2462" s="206" t="s">
        <v>289</v>
      </c>
      <c r="C2462" s="80"/>
      <c r="D2462" s="209" t="s">
        <v>127</v>
      </c>
    </row>
    <row r="2463" spans="1:4" x14ac:dyDescent="0.45">
      <c r="A2463" s="211" t="s">
        <v>1391</v>
      </c>
      <c r="B2463" s="206" t="s">
        <v>101</v>
      </c>
      <c r="C2463" s="80" t="s">
        <v>2575</v>
      </c>
      <c r="D2463" s="208">
        <v>2575</v>
      </c>
    </row>
    <row r="2464" spans="1:4" x14ac:dyDescent="0.45">
      <c r="A2464" s="211" t="s">
        <v>4447</v>
      </c>
      <c r="B2464" s="206" t="s">
        <v>211</v>
      </c>
      <c r="C2464" s="80"/>
      <c r="D2464" s="208">
        <v>57</v>
      </c>
    </row>
    <row r="2465" spans="1:4" x14ac:dyDescent="0.45">
      <c r="A2465" s="211" t="s">
        <v>4448</v>
      </c>
      <c r="B2465" s="206" t="s">
        <v>106</v>
      </c>
      <c r="C2465" s="80"/>
      <c r="D2465" s="208">
        <v>1.5</v>
      </c>
    </row>
    <row r="2466" spans="1:4" x14ac:dyDescent="0.45">
      <c r="A2466" s="211" t="s">
        <v>3177</v>
      </c>
      <c r="B2466" s="206" t="s">
        <v>142</v>
      </c>
      <c r="C2466" s="80" t="s">
        <v>2575</v>
      </c>
      <c r="D2466" s="208">
        <v>15250</v>
      </c>
    </row>
    <row r="2467" spans="1:4" x14ac:dyDescent="0.45">
      <c r="A2467" s="211" t="s">
        <v>1392</v>
      </c>
      <c r="B2467" s="206" t="s">
        <v>94</v>
      </c>
      <c r="C2467" s="80" t="s">
        <v>2575</v>
      </c>
      <c r="D2467" s="208">
        <v>500</v>
      </c>
    </row>
    <row r="2468" spans="1:4" x14ac:dyDescent="0.45">
      <c r="A2468" s="211" t="s">
        <v>1393</v>
      </c>
      <c r="B2468" s="206" t="s">
        <v>104</v>
      </c>
      <c r="C2468" s="80"/>
      <c r="D2468" s="208">
        <v>11023</v>
      </c>
    </row>
    <row r="2469" spans="1:4" x14ac:dyDescent="0.45">
      <c r="A2469" s="211" t="s">
        <v>3178</v>
      </c>
      <c r="B2469" s="206" t="s">
        <v>239</v>
      </c>
      <c r="C2469" s="80"/>
      <c r="D2469" s="208">
        <v>946.84</v>
      </c>
    </row>
    <row r="2470" spans="1:4" x14ac:dyDescent="0.45">
      <c r="A2470" s="211" t="s">
        <v>4449</v>
      </c>
      <c r="B2470" s="206" t="s">
        <v>122</v>
      </c>
      <c r="C2470" s="80" t="s">
        <v>2575</v>
      </c>
      <c r="D2470" s="208">
        <v>100</v>
      </c>
    </row>
    <row r="2471" spans="1:4" x14ac:dyDescent="0.45">
      <c r="A2471" s="211" t="s">
        <v>4450</v>
      </c>
      <c r="B2471" s="206" t="s">
        <v>104</v>
      </c>
      <c r="C2471" s="80" t="s">
        <v>2575</v>
      </c>
      <c r="D2471" s="208">
        <v>530</v>
      </c>
    </row>
    <row r="2472" spans="1:4" x14ac:dyDescent="0.45">
      <c r="A2472" s="211" t="s">
        <v>3179</v>
      </c>
      <c r="B2472" s="206" t="s">
        <v>101</v>
      </c>
      <c r="C2472" s="80" t="s">
        <v>2575</v>
      </c>
      <c r="D2472" s="208">
        <v>340</v>
      </c>
    </row>
    <row r="2473" spans="1:4" x14ac:dyDescent="0.45">
      <c r="A2473" s="211" t="s">
        <v>3180</v>
      </c>
      <c r="B2473" s="206" t="s">
        <v>628</v>
      </c>
      <c r="C2473" s="80" t="s">
        <v>2575</v>
      </c>
      <c r="D2473" s="208">
        <v>250</v>
      </c>
    </row>
    <row r="2474" spans="1:4" x14ac:dyDescent="0.45">
      <c r="A2474" s="211" t="s">
        <v>4451</v>
      </c>
      <c r="B2474" s="206" t="s">
        <v>176</v>
      </c>
      <c r="C2474" s="80" t="s">
        <v>2575</v>
      </c>
      <c r="D2474" s="208">
        <v>3000</v>
      </c>
    </row>
    <row r="2475" spans="1:4" x14ac:dyDescent="0.45">
      <c r="A2475" s="211" t="s">
        <v>4452</v>
      </c>
      <c r="B2475" s="206" t="s">
        <v>182</v>
      </c>
      <c r="C2475" s="80" t="s">
        <v>2575</v>
      </c>
      <c r="D2475" s="208">
        <v>315</v>
      </c>
    </row>
    <row r="2476" spans="1:4" x14ac:dyDescent="0.45">
      <c r="A2476" s="211" t="s">
        <v>4453</v>
      </c>
      <c r="B2476" s="206" t="s">
        <v>96</v>
      </c>
      <c r="C2476" s="80" t="s">
        <v>2575</v>
      </c>
      <c r="D2476" s="208">
        <v>35</v>
      </c>
    </row>
    <row r="2477" spans="1:4" x14ac:dyDescent="0.45">
      <c r="A2477" s="211" t="s">
        <v>1394</v>
      </c>
      <c r="B2477" s="206" t="s">
        <v>101</v>
      </c>
      <c r="C2477" s="80"/>
      <c r="D2477" s="208">
        <v>701</v>
      </c>
    </row>
    <row r="2478" spans="1:4" x14ac:dyDescent="0.45">
      <c r="A2478" s="211" t="s">
        <v>1395</v>
      </c>
      <c r="B2478" s="206" t="s">
        <v>101</v>
      </c>
      <c r="C2478" s="80" t="s">
        <v>2575</v>
      </c>
      <c r="D2478" s="208">
        <v>1500</v>
      </c>
    </row>
    <row r="2479" spans="1:4" x14ac:dyDescent="0.45">
      <c r="A2479" s="211" t="s">
        <v>1396</v>
      </c>
      <c r="B2479" s="206" t="s">
        <v>146</v>
      </c>
      <c r="C2479" s="80"/>
      <c r="D2479" s="209" t="s">
        <v>127</v>
      </c>
    </row>
    <row r="2480" spans="1:4" x14ac:dyDescent="0.45">
      <c r="A2480" s="211" t="s">
        <v>1397</v>
      </c>
      <c r="B2480" s="206" t="s">
        <v>109</v>
      </c>
      <c r="C2480" s="80" t="s">
        <v>2575</v>
      </c>
      <c r="D2480" s="208">
        <v>750</v>
      </c>
    </row>
    <row r="2481" spans="1:4" x14ac:dyDescent="0.45">
      <c r="A2481" s="211" t="s">
        <v>4454</v>
      </c>
      <c r="B2481" s="206" t="s">
        <v>101</v>
      </c>
      <c r="C2481" s="80" t="s">
        <v>2575</v>
      </c>
      <c r="D2481" s="208">
        <v>180</v>
      </c>
    </row>
    <row r="2482" spans="1:4" x14ac:dyDescent="0.45">
      <c r="A2482" s="211" t="s">
        <v>4455</v>
      </c>
      <c r="B2482" s="206" t="s">
        <v>94</v>
      </c>
      <c r="C2482" s="80" t="s">
        <v>2575</v>
      </c>
      <c r="D2482" s="208">
        <v>500</v>
      </c>
    </row>
    <row r="2483" spans="1:4" x14ac:dyDescent="0.45">
      <c r="A2483" s="211" t="s">
        <v>1398</v>
      </c>
      <c r="B2483" s="206" t="s">
        <v>366</v>
      </c>
      <c r="C2483" s="80"/>
      <c r="D2483" s="209" t="s">
        <v>127</v>
      </c>
    </row>
    <row r="2484" spans="1:4" x14ac:dyDescent="0.45">
      <c r="A2484" s="211" t="s">
        <v>1399</v>
      </c>
      <c r="B2484" s="206" t="s">
        <v>158</v>
      </c>
      <c r="C2484" s="80" t="s">
        <v>2575</v>
      </c>
      <c r="D2484" s="208">
        <v>156</v>
      </c>
    </row>
    <row r="2485" spans="1:4" x14ac:dyDescent="0.45">
      <c r="A2485" s="211" t="s">
        <v>4456</v>
      </c>
      <c r="B2485" s="206" t="s">
        <v>132</v>
      </c>
      <c r="C2485" s="80"/>
      <c r="D2485" s="209" t="s">
        <v>127</v>
      </c>
    </row>
    <row r="2486" spans="1:4" x14ac:dyDescent="0.45">
      <c r="A2486" s="211" t="s">
        <v>1400</v>
      </c>
      <c r="B2486" s="206" t="s">
        <v>120</v>
      </c>
      <c r="C2486" s="80" t="s">
        <v>2575</v>
      </c>
      <c r="D2486" s="208">
        <v>1100</v>
      </c>
    </row>
    <row r="2487" spans="1:4" x14ac:dyDescent="0.45">
      <c r="A2487" s="211" t="s">
        <v>3181</v>
      </c>
      <c r="B2487" s="206" t="s">
        <v>97</v>
      </c>
      <c r="C2487" s="80"/>
      <c r="D2487" s="208">
        <v>1696</v>
      </c>
    </row>
    <row r="2488" spans="1:4" x14ac:dyDescent="0.45">
      <c r="A2488" s="211" t="s">
        <v>3182</v>
      </c>
      <c r="B2488" s="206" t="s">
        <v>101</v>
      </c>
      <c r="C2488" s="80"/>
      <c r="D2488" s="208">
        <v>15250</v>
      </c>
    </row>
    <row r="2489" spans="1:4" x14ac:dyDescent="0.45">
      <c r="A2489" s="211" t="s">
        <v>3183</v>
      </c>
      <c r="B2489" s="206" t="s">
        <v>176</v>
      </c>
      <c r="C2489" s="80" t="s">
        <v>2575</v>
      </c>
      <c r="D2489" s="208">
        <v>235</v>
      </c>
    </row>
    <row r="2490" spans="1:4" x14ac:dyDescent="0.45">
      <c r="A2490" s="211" t="s">
        <v>1401</v>
      </c>
      <c r="B2490" s="206" t="s">
        <v>94</v>
      </c>
      <c r="C2490" s="80"/>
      <c r="D2490" s="208">
        <v>319</v>
      </c>
    </row>
    <row r="2491" spans="1:4" x14ac:dyDescent="0.45">
      <c r="A2491" s="211" t="s">
        <v>4457</v>
      </c>
      <c r="B2491" s="206" t="s">
        <v>126</v>
      </c>
      <c r="C2491" s="80" t="s">
        <v>2575</v>
      </c>
      <c r="D2491" s="208">
        <v>95</v>
      </c>
    </row>
    <row r="2492" spans="1:4" x14ac:dyDescent="0.45">
      <c r="A2492" s="211" t="s">
        <v>4458</v>
      </c>
      <c r="B2492" s="206" t="s">
        <v>97</v>
      </c>
      <c r="C2492" s="80"/>
      <c r="D2492" s="208">
        <v>80</v>
      </c>
    </row>
    <row r="2493" spans="1:4" x14ac:dyDescent="0.45">
      <c r="A2493" s="211" t="s">
        <v>1402</v>
      </c>
      <c r="B2493" s="206" t="s">
        <v>146</v>
      </c>
      <c r="C2493" s="80"/>
      <c r="D2493" s="208">
        <v>678</v>
      </c>
    </row>
    <row r="2494" spans="1:4" x14ac:dyDescent="0.45">
      <c r="A2494" s="211" t="s">
        <v>4459</v>
      </c>
      <c r="B2494" s="206" t="s">
        <v>206</v>
      </c>
      <c r="C2494" s="80"/>
      <c r="D2494" s="208">
        <v>675</v>
      </c>
    </row>
    <row r="2495" spans="1:4" x14ac:dyDescent="0.45">
      <c r="A2495" s="211" t="s">
        <v>4460</v>
      </c>
      <c r="B2495" s="206" t="s">
        <v>211</v>
      </c>
      <c r="C2495" s="80"/>
      <c r="D2495" s="208">
        <v>289</v>
      </c>
    </row>
    <row r="2496" spans="1:4" x14ac:dyDescent="0.45">
      <c r="A2496" s="211" t="s">
        <v>1403</v>
      </c>
      <c r="B2496" s="206" t="s">
        <v>106</v>
      </c>
      <c r="C2496" s="80"/>
      <c r="D2496" s="208">
        <v>538</v>
      </c>
    </row>
    <row r="2497" spans="1:4" x14ac:dyDescent="0.45">
      <c r="A2497" s="211" t="s">
        <v>1404</v>
      </c>
      <c r="B2497" s="206" t="s">
        <v>358</v>
      </c>
      <c r="C2497" s="80" t="s">
        <v>2575</v>
      </c>
      <c r="D2497" s="208">
        <v>500</v>
      </c>
    </row>
    <row r="2498" spans="1:4" x14ac:dyDescent="0.45">
      <c r="A2498" s="211" t="s">
        <v>3184</v>
      </c>
      <c r="B2498" s="206" t="s">
        <v>126</v>
      </c>
      <c r="C2498" s="80"/>
      <c r="D2498" s="209" t="s">
        <v>127</v>
      </c>
    </row>
    <row r="2499" spans="1:4" x14ac:dyDescent="0.45">
      <c r="A2499" s="211" t="s">
        <v>3185</v>
      </c>
      <c r="B2499" s="206" t="s">
        <v>97</v>
      </c>
      <c r="C2499" s="80"/>
      <c r="D2499" s="208">
        <v>13</v>
      </c>
    </row>
    <row r="2500" spans="1:4" x14ac:dyDescent="0.45">
      <c r="A2500" s="211" t="s">
        <v>1405</v>
      </c>
      <c r="B2500" s="206" t="s">
        <v>135</v>
      </c>
      <c r="C2500" s="80"/>
      <c r="D2500" s="208">
        <v>105</v>
      </c>
    </row>
    <row r="2501" spans="1:4" x14ac:dyDescent="0.45">
      <c r="A2501" s="211" t="s">
        <v>4461</v>
      </c>
      <c r="B2501" s="206" t="s">
        <v>232</v>
      </c>
      <c r="C2501" s="80" t="s">
        <v>2575</v>
      </c>
      <c r="D2501" s="208">
        <v>500</v>
      </c>
    </row>
    <row r="2502" spans="1:4" x14ac:dyDescent="0.45">
      <c r="A2502" s="211" t="s">
        <v>1406</v>
      </c>
      <c r="B2502" s="206" t="s">
        <v>232</v>
      </c>
      <c r="C2502" s="80" t="s">
        <v>2575</v>
      </c>
      <c r="D2502" s="208">
        <v>485</v>
      </c>
    </row>
    <row r="2503" spans="1:4" x14ac:dyDescent="0.45">
      <c r="A2503" s="211" t="s">
        <v>1407</v>
      </c>
      <c r="B2503" s="206" t="s">
        <v>104</v>
      </c>
      <c r="C2503" s="80" t="s">
        <v>2575</v>
      </c>
      <c r="D2503" s="208">
        <v>2600</v>
      </c>
    </row>
    <row r="2504" spans="1:4" x14ac:dyDescent="0.45">
      <c r="A2504" s="211" t="s">
        <v>1408</v>
      </c>
      <c r="B2504" s="206" t="s">
        <v>99</v>
      </c>
      <c r="C2504" s="80"/>
      <c r="D2504" s="208">
        <v>8109.36</v>
      </c>
    </row>
    <row r="2505" spans="1:4" x14ac:dyDescent="0.45">
      <c r="A2505" s="211" t="s">
        <v>3186</v>
      </c>
      <c r="B2505" s="206" t="s">
        <v>101</v>
      </c>
      <c r="C2505" s="80"/>
      <c r="D2505" s="208">
        <v>24.54</v>
      </c>
    </row>
    <row r="2506" spans="1:4" x14ac:dyDescent="0.45">
      <c r="A2506" s="211" t="s">
        <v>1409</v>
      </c>
      <c r="B2506" s="206" t="s">
        <v>99</v>
      </c>
      <c r="C2506" s="80" t="s">
        <v>2575</v>
      </c>
      <c r="D2506" s="208">
        <v>314.08999999999997</v>
      </c>
    </row>
    <row r="2507" spans="1:4" x14ac:dyDescent="0.45">
      <c r="A2507" s="211" t="s">
        <v>1410</v>
      </c>
      <c r="B2507" s="206" t="s">
        <v>170</v>
      </c>
      <c r="C2507" s="80"/>
      <c r="D2507" s="208">
        <v>12680</v>
      </c>
    </row>
    <row r="2508" spans="1:4" x14ac:dyDescent="0.45">
      <c r="A2508" s="211" t="s">
        <v>1411</v>
      </c>
      <c r="B2508" s="206" t="s">
        <v>101</v>
      </c>
      <c r="C2508" s="80" t="s">
        <v>2575</v>
      </c>
      <c r="D2508" s="208">
        <v>400</v>
      </c>
    </row>
    <row r="2509" spans="1:4" x14ac:dyDescent="0.45">
      <c r="A2509" s="211" t="s">
        <v>1412</v>
      </c>
      <c r="B2509" s="206" t="s">
        <v>101</v>
      </c>
      <c r="C2509" s="80"/>
      <c r="D2509" s="208">
        <v>1881</v>
      </c>
    </row>
    <row r="2510" spans="1:4" x14ac:dyDescent="0.45">
      <c r="A2510" s="211" t="s">
        <v>4462</v>
      </c>
      <c r="B2510" s="206" t="s">
        <v>101</v>
      </c>
      <c r="C2510" s="80" t="s">
        <v>2575</v>
      </c>
      <c r="D2510" s="208">
        <v>60</v>
      </c>
    </row>
    <row r="2511" spans="1:4" x14ac:dyDescent="0.45">
      <c r="A2511" s="211" t="s">
        <v>4463</v>
      </c>
      <c r="B2511" s="206" t="s">
        <v>101</v>
      </c>
      <c r="C2511" s="80"/>
      <c r="D2511" s="209" t="s">
        <v>127</v>
      </c>
    </row>
    <row r="2512" spans="1:4" x14ac:dyDescent="0.45">
      <c r="A2512" s="211" t="s">
        <v>4464</v>
      </c>
      <c r="B2512" s="206" t="s">
        <v>106</v>
      </c>
      <c r="C2512" s="80"/>
      <c r="D2512" s="208">
        <v>8</v>
      </c>
    </row>
    <row r="2513" spans="1:4" x14ac:dyDescent="0.45">
      <c r="A2513" s="211" t="s">
        <v>1413</v>
      </c>
      <c r="B2513" s="206" t="s">
        <v>101</v>
      </c>
      <c r="C2513" s="80"/>
      <c r="D2513" s="208">
        <v>731</v>
      </c>
    </row>
    <row r="2514" spans="1:4" x14ac:dyDescent="0.45">
      <c r="A2514" s="211" t="s">
        <v>1414</v>
      </c>
      <c r="B2514" s="206" t="s">
        <v>113</v>
      </c>
      <c r="C2514" s="80"/>
      <c r="D2514" s="209" t="s">
        <v>127</v>
      </c>
    </row>
    <row r="2515" spans="1:4" x14ac:dyDescent="0.45">
      <c r="A2515" s="211" t="s">
        <v>3187</v>
      </c>
      <c r="B2515" s="206" t="s">
        <v>176</v>
      </c>
      <c r="C2515" s="80"/>
      <c r="D2515" s="209" t="s">
        <v>127</v>
      </c>
    </row>
    <row r="2516" spans="1:4" x14ac:dyDescent="0.45">
      <c r="A2516" s="211" t="s">
        <v>1415</v>
      </c>
      <c r="B2516" s="206" t="s">
        <v>122</v>
      </c>
      <c r="C2516" s="80" t="s">
        <v>2575</v>
      </c>
      <c r="D2516" s="208">
        <v>300</v>
      </c>
    </row>
    <row r="2517" spans="1:4" x14ac:dyDescent="0.45">
      <c r="A2517" s="211" t="s">
        <v>1417</v>
      </c>
      <c r="B2517" s="206" t="s">
        <v>99</v>
      </c>
      <c r="C2517" s="80" t="s">
        <v>2575</v>
      </c>
      <c r="D2517" s="208">
        <v>194.97</v>
      </c>
    </row>
    <row r="2518" spans="1:4" x14ac:dyDescent="0.45">
      <c r="A2518" s="211" t="s">
        <v>4465</v>
      </c>
      <c r="B2518" s="206" t="s">
        <v>182</v>
      </c>
      <c r="C2518" s="80"/>
      <c r="D2518" s="208">
        <v>133</v>
      </c>
    </row>
    <row r="2519" spans="1:4" x14ac:dyDescent="0.45">
      <c r="A2519" s="211" t="s">
        <v>1418</v>
      </c>
      <c r="B2519" s="206" t="s">
        <v>132</v>
      </c>
      <c r="C2519" s="80" t="s">
        <v>2575</v>
      </c>
      <c r="D2519" s="208">
        <v>300</v>
      </c>
    </row>
    <row r="2520" spans="1:4" x14ac:dyDescent="0.45">
      <c r="A2520" s="211" t="s">
        <v>4466</v>
      </c>
      <c r="B2520" s="206" t="s">
        <v>132</v>
      </c>
      <c r="C2520" s="80" t="s">
        <v>2575</v>
      </c>
      <c r="D2520" s="208">
        <v>200</v>
      </c>
    </row>
    <row r="2521" spans="1:4" x14ac:dyDescent="0.45">
      <c r="A2521" s="211" t="s">
        <v>4467</v>
      </c>
      <c r="B2521" s="206" t="s">
        <v>104</v>
      </c>
      <c r="C2521" s="80"/>
      <c r="D2521" s="209" t="s">
        <v>127</v>
      </c>
    </row>
    <row r="2522" spans="1:4" x14ac:dyDescent="0.45">
      <c r="A2522" s="211" t="s">
        <v>1419</v>
      </c>
      <c r="B2522" s="206" t="s">
        <v>99</v>
      </c>
      <c r="C2522" s="80" t="s">
        <v>2575</v>
      </c>
      <c r="D2522" s="208">
        <v>89.28</v>
      </c>
    </row>
    <row r="2523" spans="1:4" x14ac:dyDescent="0.45">
      <c r="A2523" s="211" t="s">
        <v>4468</v>
      </c>
      <c r="B2523" s="206" t="s">
        <v>94</v>
      </c>
      <c r="C2523" s="80"/>
      <c r="D2523" s="208">
        <v>29.37</v>
      </c>
    </row>
    <row r="2524" spans="1:4" x14ac:dyDescent="0.45">
      <c r="A2524" s="211" t="s">
        <v>1420</v>
      </c>
      <c r="B2524" s="206" t="s">
        <v>132</v>
      </c>
      <c r="C2524" s="80" t="s">
        <v>2575</v>
      </c>
      <c r="D2524" s="208">
        <v>1200</v>
      </c>
    </row>
    <row r="2525" spans="1:4" x14ac:dyDescent="0.45">
      <c r="A2525" s="211" t="s">
        <v>1421</v>
      </c>
      <c r="B2525" s="206" t="s">
        <v>126</v>
      </c>
      <c r="C2525" s="80"/>
      <c r="D2525" s="208">
        <v>3921.45</v>
      </c>
    </row>
    <row r="2526" spans="1:4" x14ac:dyDescent="0.45">
      <c r="A2526" s="211" t="s">
        <v>3188</v>
      </c>
      <c r="B2526" s="206" t="s">
        <v>158</v>
      </c>
      <c r="C2526" s="80" t="s">
        <v>2575</v>
      </c>
      <c r="D2526" s="208">
        <v>1514</v>
      </c>
    </row>
    <row r="2527" spans="1:4" x14ac:dyDescent="0.45">
      <c r="A2527" s="211" t="s">
        <v>1422</v>
      </c>
      <c r="B2527" s="206" t="s">
        <v>211</v>
      </c>
      <c r="C2527" s="80" t="s">
        <v>2575</v>
      </c>
      <c r="D2527" s="208">
        <v>300</v>
      </c>
    </row>
    <row r="2528" spans="1:4" x14ac:dyDescent="0.45">
      <c r="A2528" s="211" t="s">
        <v>1423</v>
      </c>
      <c r="B2528" s="206" t="s">
        <v>94</v>
      </c>
      <c r="C2528" s="80"/>
      <c r="D2528" s="208">
        <v>16881</v>
      </c>
    </row>
    <row r="2529" spans="1:4" x14ac:dyDescent="0.45">
      <c r="A2529" s="211" t="s">
        <v>4469</v>
      </c>
      <c r="B2529" s="206" t="s">
        <v>99</v>
      </c>
      <c r="C2529" s="80" t="s">
        <v>2575</v>
      </c>
      <c r="D2529" s="208">
        <v>9.5</v>
      </c>
    </row>
    <row r="2530" spans="1:4" x14ac:dyDescent="0.45">
      <c r="A2530" s="211" t="s">
        <v>1424</v>
      </c>
      <c r="B2530" s="206" t="s">
        <v>104</v>
      </c>
      <c r="C2530" s="80" t="s">
        <v>2575</v>
      </c>
      <c r="D2530" s="208">
        <v>225</v>
      </c>
    </row>
    <row r="2531" spans="1:4" x14ac:dyDescent="0.45">
      <c r="A2531" s="211" t="s">
        <v>1424</v>
      </c>
      <c r="B2531" s="206" t="s">
        <v>158</v>
      </c>
      <c r="C2531" s="80" t="s">
        <v>2575</v>
      </c>
      <c r="D2531" s="208">
        <v>1520</v>
      </c>
    </row>
    <row r="2532" spans="1:4" x14ac:dyDescent="0.45">
      <c r="A2532" s="211" t="s">
        <v>3189</v>
      </c>
      <c r="B2532" s="206" t="s">
        <v>299</v>
      </c>
      <c r="C2532" s="80" t="s">
        <v>2575</v>
      </c>
      <c r="D2532" s="208">
        <v>10</v>
      </c>
    </row>
    <row r="2533" spans="1:4" x14ac:dyDescent="0.45">
      <c r="A2533" s="211" t="s">
        <v>3190</v>
      </c>
      <c r="B2533" s="206" t="s">
        <v>99</v>
      </c>
      <c r="C2533" s="80" t="s">
        <v>2575</v>
      </c>
      <c r="D2533" s="208">
        <v>159</v>
      </c>
    </row>
    <row r="2534" spans="1:4" x14ac:dyDescent="0.45">
      <c r="A2534" s="211" t="s">
        <v>4470</v>
      </c>
      <c r="B2534" s="206" t="s">
        <v>237</v>
      </c>
      <c r="C2534" s="80"/>
      <c r="D2534" s="208">
        <v>100</v>
      </c>
    </row>
    <row r="2535" spans="1:4" x14ac:dyDescent="0.45">
      <c r="A2535" s="211" t="s">
        <v>1425</v>
      </c>
      <c r="B2535" s="206" t="s">
        <v>153</v>
      </c>
      <c r="C2535" s="80"/>
      <c r="D2535" s="209" t="s">
        <v>127</v>
      </c>
    </row>
    <row r="2536" spans="1:4" x14ac:dyDescent="0.45">
      <c r="A2536" s="211" t="s">
        <v>4471</v>
      </c>
      <c r="B2536" s="206" t="s">
        <v>122</v>
      </c>
      <c r="C2536" s="80" t="s">
        <v>2575</v>
      </c>
      <c r="D2536" s="208">
        <v>24</v>
      </c>
    </row>
    <row r="2537" spans="1:4" x14ac:dyDescent="0.45">
      <c r="A2537" s="211" t="s">
        <v>1426</v>
      </c>
      <c r="B2537" s="206" t="s">
        <v>126</v>
      </c>
      <c r="C2537" s="80"/>
      <c r="D2537" s="208">
        <v>44234</v>
      </c>
    </row>
    <row r="2538" spans="1:4" x14ac:dyDescent="0.45">
      <c r="A2538" s="211" t="s">
        <v>3191</v>
      </c>
      <c r="B2538" s="206" t="s">
        <v>122</v>
      </c>
      <c r="C2538" s="80"/>
      <c r="D2538" s="209" t="s">
        <v>127</v>
      </c>
    </row>
    <row r="2539" spans="1:4" x14ac:dyDescent="0.45">
      <c r="A2539" s="211" t="s">
        <v>3192</v>
      </c>
      <c r="B2539" s="206" t="s">
        <v>158</v>
      </c>
      <c r="C2539" s="80"/>
      <c r="D2539" s="208">
        <v>1000</v>
      </c>
    </row>
    <row r="2540" spans="1:4" x14ac:dyDescent="0.45">
      <c r="A2540" s="211" t="s">
        <v>3193</v>
      </c>
      <c r="B2540" s="206" t="s">
        <v>158</v>
      </c>
      <c r="C2540" s="80" t="s">
        <v>2575</v>
      </c>
      <c r="D2540" s="208">
        <v>97</v>
      </c>
    </row>
    <row r="2541" spans="1:4" x14ac:dyDescent="0.45">
      <c r="A2541" s="211" t="s">
        <v>4472</v>
      </c>
      <c r="B2541" s="206" t="s">
        <v>158</v>
      </c>
      <c r="C2541" s="80" t="s">
        <v>2575</v>
      </c>
      <c r="D2541" s="208">
        <v>340</v>
      </c>
    </row>
    <row r="2542" spans="1:4" x14ac:dyDescent="0.45">
      <c r="A2542" s="211" t="s">
        <v>1427</v>
      </c>
      <c r="B2542" s="206" t="s">
        <v>96</v>
      </c>
      <c r="C2542" s="80"/>
      <c r="D2542" s="208">
        <v>10597</v>
      </c>
    </row>
    <row r="2543" spans="1:4" x14ac:dyDescent="0.45">
      <c r="A2543" s="211" t="s">
        <v>4473</v>
      </c>
      <c r="B2543" s="206" t="s">
        <v>135</v>
      </c>
      <c r="C2543" s="80" t="s">
        <v>2575</v>
      </c>
      <c r="D2543" s="208">
        <v>515</v>
      </c>
    </row>
    <row r="2544" spans="1:4" x14ac:dyDescent="0.45">
      <c r="A2544" s="211" t="s">
        <v>1428</v>
      </c>
      <c r="B2544" s="206" t="s">
        <v>124</v>
      </c>
      <c r="C2544" s="80"/>
      <c r="D2544" s="208">
        <v>15500</v>
      </c>
    </row>
    <row r="2545" spans="1:4" x14ac:dyDescent="0.45">
      <c r="A2545" s="211" t="s">
        <v>1429</v>
      </c>
      <c r="B2545" s="206" t="s">
        <v>213</v>
      </c>
      <c r="C2545" s="80"/>
      <c r="D2545" s="208">
        <v>805</v>
      </c>
    </row>
    <row r="2546" spans="1:4" x14ac:dyDescent="0.45">
      <c r="A2546" s="211" t="s">
        <v>1430</v>
      </c>
      <c r="B2546" s="206" t="s">
        <v>176</v>
      </c>
      <c r="C2546" s="80"/>
      <c r="D2546" s="208">
        <v>6891</v>
      </c>
    </row>
    <row r="2547" spans="1:4" x14ac:dyDescent="0.45">
      <c r="A2547" s="211" t="s">
        <v>3194</v>
      </c>
      <c r="B2547" s="206" t="s">
        <v>206</v>
      </c>
      <c r="C2547" s="80" t="s">
        <v>2575</v>
      </c>
      <c r="D2547" s="208">
        <v>265</v>
      </c>
    </row>
    <row r="2548" spans="1:4" x14ac:dyDescent="0.45">
      <c r="A2548" s="211" t="s">
        <v>4474</v>
      </c>
      <c r="B2548" s="206" t="s">
        <v>104</v>
      </c>
      <c r="C2548" s="80" t="s">
        <v>2575</v>
      </c>
      <c r="D2548" s="208">
        <v>1250</v>
      </c>
    </row>
    <row r="2549" spans="1:4" x14ac:dyDescent="0.45">
      <c r="A2549" s="211" t="s">
        <v>1431</v>
      </c>
      <c r="B2549" s="206" t="s">
        <v>99</v>
      </c>
      <c r="C2549" s="80" t="s">
        <v>2575</v>
      </c>
      <c r="D2549" s="208">
        <v>379.55</v>
      </c>
    </row>
    <row r="2550" spans="1:4" x14ac:dyDescent="0.45">
      <c r="A2550" s="211" t="s">
        <v>4475</v>
      </c>
      <c r="B2550" s="206" t="s">
        <v>113</v>
      </c>
      <c r="C2550" s="80"/>
      <c r="D2550" s="208">
        <v>120</v>
      </c>
    </row>
    <row r="2551" spans="1:4" x14ac:dyDescent="0.45">
      <c r="A2551" s="211" t="s">
        <v>4476</v>
      </c>
      <c r="B2551" s="206" t="s">
        <v>135</v>
      </c>
      <c r="C2551" s="80" t="s">
        <v>2575</v>
      </c>
      <c r="D2551" s="208">
        <v>200</v>
      </c>
    </row>
    <row r="2552" spans="1:4" x14ac:dyDescent="0.45">
      <c r="A2552" s="211" t="s">
        <v>3195</v>
      </c>
      <c r="B2552" s="206" t="s">
        <v>106</v>
      </c>
      <c r="C2552" s="80"/>
      <c r="D2552" s="208">
        <v>463</v>
      </c>
    </row>
    <row r="2553" spans="1:4" x14ac:dyDescent="0.45">
      <c r="A2553" s="211" t="s">
        <v>1432</v>
      </c>
      <c r="B2553" s="206" t="s">
        <v>170</v>
      </c>
      <c r="C2553" s="80" t="s">
        <v>2575</v>
      </c>
      <c r="D2553" s="208">
        <v>550</v>
      </c>
    </row>
    <row r="2554" spans="1:4" x14ac:dyDescent="0.45">
      <c r="A2554" s="211" t="s">
        <v>1433</v>
      </c>
      <c r="B2554" s="206" t="s">
        <v>101</v>
      </c>
      <c r="C2554" s="80" t="s">
        <v>2575</v>
      </c>
      <c r="D2554" s="208">
        <v>1200</v>
      </c>
    </row>
    <row r="2555" spans="1:4" x14ac:dyDescent="0.45">
      <c r="A2555" s="211" t="s">
        <v>4477</v>
      </c>
      <c r="B2555" s="206" t="s">
        <v>101</v>
      </c>
      <c r="C2555" s="80"/>
      <c r="D2555" s="208">
        <v>120</v>
      </c>
    </row>
    <row r="2556" spans="1:4" x14ac:dyDescent="0.45">
      <c r="A2556" s="211" t="s">
        <v>4478</v>
      </c>
      <c r="B2556" s="206" t="s">
        <v>467</v>
      </c>
      <c r="C2556" s="80" t="s">
        <v>2575</v>
      </c>
      <c r="D2556" s="208">
        <v>180</v>
      </c>
    </row>
    <row r="2557" spans="1:4" x14ac:dyDescent="0.45">
      <c r="A2557" s="211" t="s">
        <v>1434</v>
      </c>
      <c r="B2557" s="206" t="s">
        <v>146</v>
      </c>
      <c r="C2557" s="80" t="s">
        <v>2575</v>
      </c>
      <c r="D2557" s="208">
        <v>300</v>
      </c>
    </row>
    <row r="2558" spans="1:4" x14ac:dyDescent="0.45">
      <c r="A2558" s="211" t="s">
        <v>4479</v>
      </c>
      <c r="B2558" s="206" t="s">
        <v>101</v>
      </c>
      <c r="C2558" s="80"/>
      <c r="D2558" s="208">
        <v>2826</v>
      </c>
    </row>
    <row r="2559" spans="1:4" x14ac:dyDescent="0.45">
      <c r="A2559" s="211" t="s">
        <v>1435</v>
      </c>
      <c r="B2559" s="206" t="s">
        <v>96</v>
      </c>
      <c r="C2559" s="80"/>
      <c r="D2559" s="208">
        <v>430</v>
      </c>
    </row>
    <row r="2560" spans="1:4" x14ac:dyDescent="0.45">
      <c r="A2560" s="211" t="s">
        <v>1436</v>
      </c>
      <c r="B2560" s="206" t="s">
        <v>101</v>
      </c>
      <c r="C2560" s="80" t="s">
        <v>2575</v>
      </c>
      <c r="D2560" s="208">
        <v>3500</v>
      </c>
    </row>
    <row r="2561" spans="1:4" x14ac:dyDescent="0.45">
      <c r="A2561" s="211" t="s">
        <v>1437</v>
      </c>
      <c r="B2561" s="206" t="s">
        <v>104</v>
      </c>
      <c r="C2561" s="80"/>
      <c r="D2561" s="208">
        <v>3180</v>
      </c>
    </row>
    <row r="2562" spans="1:4" x14ac:dyDescent="0.45">
      <c r="A2562" s="211" t="s">
        <v>3196</v>
      </c>
      <c r="B2562" s="206" t="s">
        <v>122</v>
      </c>
      <c r="C2562" s="80" t="s">
        <v>2575</v>
      </c>
      <c r="D2562" s="208">
        <v>330</v>
      </c>
    </row>
    <row r="2563" spans="1:4" x14ac:dyDescent="0.45">
      <c r="A2563" s="211" t="s">
        <v>1438</v>
      </c>
      <c r="B2563" s="206" t="s">
        <v>358</v>
      </c>
      <c r="C2563" s="80" t="s">
        <v>2575</v>
      </c>
      <c r="D2563" s="208">
        <v>8000</v>
      </c>
    </row>
    <row r="2564" spans="1:4" x14ac:dyDescent="0.45">
      <c r="A2564" s="211" t="s">
        <v>4480</v>
      </c>
      <c r="B2564" s="206" t="s">
        <v>101</v>
      </c>
      <c r="C2564" s="80"/>
      <c r="D2564" s="208">
        <v>630</v>
      </c>
    </row>
    <row r="2565" spans="1:4" x14ac:dyDescent="0.45">
      <c r="A2565" s="211" t="s">
        <v>1439</v>
      </c>
      <c r="B2565" s="206" t="s">
        <v>628</v>
      </c>
      <c r="C2565" s="80"/>
      <c r="D2565" s="208">
        <v>530</v>
      </c>
    </row>
    <row r="2566" spans="1:4" x14ac:dyDescent="0.45">
      <c r="A2566" s="211" t="s">
        <v>4481</v>
      </c>
      <c r="B2566" s="206" t="s">
        <v>106</v>
      </c>
      <c r="C2566" s="80"/>
      <c r="D2566" s="208">
        <v>333</v>
      </c>
    </row>
    <row r="2567" spans="1:4" x14ac:dyDescent="0.45">
      <c r="A2567" s="211" t="s">
        <v>1440</v>
      </c>
      <c r="B2567" s="206" t="s">
        <v>97</v>
      </c>
      <c r="C2567" s="80"/>
      <c r="D2567" s="209" t="s">
        <v>127</v>
      </c>
    </row>
    <row r="2568" spans="1:4" x14ac:dyDescent="0.45">
      <c r="A2568" s="211" t="s">
        <v>1441</v>
      </c>
      <c r="B2568" s="206" t="s">
        <v>124</v>
      </c>
      <c r="C2568" s="80"/>
      <c r="D2568" s="208">
        <v>805</v>
      </c>
    </row>
    <row r="2569" spans="1:4" x14ac:dyDescent="0.45">
      <c r="A2569" s="211" t="s">
        <v>1442</v>
      </c>
      <c r="B2569" s="206" t="s">
        <v>109</v>
      </c>
      <c r="C2569" s="80"/>
      <c r="D2569" s="209" t="s">
        <v>127</v>
      </c>
    </row>
    <row r="2570" spans="1:4" x14ac:dyDescent="0.45">
      <c r="A2570" s="211" t="s">
        <v>4482</v>
      </c>
      <c r="B2570" s="206" t="s">
        <v>176</v>
      </c>
      <c r="C2570" s="80" t="s">
        <v>2575</v>
      </c>
      <c r="D2570" s="208">
        <v>105</v>
      </c>
    </row>
    <row r="2571" spans="1:4" x14ac:dyDescent="0.45">
      <c r="A2571" s="211" t="s">
        <v>4483</v>
      </c>
      <c r="B2571" s="206" t="s">
        <v>96</v>
      </c>
      <c r="C2571" s="80" t="s">
        <v>2575</v>
      </c>
      <c r="D2571" s="208">
        <v>5</v>
      </c>
    </row>
    <row r="2572" spans="1:4" x14ac:dyDescent="0.45">
      <c r="A2572" s="211" t="s">
        <v>3197</v>
      </c>
      <c r="B2572" s="206" t="s">
        <v>96</v>
      </c>
      <c r="C2572" s="80"/>
      <c r="D2572" s="208">
        <v>400</v>
      </c>
    </row>
    <row r="2573" spans="1:4" x14ac:dyDescent="0.45">
      <c r="A2573" s="211" t="s">
        <v>1443</v>
      </c>
      <c r="B2573" s="206" t="s">
        <v>99</v>
      </c>
      <c r="C2573" s="80" t="s">
        <v>2575</v>
      </c>
      <c r="D2573" s="208">
        <v>781.1</v>
      </c>
    </row>
    <row r="2574" spans="1:4" x14ac:dyDescent="0.45">
      <c r="A2574" s="211" t="s">
        <v>3198</v>
      </c>
      <c r="B2574" s="206" t="s">
        <v>211</v>
      </c>
      <c r="C2574" s="80"/>
      <c r="D2574" s="208">
        <v>674</v>
      </c>
    </row>
    <row r="2575" spans="1:4" x14ac:dyDescent="0.45">
      <c r="A2575" s="211" t="s">
        <v>4484</v>
      </c>
      <c r="B2575" s="206" t="s">
        <v>366</v>
      </c>
      <c r="C2575" s="80" t="s">
        <v>2575</v>
      </c>
      <c r="D2575" s="208">
        <v>48</v>
      </c>
    </row>
    <row r="2576" spans="1:4" x14ac:dyDescent="0.45">
      <c r="A2576" s="211" t="s">
        <v>3199</v>
      </c>
      <c r="B2576" s="206" t="s">
        <v>158</v>
      </c>
      <c r="C2576" s="80" t="s">
        <v>2575</v>
      </c>
      <c r="D2576" s="208">
        <v>11</v>
      </c>
    </row>
    <row r="2577" spans="1:4" x14ac:dyDescent="0.45">
      <c r="A2577" s="211" t="s">
        <v>1444</v>
      </c>
      <c r="B2577" s="206" t="s">
        <v>814</v>
      </c>
      <c r="C2577" s="80"/>
      <c r="D2577" s="208">
        <v>13268</v>
      </c>
    </row>
    <row r="2578" spans="1:4" x14ac:dyDescent="0.45">
      <c r="A2578" s="211" t="s">
        <v>1445</v>
      </c>
      <c r="B2578" s="206" t="s">
        <v>126</v>
      </c>
      <c r="C2578" s="80" t="s">
        <v>2575</v>
      </c>
      <c r="D2578" s="208">
        <v>660</v>
      </c>
    </row>
    <row r="2579" spans="1:4" x14ac:dyDescent="0.45">
      <c r="A2579" s="211" t="s">
        <v>1446</v>
      </c>
      <c r="B2579" s="206" t="s">
        <v>101</v>
      </c>
      <c r="C2579" s="80"/>
      <c r="D2579" s="208">
        <v>10200</v>
      </c>
    </row>
    <row r="2580" spans="1:4" x14ac:dyDescent="0.45">
      <c r="A2580" s="211" t="s">
        <v>1447</v>
      </c>
      <c r="B2580" s="206" t="s">
        <v>106</v>
      </c>
      <c r="C2580" s="80"/>
      <c r="D2580" s="208">
        <v>73511</v>
      </c>
    </row>
    <row r="2581" spans="1:4" x14ac:dyDescent="0.45">
      <c r="A2581" s="211" t="s">
        <v>4485</v>
      </c>
      <c r="B2581" s="206" t="s">
        <v>148</v>
      </c>
      <c r="C2581" s="80"/>
      <c r="D2581" s="209" t="s">
        <v>127</v>
      </c>
    </row>
    <row r="2582" spans="1:4" x14ac:dyDescent="0.45">
      <c r="A2582" s="211" t="s">
        <v>1448</v>
      </c>
      <c r="B2582" s="206" t="s">
        <v>135</v>
      </c>
      <c r="C2582" s="80" t="s">
        <v>2575</v>
      </c>
      <c r="D2582" s="208">
        <v>2900</v>
      </c>
    </row>
    <row r="2583" spans="1:4" x14ac:dyDescent="0.45">
      <c r="A2583" s="211" t="s">
        <v>4486</v>
      </c>
      <c r="B2583" s="206" t="s">
        <v>182</v>
      </c>
      <c r="C2583" s="80"/>
      <c r="D2583" s="208">
        <v>100</v>
      </c>
    </row>
    <row r="2584" spans="1:4" x14ac:dyDescent="0.45">
      <c r="A2584" s="211" t="s">
        <v>1449</v>
      </c>
      <c r="B2584" s="206" t="s">
        <v>101</v>
      </c>
      <c r="C2584" s="80" t="s">
        <v>2575</v>
      </c>
      <c r="D2584" s="208">
        <v>1750</v>
      </c>
    </row>
    <row r="2585" spans="1:4" x14ac:dyDescent="0.45">
      <c r="A2585" s="211" t="s">
        <v>4487</v>
      </c>
      <c r="B2585" s="206" t="s">
        <v>122</v>
      </c>
      <c r="C2585" s="80" t="s">
        <v>2575</v>
      </c>
      <c r="D2585" s="208">
        <v>5</v>
      </c>
    </row>
    <row r="2586" spans="1:4" x14ac:dyDescent="0.45">
      <c r="A2586" s="211" t="s">
        <v>4488</v>
      </c>
      <c r="B2586" s="206" t="s">
        <v>96</v>
      </c>
      <c r="C2586" s="80"/>
      <c r="D2586" s="208">
        <v>1053</v>
      </c>
    </row>
    <row r="2587" spans="1:4" x14ac:dyDescent="0.45">
      <c r="A2587" s="211" t="s">
        <v>3200</v>
      </c>
      <c r="B2587" s="206" t="s">
        <v>191</v>
      </c>
      <c r="C2587" s="80"/>
      <c r="D2587" s="208">
        <v>1953.3</v>
      </c>
    </row>
    <row r="2588" spans="1:4" x14ac:dyDescent="0.45">
      <c r="A2588" s="211" t="s">
        <v>1450</v>
      </c>
      <c r="B2588" s="206" t="s">
        <v>182</v>
      </c>
      <c r="C2588" s="80" t="s">
        <v>2575</v>
      </c>
      <c r="D2588" s="208">
        <v>7500</v>
      </c>
    </row>
    <row r="2589" spans="1:4" x14ac:dyDescent="0.45">
      <c r="A2589" s="211" t="s">
        <v>4489</v>
      </c>
      <c r="B2589" s="206" t="s">
        <v>126</v>
      </c>
      <c r="C2589" s="80"/>
      <c r="D2589" s="208">
        <v>200</v>
      </c>
    </row>
    <row r="2590" spans="1:4" x14ac:dyDescent="0.45">
      <c r="A2590" s="211" t="s">
        <v>3201</v>
      </c>
      <c r="B2590" s="206" t="s">
        <v>101</v>
      </c>
      <c r="C2590" s="80" t="s">
        <v>2575</v>
      </c>
      <c r="D2590" s="208">
        <v>200</v>
      </c>
    </row>
    <row r="2591" spans="1:4" x14ac:dyDescent="0.45">
      <c r="A2591" s="211" t="s">
        <v>4490</v>
      </c>
      <c r="B2591" s="206" t="s">
        <v>211</v>
      </c>
      <c r="C2591" s="80"/>
      <c r="D2591" s="208">
        <v>1863</v>
      </c>
    </row>
    <row r="2592" spans="1:4" x14ac:dyDescent="0.45">
      <c r="A2592" s="211" t="s">
        <v>3202</v>
      </c>
      <c r="B2592" s="206" t="s">
        <v>97</v>
      </c>
      <c r="C2592" s="80" t="s">
        <v>2575</v>
      </c>
      <c r="D2592" s="208">
        <v>40</v>
      </c>
    </row>
    <row r="2593" spans="1:4" x14ac:dyDescent="0.45">
      <c r="A2593" s="211" t="s">
        <v>3203</v>
      </c>
      <c r="B2593" s="206" t="s">
        <v>187</v>
      </c>
      <c r="C2593" s="80"/>
      <c r="D2593" s="208">
        <v>68</v>
      </c>
    </row>
    <row r="2594" spans="1:4" x14ac:dyDescent="0.45">
      <c r="A2594" s="211" t="s">
        <v>3204</v>
      </c>
      <c r="B2594" s="206" t="s">
        <v>132</v>
      </c>
      <c r="C2594" s="80"/>
      <c r="D2594" s="208">
        <v>600</v>
      </c>
    </row>
    <row r="2595" spans="1:4" x14ac:dyDescent="0.45">
      <c r="A2595" s="211" t="s">
        <v>1451</v>
      </c>
      <c r="B2595" s="206" t="s">
        <v>101</v>
      </c>
      <c r="C2595" s="80"/>
      <c r="D2595" s="208">
        <v>2326</v>
      </c>
    </row>
    <row r="2596" spans="1:4" x14ac:dyDescent="0.45">
      <c r="A2596" s="211" t="s">
        <v>3205</v>
      </c>
      <c r="B2596" s="206" t="s">
        <v>211</v>
      </c>
      <c r="C2596" s="80" t="s">
        <v>2575</v>
      </c>
      <c r="D2596" s="208">
        <v>1000</v>
      </c>
    </row>
    <row r="2597" spans="1:4" x14ac:dyDescent="0.45">
      <c r="A2597" s="211" t="s">
        <v>4491</v>
      </c>
      <c r="B2597" s="206" t="s">
        <v>124</v>
      </c>
      <c r="C2597" s="80"/>
      <c r="D2597" s="208">
        <v>1400</v>
      </c>
    </row>
    <row r="2598" spans="1:4" x14ac:dyDescent="0.45">
      <c r="A2598" s="211" t="s">
        <v>4492</v>
      </c>
      <c r="B2598" s="206" t="s">
        <v>124</v>
      </c>
      <c r="C2598" s="80"/>
      <c r="D2598" s="208">
        <v>573</v>
      </c>
    </row>
    <row r="2599" spans="1:4" x14ac:dyDescent="0.45">
      <c r="A2599" s="211" t="s">
        <v>1452</v>
      </c>
      <c r="B2599" s="206" t="s">
        <v>142</v>
      </c>
      <c r="C2599" s="80"/>
      <c r="D2599" s="208">
        <v>8407</v>
      </c>
    </row>
    <row r="2600" spans="1:4" x14ac:dyDescent="0.45">
      <c r="A2600" s="211" t="s">
        <v>1453</v>
      </c>
      <c r="B2600" s="206" t="s">
        <v>211</v>
      </c>
      <c r="C2600" s="80" t="s">
        <v>2575</v>
      </c>
      <c r="D2600" s="208">
        <v>1000</v>
      </c>
    </row>
    <row r="2601" spans="1:4" x14ac:dyDescent="0.45">
      <c r="A2601" s="211" t="s">
        <v>1454</v>
      </c>
      <c r="B2601" s="206" t="s">
        <v>104</v>
      </c>
      <c r="C2601" s="80" t="s">
        <v>2575</v>
      </c>
      <c r="D2601" s="208">
        <v>120</v>
      </c>
    </row>
    <row r="2602" spans="1:4" x14ac:dyDescent="0.45">
      <c r="A2602" s="211" t="s">
        <v>4493</v>
      </c>
      <c r="B2602" s="206" t="s">
        <v>156</v>
      </c>
      <c r="C2602" s="80" t="s">
        <v>2575</v>
      </c>
      <c r="D2602" s="208">
        <v>175</v>
      </c>
    </row>
    <row r="2603" spans="1:4" x14ac:dyDescent="0.45">
      <c r="A2603" s="211" t="s">
        <v>1455</v>
      </c>
      <c r="B2603" s="206" t="s">
        <v>203</v>
      </c>
      <c r="C2603" s="80"/>
      <c r="D2603" s="208">
        <v>1361</v>
      </c>
    </row>
    <row r="2604" spans="1:4" x14ac:dyDescent="0.45">
      <c r="A2604" s="211" t="s">
        <v>3206</v>
      </c>
      <c r="B2604" s="206" t="s">
        <v>101</v>
      </c>
      <c r="C2604" s="80" t="s">
        <v>2575</v>
      </c>
      <c r="D2604" s="208">
        <v>545</v>
      </c>
    </row>
    <row r="2605" spans="1:4" x14ac:dyDescent="0.45">
      <c r="A2605" s="211" t="s">
        <v>4494</v>
      </c>
      <c r="B2605" s="206" t="s">
        <v>203</v>
      </c>
      <c r="C2605" s="80" t="s">
        <v>2575</v>
      </c>
      <c r="D2605" s="208">
        <v>15.1</v>
      </c>
    </row>
    <row r="2606" spans="1:4" x14ac:dyDescent="0.45">
      <c r="A2606" s="211" t="s">
        <v>1456</v>
      </c>
      <c r="B2606" s="206" t="s">
        <v>191</v>
      </c>
      <c r="C2606" s="80"/>
      <c r="D2606" s="208">
        <v>1560</v>
      </c>
    </row>
    <row r="2607" spans="1:4" x14ac:dyDescent="0.45">
      <c r="A2607" s="211" t="s">
        <v>1457</v>
      </c>
      <c r="B2607" s="206" t="s">
        <v>104</v>
      </c>
      <c r="C2607" s="80" t="s">
        <v>2575</v>
      </c>
      <c r="D2607" s="208">
        <v>700</v>
      </c>
    </row>
    <row r="2608" spans="1:4" x14ac:dyDescent="0.45">
      <c r="A2608" s="211" t="s">
        <v>1458</v>
      </c>
      <c r="B2608" s="206" t="s">
        <v>104</v>
      </c>
      <c r="C2608" s="80" t="s">
        <v>2575</v>
      </c>
      <c r="D2608" s="208">
        <v>200</v>
      </c>
    </row>
    <row r="2609" spans="1:4" x14ac:dyDescent="0.45">
      <c r="A2609" s="211" t="s">
        <v>3207</v>
      </c>
      <c r="B2609" s="206" t="s">
        <v>213</v>
      </c>
      <c r="C2609" s="80" t="s">
        <v>2575</v>
      </c>
      <c r="D2609" s="208">
        <v>400</v>
      </c>
    </row>
    <row r="2610" spans="1:4" x14ac:dyDescent="0.45">
      <c r="A2610" s="211" t="s">
        <v>3208</v>
      </c>
      <c r="B2610" s="206" t="s">
        <v>94</v>
      </c>
      <c r="C2610" s="80"/>
      <c r="D2610" s="208">
        <v>2800</v>
      </c>
    </row>
    <row r="2611" spans="1:4" x14ac:dyDescent="0.45">
      <c r="A2611" s="211" t="s">
        <v>1459</v>
      </c>
      <c r="B2611" s="206" t="s">
        <v>182</v>
      </c>
      <c r="C2611" s="80" t="s">
        <v>2575</v>
      </c>
      <c r="D2611" s="208">
        <v>3500</v>
      </c>
    </row>
    <row r="2612" spans="1:4" x14ac:dyDescent="0.45">
      <c r="A2612" s="211" t="s">
        <v>4495</v>
      </c>
      <c r="B2612" s="206" t="s">
        <v>187</v>
      </c>
      <c r="C2612" s="80" t="s">
        <v>2575</v>
      </c>
      <c r="D2612" s="208">
        <v>225</v>
      </c>
    </row>
    <row r="2613" spans="1:4" x14ac:dyDescent="0.45">
      <c r="A2613" s="211" t="s">
        <v>1460</v>
      </c>
      <c r="B2613" s="206" t="s">
        <v>158</v>
      </c>
      <c r="C2613" s="80"/>
      <c r="D2613" s="208">
        <v>12022</v>
      </c>
    </row>
    <row r="2614" spans="1:4" x14ac:dyDescent="0.45">
      <c r="A2614" s="211" t="s">
        <v>1461</v>
      </c>
      <c r="B2614" s="206" t="s">
        <v>132</v>
      </c>
      <c r="C2614" s="80"/>
      <c r="D2614" s="208">
        <v>217</v>
      </c>
    </row>
    <row r="2615" spans="1:4" x14ac:dyDescent="0.45">
      <c r="A2615" s="211" t="s">
        <v>1462</v>
      </c>
      <c r="B2615" s="206" t="s">
        <v>101</v>
      </c>
      <c r="C2615" s="80" t="s">
        <v>2575</v>
      </c>
      <c r="D2615" s="208">
        <v>610</v>
      </c>
    </row>
    <row r="2616" spans="1:4" x14ac:dyDescent="0.45">
      <c r="A2616" s="211" t="s">
        <v>4496</v>
      </c>
      <c r="B2616" s="206" t="s">
        <v>126</v>
      </c>
      <c r="C2616" s="80" t="s">
        <v>2575</v>
      </c>
      <c r="D2616" s="208">
        <v>180</v>
      </c>
    </row>
    <row r="2617" spans="1:4" x14ac:dyDescent="0.45">
      <c r="A2617" s="211" t="s">
        <v>1463</v>
      </c>
      <c r="B2617" s="206" t="s">
        <v>113</v>
      </c>
      <c r="C2617" s="80" t="s">
        <v>2575</v>
      </c>
      <c r="D2617" s="208">
        <v>600</v>
      </c>
    </row>
    <row r="2618" spans="1:4" x14ac:dyDescent="0.45">
      <c r="A2618" s="211" t="s">
        <v>4497</v>
      </c>
      <c r="B2618" s="206" t="s">
        <v>176</v>
      </c>
      <c r="C2618" s="80" t="s">
        <v>2575</v>
      </c>
      <c r="D2618" s="208">
        <v>100</v>
      </c>
    </row>
    <row r="2619" spans="1:4" x14ac:dyDescent="0.45">
      <c r="A2619" s="211" t="s">
        <v>4498</v>
      </c>
      <c r="B2619" s="206" t="s">
        <v>467</v>
      </c>
      <c r="C2619" s="80"/>
      <c r="D2619" s="208">
        <v>300</v>
      </c>
    </row>
    <row r="2620" spans="1:4" x14ac:dyDescent="0.45">
      <c r="A2620" s="211" t="s">
        <v>1464</v>
      </c>
      <c r="B2620" s="206" t="s">
        <v>104</v>
      </c>
      <c r="C2620" s="80"/>
      <c r="D2620" s="208">
        <v>294</v>
      </c>
    </row>
    <row r="2621" spans="1:4" x14ac:dyDescent="0.45">
      <c r="A2621" s="211" t="s">
        <v>4499</v>
      </c>
      <c r="B2621" s="206" t="s">
        <v>101</v>
      </c>
      <c r="C2621" s="80"/>
      <c r="D2621" s="208">
        <v>90</v>
      </c>
    </row>
    <row r="2622" spans="1:4" x14ac:dyDescent="0.45">
      <c r="A2622" s="211" t="s">
        <v>4500</v>
      </c>
      <c r="B2622" s="206" t="s">
        <v>211</v>
      </c>
      <c r="C2622" s="80" t="s">
        <v>2575</v>
      </c>
      <c r="D2622" s="208">
        <v>200</v>
      </c>
    </row>
    <row r="2623" spans="1:4" x14ac:dyDescent="0.45">
      <c r="A2623" s="211" t="s">
        <v>1465</v>
      </c>
      <c r="B2623" s="206" t="s">
        <v>101</v>
      </c>
      <c r="C2623" s="80" t="s">
        <v>2575</v>
      </c>
      <c r="D2623" s="208">
        <v>50</v>
      </c>
    </row>
    <row r="2624" spans="1:4" x14ac:dyDescent="0.45">
      <c r="A2624" s="211" t="s">
        <v>4501</v>
      </c>
      <c r="B2624" s="206" t="s">
        <v>122</v>
      </c>
      <c r="C2624" s="80"/>
      <c r="D2624" s="208">
        <v>4553</v>
      </c>
    </row>
    <row r="2625" spans="1:4" x14ac:dyDescent="0.45">
      <c r="A2625" s="211" t="s">
        <v>1466</v>
      </c>
      <c r="B2625" s="206" t="s">
        <v>101</v>
      </c>
      <c r="C2625" s="80"/>
      <c r="D2625" s="209" t="s">
        <v>127</v>
      </c>
    </row>
    <row r="2626" spans="1:4" x14ac:dyDescent="0.45">
      <c r="A2626" s="211" t="s">
        <v>3209</v>
      </c>
      <c r="B2626" s="206" t="s">
        <v>176</v>
      </c>
      <c r="C2626" s="80"/>
      <c r="D2626" s="209" t="s">
        <v>127</v>
      </c>
    </row>
    <row r="2627" spans="1:4" x14ac:dyDescent="0.45">
      <c r="A2627" s="211" t="s">
        <v>1467</v>
      </c>
      <c r="B2627" s="206" t="s">
        <v>124</v>
      </c>
      <c r="C2627" s="80"/>
      <c r="D2627" s="208">
        <v>31180</v>
      </c>
    </row>
    <row r="2628" spans="1:4" x14ac:dyDescent="0.45">
      <c r="A2628" s="211" t="s">
        <v>1468</v>
      </c>
      <c r="B2628" s="206" t="s">
        <v>153</v>
      </c>
      <c r="C2628" s="80"/>
      <c r="D2628" s="209" t="s">
        <v>127</v>
      </c>
    </row>
    <row r="2629" spans="1:4" x14ac:dyDescent="0.45">
      <c r="A2629" s="211" t="s">
        <v>3210</v>
      </c>
      <c r="B2629" s="206" t="s">
        <v>126</v>
      </c>
      <c r="C2629" s="80"/>
      <c r="D2629" s="208">
        <v>300.7</v>
      </c>
    </row>
    <row r="2630" spans="1:4" x14ac:dyDescent="0.45">
      <c r="A2630" s="211" t="s">
        <v>3211</v>
      </c>
      <c r="B2630" s="206" t="s">
        <v>132</v>
      </c>
      <c r="C2630" s="80" t="s">
        <v>2575</v>
      </c>
      <c r="D2630" s="208">
        <v>395</v>
      </c>
    </row>
    <row r="2631" spans="1:4" x14ac:dyDescent="0.45">
      <c r="A2631" s="211" t="s">
        <v>1469</v>
      </c>
      <c r="B2631" s="206" t="s">
        <v>124</v>
      </c>
      <c r="C2631" s="80" t="s">
        <v>2575</v>
      </c>
      <c r="D2631" s="208">
        <v>1750</v>
      </c>
    </row>
    <row r="2632" spans="1:4" x14ac:dyDescent="0.45">
      <c r="A2632" s="211" t="s">
        <v>1470</v>
      </c>
      <c r="B2632" s="206" t="s">
        <v>106</v>
      </c>
      <c r="C2632" s="80"/>
      <c r="D2632" s="208">
        <v>1064</v>
      </c>
    </row>
    <row r="2633" spans="1:4" x14ac:dyDescent="0.45">
      <c r="A2633" s="211" t="s">
        <v>3212</v>
      </c>
      <c r="B2633" s="206" t="s">
        <v>203</v>
      </c>
      <c r="C2633" s="80"/>
      <c r="D2633" s="208">
        <v>1044</v>
      </c>
    </row>
    <row r="2634" spans="1:4" x14ac:dyDescent="0.45">
      <c r="A2634" s="211" t="s">
        <v>4502</v>
      </c>
      <c r="B2634" s="206" t="s">
        <v>156</v>
      </c>
      <c r="C2634" s="80" t="s">
        <v>2575</v>
      </c>
      <c r="D2634" s="208">
        <v>215</v>
      </c>
    </row>
    <row r="2635" spans="1:4" x14ac:dyDescent="0.45">
      <c r="A2635" s="211" t="s">
        <v>3213</v>
      </c>
      <c r="B2635" s="206" t="s">
        <v>94</v>
      </c>
      <c r="C2635" s="80"/>
      <c r="D2635" s="208">
        <v>250.07</v>
      </c>
    </row>
    <row r="2636" spans="1:4" x14ac:dyDescent="0.45">
      <c r="A2636" s="211" t="s">
        <v>1471</v>
      </c>
      <c r="B2636" s="206" t="s">
        <v>117</v>
      </c>
      <c r="C2636" s="80"/>
      <c r="D2636" s="209" t="s">
        <v>127</v>
      </c>
    </row>
    <row r="2637" spans="1:4" x14ac:dyDescent="0.45">
      <c r="A2637" s="211" t="s">
        <v>4503</v>
      </c>
      <c r="B2637" s="206" t="s">
        <v>211</v>
      </c>
      <c r="C2637" s="80"/>
      <c r="D2637" s="208">
        <v>48</v>
      </c>
    </row>
    <row r="2638" spans="1:4" x14ac:dyDescent="0.45">
      <c r="A2638" s="211" t="s">
        <v>3214</v>
      </c>
      <c r="B2638" s="206" t="s">
        <v>232</v>
      </c>
      <c r="C2638" s="80"/>
      <c r="D2638" s="208">
        <v>118</v>
      </c>
    </row>
    <row r="2639" spans="1:4" x14ac:dyDescent="0.45">
      <c r="A2639" s="211" t="s">
        <v>3215</v>
      </c>
      <c r="B2639" s="206" t="s">
        <v>176</v>
      </c>
      <c r="C2639" s="80"/>
      <c r="D2639" s="208">
        <v>532</v>
      </c>
    </row>
    <row r="2640" spans="1:4" x14ac:dyDescent="0.45">
      <c r="A2640" s="211" t="s">
        <v>1472</v>
      </c>
      <c r="B2640" s="206" t="s">
        <v>467</v>
      </c>
      <c r="C2640" s="80"/>
      <c r="D2640" s="208">
        <v>2450</v>
      </c>
    </row>
    <row r="2641" spans="1:4" x14ac:dyDescent="0.45">
      <c r="A2641" s="211" t="s">
        <v>4504</v>
      </c>
      <c r="B2641" s="206" t="s">
        <v>106</v>
      </c>
      <c r="C2641" s="80"/>
      <c r="D2641" s="208">
        <v>575</v>
      </c>
    </row>
    <row r="2642" spans="1:4" x14ac:dyDescent="0.45">
      <c r="A2642" s="211" t="s">
        <v>4505</v>
      </c>
      <c r="B2642" s="206" t="s">
        <v>101</v>
      </c>
      <c r="C2642" s="80" t="s">
        <v>2575</v>
      </c>
      <c r="D2642" s="208">
        <v>5</v>
      </c>
    </row>
    <row r="2643" spans="1:4" x14ac:dyDescent="0.45">
      <c r="A2643" s="211" t="s">
        <v>1473</v>
      </c>
      <c r="B2643" s="206" t="s">
        <v>176</v>
      </c>
      <c r="C2643" s="80" t="s">
        <v>2575</v>
      </c>
      <c r="D2643" s="208">
        <v>1</v>
      </c>
    </row>
    <row r="2644" spans="1:4" x14ac:dyDescent="0.45">
      <c r="A2644" s="211" t="s">
        <v>4506</v>
      </c>
      <c r="B2644" s="206" t="s">
        <v>99</v>
      </c>
      <c r="C2644" s="80"/>
      <c r="D2644" s="208">
        <v>42</v>
      </c>
    </row>
    <row r="2645" spans="1:4" x14ac:dyDescent="0.45">
      <c r="A2645" s="211" t="s">
        <v>1474</v>
      </c>
      <c r="B2645" s="206" t="s">
        <v>170</v>
      </c>
      <c r="C2645" s="80" t="s">
        <v>2575</v>
      </c>
      <c r="D2645" s="208">
        <v>75</v>
      </c>
    </row>
    <row r="2646" spans="1:4" x14ac:dyDescent="0.45">
      <c r="A2646" s="211" t="s">
        <v>4507</v>
      </c>
      <c r="B2646" s="206" t="s">
        <v>101</v>
      </c>
      <c r="C2646" s="80" t="s">
        <v>2575</v>
      </c>
      <c r="D2646" s="208">
        <v>20</v>
      </c>
    </row>
    <row r="2647" spans="1:4" x14ac:dyDescent="0.45">
      <c r="A2647" s="211" t="s">
        <v>1475</v>
      </c>
      <c r="B2647" s="206" t="s">
        <v>96</v>
      </c>
      <c r="C2647" s="80"/>
      <c r="D2647" s="208">
        <v>15064</v>
      </c>
    </row>
    <row r="2648" spans="1:4" x14ac:dyDescent="0.45">
      <c r="A2648" s="211" t="s">
        <v>1476</v>
      </c>
      <c r="B2648" s="206" t="s">
        <v>203</v>
      </c>
      <c r="C2648" s="80" t="s">
        <v>2575</v>
      </c>
      <c r="D2648" s="208">
        <v>252.4</v>
      </c>
    </row>
    <row r="2649" spans="1:4" x14ac:dyDescent="0.45">
      <c r="A2649" s="211" t="s">
        <v>3216</v>
      </c>
      <c r="B2649" s="206" t="s">
        <v>106</v>
      </c>
      <c r="C2649" s="80"/>
      <c r="D2649" s="208">
        <v>1700</v>
      </c>
    </row>
    <row r="2650" spans="1:4" x14ac:dyDescent="0.45">
      <c r="A2650" s="211" t="s">
        <v>1477</v>
      </c>
      <c r="B2650" s="206" t="s">
        <v>94</v>
      </c>
      <c r="C2650" s="80"/>
      <c r="D2650" s="209" t="s">
        <v>127</v>
      </c>
    </row>
    <row r="2651" spans="1:4" x14ac:dyDescent="0.45">
      <c r="A2651" s="211" t="s">
        <v>4508</v>
      </c>
      <c r="B2651" s="206" t="s">
        <v>170</v>
      </c>
      <c r="C2651" s="80" t="s">
        <v>2575</v>
      </c>
      <c r="D2651" s="208">
        <v>300</v>
      </c>
    </row>
    <row r="2652" spans="1:4" x14ac:dyDescent="0.45">
      <c r="A2652" s="211" t="s">
        <v>4509</v>
      </c>
      <c r="B2652" s="206" t="s">
        <v>132</v>
      </c>
      <c r="C2652" s="80"/>
      <c r="D2652" s="208">
        <v>35</v>
      </c>
    </row>
    <row r="2653" spans="1:4" x14ac:dyDescent="0.45">
      <c r="A2653" s="211" t="s">
        <v>4510</v>
      </c>
      <c r="B2653" s="206" t="s">
        <v>94</v>
      </c>
      <c r="C2653" s="80" t="s">
        <v>2575</v>
      </c>
      <c r="D2653" s="208">
        <v>500</v>
      </c>
    </row>
    <row r="2654" spans="1:4" x14ac:dyDescent="0.45">
      <c r="A2654" s="211" t="s">
        <v>3217</v>
      </c>
      <c r="B2654" s="206" t="s">
        <v>101</v>
      </c>
      <c r="C2654" s="80" t="s">
        <v>2575</v>
      </c>
      <c r="D2654" s="208">
        <v>375</v>
      </c>
    </row>
    <row r="2655" spans="1:4" x14ac:dyDescent="0.45">
      <c r="A2655" s="211" t="s">
        <v>4511</v>
      </c>
      <c r="B2655" s="206" t="s">
        <v>101</v>
      </c>
      <c r="C2655" s="80" t="s">
        <v>2575</v>
      </c>
      <c r="D2655" s="208">
        <v>185</v>
      </c>
    </row>
    <row r="2656" spans="1:4" x14ac:dyDescent="0.45">
      <c r="A2656" s="211" t="s">
        <v>1478</v>
      </c>
      <c r="B2656" s="206" t="s">
        <v>132</v>
      </c>
      <c r="C2656" s="80" t="s">
        <v>2575</v>
      </c>
      <c r="D2656" s="208">
        <v>300</v>
      </c>
    </row>
    <row r="2657" spans="1:4" x14ac:dyDescent="0.45">
      <c r="A2657" s="211" t="s">
        <v>4512</v>
      </c>
      <c r="B2657" s="206" t="s">
        <v>106</v>
      </c>
      <c r="C2657" s="80" t="s">
        <v>2575</v>
      </c>
      <c r="D2657" s="208">
        <v>500</v>
      </c>
    </row>
    <row r="2658" spans="1:4" x14ac:dyDescent="0.45">
      <c r="A2658" s="211" t="s">
        <v>1479</v>
      </c>
      <c r="B2658" s="206" t="s">
        <v>106</v>
      </c>
      <c r="C2658" s="80"/>
      <c r="D2658" s="208">
        <v>954</v>
      </c>
    </row>
    <row r="2659" spans="1:4" x14ac:dyDescent="0.45">
      <c r="A2659" s="211" t="s">
        <v>1480</v>
      </c>
      <c r="B2659" s="206" t="s">
        <v>176</v>
      </c>
      <c r="C2659" s="80"/>
      <c r="D2659" s="209" t="s">
        <v>127</v>
      </c>
    </row>
    <row r="2660" spans="1:4" x14ac:dyDescent="0.45">
      <c r="A2660" s="211" t="s">
        <v>4513</v>
      </c>
      <c r="B2660" s="206" t="s">
        <v>94</v>
      </c>
      <c r="C2660" s="80" t="s">
        <v>2575</v>
      </c>
      <c r="D2660" s="208">
        <v>150</v>
      </c>
    </row>
    <row r="2661" spans="1:4" x14ac:dyDescent="0.45">
      <c r="A2661" s="211" t="s">
        <v>1481</v>
      </c>
      <c r="B2661" s="206" t="s">
        <v>101</v>
      </c>
      <c r="C2661" s="80" t="s">
        <v>2575</v>
      </c>
      <c r="D2661" s="208">
        <v>150</v>
      </c>
    </row>
    <row r="2662" spans="1:4" x14ac:dyDescent="0.45">
      <c r="A2662" s="211" t="s">
        <v>4514</v>
      </c>
      <c r="B2662" s="206" t="s">
        <v>176</v>
      </c>
      <c r="C2662" s="80"/>
      <c r="D2662" s="208">
        <v>50</v>
      </c>
    </row>
    <row r="2663" spans="1:4" x14ac:dyDescent="0.45">
      <c r="A2663" s="211" t="s">
        <v>1482</v>
      </c>
      <c r="B2663" s="206" t="s">
        <v>101</v>
      </c>
      <c r="C2663" s="80" t="s">
        <v>2575</v>
      </c>
      <c r="D2663" s="208">
        <v>625</v>
      </c>
    </row>
    <row r="2664" spans="1:4" x14ac:dyDescent="0.45">
      <c r="A2664" s="211" t="s">
        <v>4515</v>
      </c>
      <c r="B2664" s="206" t="s">
        <v>211</v>
      </c>
      <c r="C2664" s="80" t="s">
        <v>2575</v>
      </c>
      <c r="D2664" s="208">
        <v>150</v>
      </c>
    </row>
    <row r="2665" spans="1:4" x14ac:dyDescent="0.45">
      <c r="A2665" s="211" t="s">
        <v>4516</v>
      </c>
      <c r="B2665" s="206" t="s">
        <v>191</v>
      </c>
      <c r="C2665" s="80" t="s">
        <v>2575</v>
      </c>
      <c r="D2665" s="208">
        <v>1200</v>
      </c>
    </row>
    <row r="2666" spans="1:4" x14ac:dyDescent="0.45">
      <c r="A2666" s="211" t="s">
        <v>3218</v>
      </c>
      <c r="B2666" s="206" t="s">
        <v>106</v>
      </c>
      <c r="C2666" s="80" t="s">
        <v>2575</v>
      </c>
      <c r="D2666" s="208">
        <v>40</v>
      </c>
    </row>
    <row r="2667" spans="1:4" x14ac:dyDescent="0.45">
      <c r="A2667" s="211" t="s">
        <v>1483</v>
      </c>
      <c r="B2667" s="206" t="s">
        <v>120</v>
      </c>
      <c r="C2667" s="80"/>
      <c r="D2667" s="208">
        <v>4260</v>
      </c>
    </row>
    <row r="2668" spans="1:4" x14ac:dyDescent="0.45">
      <c r="A2668" s="211" t="s">
        <v>3219</v>
      </c>
      <c r="B2668" s="206" t="s">
        <v>97</v>
      </c>
      <c r="C2668" s="80"/>
      <c r="D2668" s="209" t="s">
        <v>127</v>
      </c>
    </row>
    <row r="2669" spans="1:4" x14ac:dyDescent="0.45">
      <c r="A2669" s="211" t="s">
        <v>4517</v>
      </c>
      <c r="B2669" s="206" t="s">
        <v>142</v>
      </c>
      <c r="C2669" s="80"/>
      <c r="D2669" s="208">
        <v>820</v>
      </c>
    </row>
    <row r="2670" spans="1:4" x14ac:dyDescent="0.45">
      <c r="A2670" s="211" t="s">
        <v>4518</v>
      </c>
      <c r="B2670" s="206" t="s">
        <v>101</v>
      </c>
      <c r="C2670" s="80"/>
      <c r="D2670" s="209" t="s">
        <v>127</v>
      </c>
    </row>
    <row r="2671" spans="1:4" x14ac:dyDescent="0.45">
      <c r="A2671" s="211" t="s">
        <v>1484</v>
      </c>
      <c r="B2671" s="206" t="s">
        <v>97</v>
      </c>
      <c r="C2671" s="80" t="s">
        <v>2575</v>
      </c>
      <c r="D2671" s="208">
        <v>2450</v>
      </c>
    </row>
    <row r="2672" spans="1:4" x14ac:dyDescent="0.45">
      <c r="A2672" s="211" t="s">
        <v>4519</v>
      </c>
      <c r="B2672" s="206" t="s">
        <v>232</v>
      </c>
      <c r="C2672" s="80" t="s">
        <v>2575</v>
      </c>
      <c r="D2672" s="208">
        <v>215</v>
      </c>
    </row>
    <row r="2673" spans="1:4" x14ac:dyDescent="0.45">
      <c r="A2673" s="211" t="s">
        <v>1485</v>
      </c>
      <c r="B2673" s="206" t="s">
        <v>142</v>
      </c>
      <c r="C2673" s="80" t="s">
        <v>2575</v>
      </c>
      <c r="D2673" s="208">
        <v>2000</v>
      </c>
    </row>
    <row r="2674" spans="1:4" x14ac:dyDescent="0.45">
      <c r="A2674" s="211" t="s">
        <v>4520</v>
      </c>
      <c r="B2674" s="206" t="s">
        <v>203</v>
      </c>
      <c r="C2674" s="80" t="s">
        <v>2575</v>
      </c>
      <c r="D2674" s="208">
        <v>382.1</v>
      </c>
    </row>
    <row r="2675" spans="1:4" x14ac:dyDescent="0.45">
      <c r="A2675" s="211" t="s">
        <v>1486</v>
      </c>
      <c r="B2675" s="206" t="s">
        <v>96</v>
      </c>
      <c r="C2675" s="80"/>
      <c r="D2675" s="208">
        <v>4689</v>
      </c>
    </row>
    <row r="2676" spans="1:4" x14ac:dyDescent="0.45">
      <c r="A2676" s="211" t="s">
        <v>1487</v>
      </c>
      <c r="B2676" s="206" t="s">
        <v>106</v>
      </c>
      <c r="C2676" s="80"/>
      <c r="D2676" s="208">
        <v>2505</v>
      </c>
    </row>
    <row r="2677" spans="1:4" x14ac:dyDescent="0.45">
      <c r="A2677" s="211" t="s">
        <v>3220</v>
      </c>
      <c r="B2677" s="206" t="s">
        <v>211</v>
      </c>
      <c r="C2677" s="80" t="s">
        <v>2575</v>
      </c>
      <c r="D2677" s="208">
        <v>19000</v>
      </c>
    </row>
    <row r="2678" spans="1:4" x14ac:dyDescent="0.45">
      <c r="A2678" s="211" t="s">
        <v>3221</v>
      </c>
      <c r="B2678" s="206" t="s">
        <v>257</v>
      </c>
      <c r="C2678" s="80" t="s">
        <v>2575</v>
      </c>
      <c r="D2678" s="208">
        <v>324</v>
      </c>
    </row>
    <row r="2679" spans="1:4" x14ac:dyDescent="0.45">
      <c r="A2679" s="211" t="s">
        <v>1488</v>
      </c>
      <c r="B2679" s="206" t="s">
        <v>97</v>
      </c>
      <c r="C2679" s="80" t="s">
        <v>2575</v>
      </c>
      <c r="D2679" s="208">
        <v>86</v>
      </c>
    </row>
    <row r="2680" spans="1:4" x14ac:dyDescent="0.45">
      <c r="A2680" s="211" t="s">
        <v>1489</v>
      </c>
      <c r="B2680" s="206" t="s">
        <v>94</v>
      </c>
      <c r="C2680" s="80"/>
      <c r="D2680" s="208">
        <v>2576</v>
      </c>
    </row>
    <row r="2681" spans="1:4" x14ac:dyDescent="0.45">
      <c r="A2681" s="211" t="s">
        <v>4521</v>
      </c>
      <c r="B2681" s="206" t="s">
        <v>614</v>
      </c>
      <c r="C2681" s="80" t="s">
        <v>2575</v>
      </c>
      <c r="D2681" s="208">
        <v>300</v>
      </c>
    </row>
    <row r="2682" spans="1:4" x14ac:dyDescent="0.45">
      <c r="A2682" s="211" t="s">
        <v>1490</v>
      </c>
      <c r="B2682" s="206" t="s">
        <v>109</v>
      </c>
      <c r="C2682" s="80"/>
      <c r="D2682" s="208">
        <v>131000</v>
      </c>
    </row>
    <row r="2683" spans="1:4" x14ac:dyDescent="0.45">
      <c r="A2683" s="211" t="s">
        <v>1491</v>
      </c>
      <c r="B2683" s="206" t="s">
        <v>232</v>
      </c>
      <c r="C2683" s="80" t="s">
        <v>2575</v>
      </c>
      <c r="D2683" s="208">
        <v>800</v>
      </c>
    </row>
    <row r="2684" spans="1:4" x14ac:dyDescent="0.45">
      <c r="A2684" s="211" t="s">
        <v>3222</v>
      </c>
      <c r="B2684" s="206" t="s">
        <v>96</v>
      </c>
      <c r="C2684" s="80"/>
      <c r="D2684" s="208">
        <v>98</v>
      </c>
    </row>
    <row r="2685" spans="1:4" x14ac:dyDescent="0.45">
      <c r="A2685" s="211" t="s">
        <v>1492</v>
      </c>
      <c r="B2685" s="206" t="s">
        <v>122</v>
      </c>
      <c r="C2685" s="80" t="s">
        <v>2575</v>
      </c>
      <c r="D2685" s="208">
        <v>181</v>
      </c>
    </row>
    <row r="2686" spans="1:4" x14ac:dyDescent="0.45">
      <c r="A2686" s="211" t="s">
        <v>4522</v>
      </c>
      <c r="B2686" s="206" t="s">
        <v>101</v>
      </c>
      <c r="C2686" s="80"/>
      <c r="D2686" s="208">
        <v>225</v>
      </c>
    </row>
    <row r="2687" spans="1:4" x14ac:dyDescent="0.45">
      <c r="A2687" s="211" t="s">
        <v>4523</v>
      </c>
      <c r="B2687" s="206" t="s">
        <v>97</v>
      </c>
      <c r="C2687" s="80"/>
      <c r="D2687" s="208">
        <v>60.58</v>
      </c>
    </row>
    <row r="2688" spans="1:4" x14ac:dyDescent="0.45">
      <c r="A2688" s="211" t="s">
        <v>1493</v>
      </c>
      <c r="B2688" s="206" t="s">
        <v>211</v>
      </c>
      <c r="C2688" s="80" t="s">
        <v>2575</v>
      </c>
      <c r="D2688" s="208">
        <v>300</v>
      </c>
    </row>
    <row r="2689" spans="1:4" x14ac:dyDescent="0.45">
      <c r="A2689" s="211" t="s">
        <v>1494</v>
      </c>
      <c r="B2689" s="206" t="s">
        <v>101</v>
      </c>
      <c r="C2689" s="80"/>
      <c r="D2689" s="208">
        <v>2104.66</v>
      </c>
    </row>
    <row r="2690" spans="1:4" x14ac:dyDescent="0.45">
      <c r="A2690" s="211" t="s">
        <v>1495</v>
      </c>
      <c r="B2690" s="206" t="s">
        <v>366</v>
      </c>
      <c r="C2690" s="80"/>
      <c r="D2690" s="208">
        <v>115</v>
      </c>
    </row>
    <row r="2691" spans="1:4" x14ac:dyDescent="0.45">
      <c r="A2691" s="211" t="s">
        <v>4524</v>
      </c>
      <c r="B2691" s="206" t="s">
        <v>182</v>
      </c>
      <c r="C2691" s="80"/>
      <c r="D2691" s="209" t="s">
        <v>127</v>
      </c>
    </row>
    <row r="2692" spans="1:4" x14ac:dyDescent="0.45">
      <c r="A2692" s="211" t="s">
        <v>1496</v>
      </c>
      <c r="B2692" s="206" t="s">
        <v>99</v>
      </c>
      <c r="C2692" s="80"/>
      <c r="D2692" s="208">
        <v>2023</v>
      </c>
    </row>
    <row r="2693" spans="1:4" x14ac:dyDescent="0.45">
      <c r="A2693" s="211" t="s">
        <v>3223</v>
      </c>
      <c r="B2693" s="206" t="s">
        <v>99</v>
      </c>
      <c r="C2693" s="80"/>
      <c r="D2693" s="209" t="s">
        <v>127</v>
      </c>
    </row>
    <row r="2694" spans="1:4" x14ac:dyDescent="0.45">
      <c r="A2694" s="211" t="s">
        <v>3224</v>
      </c>
      <c r="B2694" s="206" t="s">
        <v>135</v>
      </c>
      <c r="C2694" s="80"/>
      <c r="D2694" s="208">
        <v>15400</v>
      </c>
    </row>
    <row r="2695" spans="1:4" x14ac:dyDescent="0.45">
      <c r="A2695" s="211" t="s">
        <v>4525</v>
      </c>
      <c r="B2695" s="206" t="s">
        <v>96</v>
      </c>
      <c r="C2695" s="80"/>
      <c r="D2695" s="208">
        <v>263.5</v>
      </c>
    </row>
    <row r="2696" spans="1:4" x14ac:dyDescent="0.45">
      <c r="A2696" s="211" t="s">
        <v>1497</v>
      </c>
      <c r="B2696" s="206" t="s">
        <v>101</v>
      </c>
      <c r="C2696" s="80" t="s">
        <v>2575</v>
      </c>
      <c r="D2696" s="208">
        <v>100</v>
      </c>
    </row>
    <row r="2697" spans="1:4" x14ac:dyDescent="0.45">
      <c r="A2697" s="211" t="s">
        <v>4526</v>
      </c>
      <c r="B2697" s="206" t="s">
        <v>444</v>
      </c>
      <c r="C2697" s="80"/>
      <c r="D2697" s="208">
        <v>350</v>
      </c>
    </row>
    <row r="2698" spans="1:4" x14ac:dyDescent="0.45">
      <c r="A2698" s="211" t="s">
        <v>4527</v>
      </c>
      <c r="B2698" s="206" t="s">
        <v>101</v>
      </c>
      <c r="C2698" s="80"/>
      <c r="D2698" s="208">
        <v>72853</v>
      </c>
    </row>
    <row r="2699" spans="1:4" x14ac:dyDescent="0.45">
      <c r="A2699" s="211" t="s">
        <v>3225</v>
      </c>
      <c r="B2699" s="206" t="s">
        <v>153</v>
      </c>
      <c r="C2699" s="80" t="s">
        <v>2575</v>
      </c>
      <c r="D2699" s="208">
        <v>60</v>
      </c>
    </row>
    <row r="2700" spans="1:4" x14ac:dyDescent="0.45">
      <c r="A2700" s="211" t="s">
        <v>1498</v>
      </c>
      <c r="B2700" s="206" t="s">
        <v>99</v>
      </c>
      <c r="C2700" s="80" t="s">
        <v>2575</v>
      </c>
      <c r="D2700" s="208">
        <v>45</v>
      </c>
    </row>
    <row r="2701" spans="1:4" x14ac:dyDescent="0.45">
      <c r="A2701" s="211" t="s">
        <v>1499</v>
      </c>
      <c r="B2701" s="206" t="s">
        <v>245</v>
      </c>
      <c r="C2701" s="80"/>
      <c r="D2701" s="208">
        <v>10000</v>
      </c>
    </row>
    <row r="2702" spans="1:4" x14ac:dyDescent="0.45">
      <c r="A2702" s="211" t="s">
        <v>1500</v>
      </c>
      <c r="B2702" s="206" t="s">
        <v>106</v>
      </c>
      <c r="C2702" s="80" t="s">
        <v>2575</v>
      </c>
      <c r="D2702" s="208">
        <v>600</v>
      </c>
    </row>
    <row r="2703" spans="1:4" x14ac:dyDescent="0.45">
      <c r="A2703" s="211" t="s">
        <v>3226</v>
      </c>
      <c r="B2703" s="206" t="s">
        <v>94</v>
      </c>
      <c r="C2703" s="80" t="s">
        <v>2575</v>
      </c>
      <c r="D2703" s="208">
        <v>200</v>
      </c>
    </row>
    <row r="2704" spans="1:4" x14ac:dyDescent="0.45">
      <c r="A2704" s="211" t="s">
        <v>1501</v>
      </c>
      <c r="B2704" s="206" t="s">
        <v>109</v>
      </c>
      <c r="C2704" s="80" t="s">
        <v>2575</v>
      </c>
      <c r="D2704" s="208">
        <v>3500</v>
      </c>
    </row>
    <row r="2705" spans="1:4" x14ac:dyDescent="0.45">
      <c r="A2705" s="211" t="s">
        <v>1502</v>
      </c>
      <c r="B2705" s="206" t="s">
        <v>211</v>
      </c>
      <c r="C2705" s="80"/>
      <c r="D2705" s="208">
        <v>704</v>
      </c>
    </row>
    <row r="2706" spans="1:4" x14ac:dyDescent="0.45">
      <c r="A2706" s="211" t="s">
        <v>1503</v>
      </c>
      <c r="B2706" s="206" t="s">
        <v>182</v>
      </c>
      <c r="C2706" s="80"/>
      <c r="D2706" s="208">
        <v>6600</v>
      </c>
    </row>
    <row r="2707" spans="1:4" x14ac:dyDescent="0.45">
      <c r="A2707" s="211" t="s">
        <v>1504</v>
      </c>
      <c r="B2707" s="206" t="s">
        <v>428</v>
      </c>
      <c r="C2707" s="80" t="s">
        <v>2575</v>
      </c>
      <c r="D2707" s="208">
        <v>400</v>
      </c>
    </row>
    <row r="2708" spans="1:4" x14ac:dyDescent="0.45">
      <c r="A2708" s="211" t="s">
        <v>4528</v>
      </c>
      <c r="B2708" s="206" t="s">
        <v>122</v>
      </c>
      <c r="C2708" s="80" t="s">
        <v>2575</v>
      </c>
      <c r="D2708" s="208">
        <v>30</v>
      </c>
    </row>
    <row r="2709" spans="1:4" x14ac:dyDescent="0.45">
      <c r="A2709" s="211" t="s">
        <v>4529</v>
      </c>
      <c r="B2709" s="206" t="s">
        <v>124</v>
      </c>
      <c r="C2709" s="80"/>
      <c r="D2709" s="208">
        <v>249</v>
      </c>
    </row>
    <row r="2710" spans="1:4" x14ac:dyDescent="0.45">
      <c r="A2710" s="211" t="s">
        <v>3227</v>
      </c>
      <c r="B2710" s="206" t="s">
        <v>182</v>
      </c>
      <c r="C2710" s="80" t="s">
        <v>2575</v>
      </c>
      <c r="D2710" s="208">
        <v>45</v>
      </c>
    </row>
    <row r="2711" spans="1:4" x14ac:dyDescent="0.45">
      <c r="A2711" s="211" t="s">
        <v>4530</v>
      </c>
      <c r="B2711" s="206" t="s">
        <v>99</v>
      </c>
      <c r="C2711" s="80" t="s">
        <v>2575</v>
      </c>
      <c r="D2711" s="208">
        <v>104.88</v>
      </c>
    </row>
    <row r="2712" spans="1:4" x14ac:dyDescent="0.45">
      <c r="A2712" s="211" t="s">
        <v>4531</v>
      </c>
      <c r="B2712" s="206" t="s">
        <v>299</v>
      </c>
      <c r="C2712" s="80"/>
      <c r="D2712" s="208">
        <v>1150</v>
      </c>
    </row>
    <row r="2713" spans="1:4" x14ac:dyDescent="0.45">
      <c r="A2713" s="211" t="s">
        <v>4532</v>
      </c>
      <c r="B2713" s="206" t="s">
        <v>106</v>
      </c>
      <c r="C2713" s="80" t="s">
        <v>2575</v>
      </c>
      <c r="D2713" s="208">
        <v>800</v>
      </c>
    </row>
    <row r="2714" spans="1:4" x14ac:dyDescent="0.45">
      <c r="A2714" s="211" t="s">
        <v>4533</v>
      </c>
      <c r="B2714" s="206" t="s">
        <v>191</v>
      </c>
      <c r="C2714" s="80"/>
      <c r="D2714" s="208">
        <v>955.5</v>
      </c>
    </row>
    <row r="2715" spans="1:4" x14ac:dyDescent="0.45">
      <c r="A2715" s="211" t="s">
        <v>1505</v>
      </c>
      <c r="B2715" s="206" t="s">
        <v>106</v>
      </c>
      <c r="C2715" s="80" t="s">
        <v>2575</v>
      </c>
      <c r="D2715" s="208">
        <v>700</v>
      </c>
    </row>
    <row r="2716" spans="1:4" x14ac:dyDescent="0.45">
      <c r="A2716" s="211" t="s">
        <v>4534</v>
      </c>
      <c r="B2716" s="206" t="s">
        <v>232</v>
      </c>
      <c r="C2716" s="80" t="s">
        <v>2575</v>
      </c>
      <c r="D2716" s="208">
        <v>215</v>
      </c>
    </row>
    <row r="2717" spans="1:4" x14ac:dyDescent="0.45">
      <c r="A2717" s="211" t="s">
        <v>1506</v>
      </c>
      <c r="B2717" s="206" t="s">
        <v>99</v>
      </c>
      <c r="C2717" s="80"/>
      <c r="D2717" s="208">
        <v>404</v>
      </c>
    </row>
    <row r="2718" spans="1:4" x14ac:dyDescent="0.45">
      <c r="A2718" s="211" t="s">
        <v>1507</v>
      </c>
      <c r="B2718" s="206" t="s">
        <v>158</v>
      </c>
      <c r="C2718" s="80" t="s">
        <v>2575</v>
      </c>
      <c r="D2718" s="208">
        <v>949</v>
      </c>
    </row>
    <row r="2719" spans="1:4" x14ac:dyDescent="0.45">
      <c r="A2719" s="211" t="s">
        <v>3228</v>
      </c>
      <c r="B2719" s="206" t="s">
        <v>158</v>
      </c>
      <c r="C2719" s="80"/>
      <c r="D2719" s="208">
        <v>395</v>
      </c>
    </row>
    <row r="2720" spans="1:4" x14ac:dyDescent="0.45">
      <c r="A2720" s="211" t="s">
        <v>3229</v>
      </c>
      <c r="B2720" s="206" t="s">
        <v>203</v>
      </c>
      <c r="C2720" s="80"/>
      <c r="D2720" s="208">
        <v>117</v>
      </c>
    </row>
    <row r="2721" spans="1:4" x14ac:dyDescent="0.45">
      <c r="A2721" s="211" t="s">
        <v>1508</v>
      </c>
      <c r="B2721" s="206" t="s">
        <v>126</v>
      </c>
      <c r="C2721" s="80" t="s">
        <v>2575</v>
      </c>
      <c r="D2721" s="208">
        <v>1000</v>
      </c>
    </row>
    <row r="2722" spans="1:4" x14ac:dyDescent="0.45">
      <c r="A2722" s="211" t="s">
        <v>1509</v>
      </c>
      <c r="B2722" s="206" t="s">
        <v>366</v>
      </c>
      <c r="C2722" s="80" t="s">
        <v>2575</v>
      </c>
      <c r="D2722" s="208">
        <v>4385</v>
      </c>
    </row>
    <row r="2723" spans="1:4" x14ac:dyDescent="0.45">
      <c r="A2723" s="211" t="s">
        <v>1510</v>
      </c>
      <c r="B2723" s="206" t="s">
        <v>101</v>
      </c>
      <c r="C2723" s="80" t="s">
        <v>2575</v>
      </c>
      <c r="D2723" s="208">
        <v>250</v>
      </c>
    </row>
    <row r="2724" spans="1:4" x14ac:dyDescent="0.45">
      <c r="A2724" s="211" t="s">
        <v>3230</v>
      </c>
      <c r="B2724" s="206" t="s">
        <v>99</v>
      </c>
      <c r="C2724" s="80"/>
      <c r="D2724" s="209" t="s">
        <v>127</v>
      </c>
    </row>
    <row r="2725" spans="1:4" x14ac:dyDescent="0.45">
      <c r="A2725" s="211" t="s">
        <v>1511</v>
      </c>
      <c r="B2725" s="206" t="s">
        <v>97</v>
      </c>
      <c r="C2725" s="80"/>
      <c r="D2725" s="208">
        <v>1855</v>
      </c>
    </row>
    <row r="2726" spans="1:4" x14ac:dyDescent="0.45">
      <c r="A2726" s="211" t="s">
        <v>4535</v>
      </c>
      <c r="B2726" s="206" t="s">
        <v>101</v>
      </c>
      <c r="C2726" s="80"/>
      <c r="D2726" s="208">
        <v>460</v>
      </c>
    </row>
    <row r="2727" spans="1:4" x14ac:dyDescent="0.45">
      <c r="A2727" s="211" t="s">
        <v>1512</v>
      </c>
      <c r="B2727" s="206" t="s">
        <v>132</v>
      </c>
      <c r="C2727" s="80" t="s">
        <v>2575</v>
      </c>
      <c r="D2727" s="208">
        <v>750</v>
      </c>
    </row>
    <row r="2728" spans="1:4" x14ac:dyDescent="0.45">
      <c r="A2728" s="211" t="s">
        <v>3231</v>
      </c>
      <c r="B2728" s="206" t="s">
        <v>176</v>
      </c>
      <c r="C2728" s="80" t="s">
        <v>2575</v>
      </c>
      <c r="D2728" s="208">
        <v>100</v>
      </c>
    </row>
    <row r="2729" spans="1:4" x14ac:dyDescent="0.45">
      <c r="A2729" s="211" t="s">
        <v>3232</v>
      </c>
      <c r="B2729" s="206" t="s">
        <v>176</v>
      </c>
      <c r="C2729" s="80" t="s">
        <v>2575</v>
      </c>
      <c r="D2729" s="208">
        <v>300</v>
      </c>
    </row>
    <row r="2730" spans="1:4" x14ac:dyDescent="0.45">
      <c r="A2730" s="211" t="s">
        <v>1513</v>
      </c>
      <c r="B2730" s="206" t="s">
        <v>814</v>
      </c>
      <c r="C2730" s="80"/>
      <c r="D2730" s="209" t="s">
        <v>127</v>
      </c>
    </row>
    <row r="2731" spans="1:4" x14ac:dyDescent="0.45">
      <c r="A2731" s="211" t="s">
        <v>4536</v>
      </c>
      <c r="B2731" s="206" t="s">
        <v>126</v>
      </c>
      <c r="C2731" s="80" t="s">
        <v>2575</v>
      </c>
      <c r="D2731" s="208">
        <v>70</v>
      </c>
    </row>
    <row r="2732" spans="1:4" x14ac:dyDescent="0.45">
      <c r="A2732" s="211" t="s">
        <v>4537</v>
      </c>
      <c r="B2732" s="206" t="s">
        <v>232</v>
      </c>
      <c r="C2732" s="80"/>
      <c r="D2732" s="209" t="s">
        <v>127</v>
      </c>
    </row>
    <row r="2733" spans="1:4" x14ac:dyDescent="0.45">
      <c r="A2733" s="211" t="s">
        <v>1514</v>
      </c>
      <c r="B2733" s="206" t="s">
        <v>104</v>
      </c>
      <c r="C2733" s="80" t="s">
        <v>2575</v>
      </c>
      <c r="D2733" s="208">
        <v>270</v>
      </c>
    </row>
    <row r="2734" spans="1:4" x14ac:dyDescent="0.45">
      <c r="A2734" s="211" t="s">
        <v>4538</v>
      </c>
      <c r="B2734" s="206" t="s">
        <v>99</v>
      </c>
      <c r="C2734" s="80"/>
      <c r="D2734" s="208">
        <v>13.6</v>
      </c>
    </row>
    <row r="2735" spans="1:4" x14ac:dyDescent="0.45">
      <c r="A2735" s="211" t="s">
        <v>1515</v>
      </c>
      <c r="B2735" s="206" t="s">
        <v>257</v>
      </c>
      <c r="C2735" s="80"/>
      <c r="D2735" s="208">
        <v>5690</v>
      </c>
    </row>
    <row r="2736" spans="1:4" x14ac:dyDescent="0.45">
      <c r="A2736" s="211" t="s">
        <v>1516</v>
      </c>
      <c r="B2736" s="206" t="s">
        <v>213</v>
      </c>
      <c r="C2736" s="80" t="s">
        <v>2575</v>
      </c>
      <c r="D2736" s="208">
        <v>320</v>
      </c>
    </row>
    <row r="2737" spans="1:4" x14ac:dyDescent="0.45">
      <c r="A2737" s="211" t="s">
        <v>4539</v>
      </c>
      <c r="B2737" s="206" t="s">
        <v>106</v>
      </c>
      <c r="C2737" s="80" t="s">
        <v>2575</v>
      </c>
      <c r="D2737" s="208">
        <v>500</v>
      </c>
    </row>
    <row r="2738" spans="1:4" x14ac:dyDescent="0.45">
      <c r="A2738" s="211" t="s">
        <v>3233</v>
      </c>
      <c r="B2738" s="206" t="s">
        <v>232</v>
      </c>
      <c r="C2738" s="80" t="s">
        <v>2575</v>
      </c>
      <c r="D2738" s="208">
        <v>100</v>
      </c>
    </row>
    <row r="2739" spans="1:4" x14ac:dyDescent="0.45">
      <c r="A2739" s="211" t="s">
        <v>1517</v>
      </c>
      <c r="B2739" s="206" t="s">
        <v>132</v>
      </c>
      <c r="C2739" s="80"/>
      <c r="D2739" s="208">
        <v>114.75</v>
      </c>
    </row>
    <row r="2740" spans="1:4" x14ac:dyDescent="0.45">
      <c r="A2740" s="211" t="s">
        <v>3234</v>
      </c>
      <c r="B2740" s="206" t="s">
        <v>94</v>
      </c>
      <c r="C2740" s="80"/>
      <c r="D2740" s="208">
        <v>110</v>
      </c>
    </row>
    <row r="2741" spans="1:4" x14ac:dyDescent="0.45">
      <c r="A2741" s="211" t="s">
        <v>3235</v>
      </c>
      <c r="B2741" s="206" t="s">
        <v>158</v>
      </c>
      <c r="C2741" s="80"/>
      <c r="D2741" s="208">
        <v>699</v>
      </c>
    </row>
    <row r="2742" spans="1:4" x14ac:dyDescent="0.45">
      <c r="A2742" s="211" t="s">
        <v>3236</v>
      </c>
      <c r="B2742" s="206" t="s">
        <v>158</v>
      </c>
      <c r="C2742" s="80"/>
      <c r="D2742" s="208">
        <v>532</v>
      </c>
    </row>
    <row r="2743" spans="1:4" x14ac:dyDescent="0.45">
      <c r="A2743" s="211" t="s">
        <v>1518</v>
      </c>
      <c r="B2743" s="206" t="s">
        <v>158</v>
      </c>
      <c r="C2743" s="80"/>
      <c r="D2743" s="208">
        <v>820</v>
      </c>
    </row>
    <row r="2744" spans="1:4" x14ac:dyDescent="0.45">
      <c r="A2744" s="211" t="s">
        <v>1519</v>
      </c>
      <c r="B2744" s="206" t="s">
        <v>211</v>
      </c>
      <c r="C2744" s="80"/>
      <c r="D2744" s="208">
        <v>2665</v>
      </c>
    </row>
    <row r="2745" spans="1:4" x14ac:dyDescent="0.45">
      <c r="A2745" s="211" t="s">
        <v>1520</v>
      </c>
      <c r="B2745" s="206" t="s">
        <v>94</v>
      </c>
      <c r="C2745" s="80" t="s">
        <v>2575</v>
      </c>
      <c r="D2745" s="208">
        <v>900</v>
      </c>
    </row>
    <row r="2746" spans="1:4" x14ac:dyDescent="0.45">
      <c r="A2746" s="211" t="s">
        <v>3237</v>
      </c>
      <c r="B2746" s="206" t="s">
        <v>122</v>
      </c>
      <c r="C2746" s="80"/>
      <c r="D2746" s="208">
        <v>7700</v>
      </c>
    </row>
    <row r="2747" spans="1:4" x14ac:dyDescent="0.45">
      <c r="A2747" s="211" t="s">
        <v>4540</v>
      </c>
      <c r="B2747" s="206" t="s">
        <v>101</v>
      </c>
      <c r="C2747" s="80" t="s">
        <v>2575</v>
      </c>
      <c r="D2747" s="208">
        <v>2000</v>
      </c>
    </row>
    <row r="2748" spans="1:4" x14ac:dyDescent="0.45">
      <c r="A2748" s="211" t="s">
        <v>1521</v>
      </c>
      <c r="B2748" s="206" t="s">
        <v>99</v>
      </c>
      <c r="C2748" s="80"/>
      <c r="D2748" s="208">
        <v>40524.629999999997</v>
      </c>
    </row>
    <row r="2749" spans="1:4" x14ac:dyDescent="0.45">
      <c r="A2749" s="211" t="s">
        <v>1522</v>
      </c>
      <c r="B2749" s="206" t="s">
        <v>99</v>
      </c>
      <c r="C2749" s="80"/>
      <c r="D2749" s="208">
        <v>381</v>
      </c>
    </row>
    <row r="2750" spans="1:4" x14ac:dyDescent="0.45">
      <c r="A2750" s="211" t="s">
        <v>1523</v>
      </c>
      <c r="B2750" s="206" t="s">
        <v>104</v>
      </c>
      <c r="C2750" s="80" t="s">
        <v>2575</v>
      </c>
      <c r="D2750" s="208">
        <v>680</v>
      </c>
    </row>
    <row r="2751" spans="1:4" x14ac:dyDescent="0.45">
      <c r="A2751" s="211" t="s">
        <v>3238</v>
      </c>
      <c r="B2751" s="206" t="s">
        <v>101</v>
      </c>
      <c r="C2751" s="80"/>
      <c r="D2751" s="208">
        <v>920</v>
      </c>
    </row>
    <row r="2752" spans="1:4" x14ac:dyDescent="0.45">
      <c r="A2752" s="211" t="s">
        <v>1524</v>
      </c>
      <c r="B2752" s="206" t="s">
        <v>148</v>
      </c>
      <c r="C2752" s="80" t="s">
        <v>2575</v>
      </c>
      <c r="D2752" s="208">
        <v>800</v>
      </c>
    </row>
    <row r="2753" spans="1:4" x14ac:dyDescent="0.45">
      <c r="A2753" s="211" t="s">
        <v>1525</v>
      </c>
      <c r="B2753" s="206" t="s">
        <v>113</v>
      </c>
      <c r="C2753" s="80"/>
      <c r="D2753" s="208">
        <v>2666</v>
      </c>
    </row>
    <row r="2754" spans="1:4" x14ac:dyDescent="0.45">
      <c r="A2754" s="211" t="s">
        <v>3239</v>
      </c>
      <c r="B2754" s="206" t="s">
        <v>122</v>
      </c>
      <c r="C2754" s="80" t="s">
        <v>2575</v>
      </c>
      <c r="D2754" s="208">
        <v>450</v>
      </c>
    </row>
    <row r="2755" spans="1:4" x14ac:dyDescent="0.45">
      <c r="A2755" s="211" t="s">
        <v>1526</v>
      </c>
      <c r="B2755" s="206" t="s">
        <v>358</v>
      </c>
      <c r="C2755" s="80" t="s">
        <v>2575</v>
      </c>
      <c r="D2755" s="208">
        <v>500</v>
      </c>
    </row>
    <row r="2756" spans="1:4" x14ac:dyDescent="0.45">
      <c r="A2756" s="211" t="s">
        <v>3240</v>
      </c>
      <c r="B2756" s="206" t="s">
        <v>124</v>
      </c>
      <c r="C2756" s="80"/>
      <c r="D2756" s="208">
        <v>289</v>
      </c>
    </row>
    <row r="2757" spans="1:4" x14ac:dyDescent="0.45">
      <c r="A2757" s="211" t="s">
        <v>4541</v>
      </c>
      <c r="B2757" s="206" t="s">
        <v>101</v>
      </c>
      <c r="C2757" s="80"/>
      <c r="D2757" s="209" t="s">
        <v>127</v>
      </c>
    </row>
    <row r="2758" spans="1:4" x14ac:dyDescent="0.45">
      <c r="A2758" s="211" t="s">
        <v>1527</v>
      </c>
      <c r="B2758" s="206" t="s">
        <v>182</v>
      </c>
      <c r="C2758" s="80"/>
      <c r="D2758" s="208">
        <v>1680</v>
      </c>
    </row>
    <row r="2759" spans="1:4" x14ac:dyDescent="0.45">
      <c r="A2759" s="211" t="s">
        <v>1528</v>
      </c>
      <c r="B2759" s="206" t="s">
        <v>101</v>
      </c>
      <c r="C2759" s="80" t="s">
        <v>2575</v>
      </c>
      <c r="D2759" s="208">
        <v>175</v>
      </c>
    </row>
    <row r="2760" spans="1:4" x14ac:dyDescent="0.45">
      <c r="A2760" s="211" t="s">
        <v>1529</v>
      </c>
      <c r="B2760" s="206" t="s">
        <v>182</v>
      </c>
      <c r="C2760" s="80" t="s">
        <v>2575</v>
      </c>
      <c r="D2760" s="208">
        <v>150</v>
      </c>
    </row>
    <row r="2761" spans="1:4" x14ac:dyDescent="0.45">
      <c r="A2761" s="211" t="s">
        <v>1530</v>
      </c>
      <c r="B2761" s="206" t="s">
        <v>94</v>
      </c>
      <c r="C2761" s="80" t="s">
        <v>2575</v>
      </c>
      <c r="D2761" s="208">
        <v>450</v>
      </c>
    </row>
    <row r="2762" spans="1:4" x14ac:dyDescent="0.45">
      <c r="A2762" s="211" t="s">
        <v>4542</v>
      </c>
      <c r="B2762" s="206" t="s">
        <v>106</v>
      </c>
      <c r="C2762" s="80" t="s">
        <v>2575</v>
      </c>
      <c r="D2762" s="208">
        <v>155</v>
      </c>
    </row>
    <row r="2763" spans="1:4" x14ac:dyDescent="0.45">
      <c r="A2763" s="211" t="s">
        <v>3241</v>
      </c>
      <c r="B2763" s="206" t="s">
        <v>283</v>
      </c>
      <c r="C2763" s="80"/>
      <c r="D2763" s="208">
        <v>250</v>
      </c>
    </row>
    <row r="2764" spans="1:4" x14ac:dyDescent="0.45">
      <c r="A2764" s="211" t="s">
        <v>1531</v>
      </c>
      <c r="B2764" s="206" t="s">
        <v>132</v>
      </c>
      <c r="C2764" s="80"/>
      <c r="D2764" s="209" t="s">
        <v>127</v>
      </c>
    </row>
    <row r="2765" spans="1:4" x14ac:dyDescent="0.45">
      <c r="A2765" s="211" t="s">
        <v>3242</v>
      </c>
      <c r="B2765" s="206" t="s">
        <v>96</v>
      </c>
      <c r="C2765" s="80"/>
      <c r="D2765" s="208">
        <v>48</v>
      </c>
    </row>
    <row r="2766" spans="1:4" x14ac:dyDescent="0.45">
      <c r="A2766" s="211" t="s">
        <v>4543</v>
      </c>
      <c r="B2766" s="206" t="s">
        <v>124</v>
      </c>
      <c r="C2766" s="80"/>
      <c r="D2766" s="208">
        <v>33.659999999999997</v>
      </c>
    </row>
    <row r="2767" spans="1:4" x14ac:dyDescent="0.45">
      <c r="A2767" s="211" t="s">
        <v>1532</v>
      </c>
      <c r="B2767" s="206" t="s">
        <v>101</v>
      </c>
      <c r="C2767" s="80"/>
      <c r="D2767" s="208">
        <v>12677.33</v>
      </c>
    </row>
    <row r="2768" spans="1:4" x14ac:dyDescent="0.45">
      <c r="A2768" s="211" t="s">
        <v>3243</v>
      </c>
      <c r="B2768" s="206" t="s">
        <v>239</v>
      </c>
      <c r="C2768" s="80"/>
      <c r="D2768" s="208">
        <v>36.332999999999998</v>
      </c>
    </row>
    <row r="2769" spans="1:4" x14ac:dyDescent="0.45">
      <c r="A2769" s="211" t="s">
        <v>4544</v>
      </c>
      <c r="B2769" s="206" t="s">
        <v>358</v>
      </c>
      <c r="C2769" s="80"/>
      <c r="D2769" s="208">
        <v>76</v>
      </c>
    </row>
    <row r="2770" spans="1:4" x14ac:dyDescent="0.45">
      <c r="A2770" s="211" t="s">
        <v>3244</v>
      </c>
      <c r="B2770" s="206" t="s">
        <v>176</v>
      </c>
      <c r="C2770" s="80" t="s">
        <v>2575</v>
      </c>
      <c r="D2770" s="208">
        <v>1200</v>
      </c>
    </row>
    <row r="2771" spans="1:4" x14ac:dyDescent="0.45">
      <c r="A2771" s="211" t="s">
        <v>4545</v>
      </c>
      <c r="B2771" s="206" t="s">
        <v>101</v>
      </c>
      <c r="C2771" s="80"/>
      <c r="D2771" s="208">
        <v>2110</v>
      </c>
    </row>
    <row r="2772" spans="1:4" x14ac:dyDescent="0.45">
      <c r="A2772" s="211" t="s">
        <v>1533</v>
      </c>
      <c r="B2772" s="206" t="s">
        <v>153</v>
      </c>
      <c r="C2772" s="80" t="s">
        <v>2575</v>
      </c>
      <c r="D2772" s="208">
        <v>1325</v>
      </c>
    </row>
    <row r="2773" spans="1:4" x14ac:dyDescent="0.45">
      <c r="A2773" s="211" t="s">
        <v>1534</v>
      </c>
      <c r="B2773" s="206" t="s">
        <v>109</v>
      </c>
      <c r="C2773" s="80" t="s">
        <v>2575</v>
      </c>
      <c r="D2773" s="208">
        <v>150</v>
      </c>
    </row>
    <row r="2774" spans="1:4" x14ac:dyDescent="0.45">
      <c r="A2774" s="211" t="s">
        <v>1535</v>
      </c>
      <c r="B2774" s="206" t="s">
        <v>142</v>
      </c>
      <c r="C2774" s="80"/>
      <c r="D2774" s="208">
        <v>8485</v>
      </c>
    </row>
    <row r="2775" spans="1:4" x14ac:dyDescent="0.45">
      <c r="A2775" s="211" t="s">
        <v>1536</v>
      </c>
      <c r="B2775" s="206" t="s">
        <v>176</v>
      </c>
      <c r="C2775" s="80"/>
      <c r="D2775" s="208">
        <v>21100</v>
      </c>
    </row>
    <row r="2776" spans="1:4" x14ac:dyDescent="0.45">
      <c r="A2776" s="211" t="s">
        <v>4546</v>
      </c>
      <c r="B2776" s="206" t="s">
        <v>358</v>
      </c>
      <c r="C2776" s="80" t="s">
        <v>2575</v>
      </c>
      <c r="D2776" s="208">
        <v>275</v>
      </c>
    </row>
    <row r="2777" spans="1:4" x14ac:dyDescent="0.45">
      <c r="A2777" s="211" t="s">
        <v>4547</v>
      </c>
      <c r="B2777" s="206" t="s">
        <v>101</v>
      </c>
      <c r="C2777" s="80" t="s">
        <v>2575</v>
      </c>
      <c r="D2777" s="208">
        <v>25</v>
      </c>
    </row>
    <row r="2778" spans="1:4" x14ac:dyDescent="0.45">
      <c r="A2778" s="211" t="s">
        <v>3245</v>
      </c>
      <c r="B2778" s="206" t="s">
        <v>232</v>
      </c>
      <c r="C2778" s="80" t="s">
        <v>2575</v>
      </c>
      <c r="D2778" s="208">
        <v>1050</v>
      </c>
    </row>
    <row r="2779" spans="1:4" x14ac:dyDescent="0.45">
      <c r="A2779" s="211" t="s">
        <v>3246</v>
      </c>
      <c r="B2779" s="206" t="s">
        <v>101</v>
      </c>
      <c r="C2779" s="80"/>
      <c r="D2779" s="208">
        <v>3900</v>
      </c>
    </row>
    <row r="2780" spans="1:4" x14ac:dyDescent="0.45">
      <c r="A2780" s="211" t="s">
        <v>1537</v>
      </c>
      <c r="B2780" s="206" t="s">
        <v>106</v>
      </c>
      <c r="C2780" s="80" t="s">
        <v>2575</v>
      </c>
      <c r="D2780" s="208">
        <v>500</v>
      </c>
    </row>
    <row r="2781" spans="1:4" x14ac:dyDescent="0.45">
      <c r="A2781" s="211" t="s">
        <v>4548</v>
      </c>
      <c r="B2781" s="206" t="s">
        <v>120</v>
      </c>
      <c r="C2781" s="80"/>
      <c r="D2781" s="208">
        <v>490</v>
      </c>
    </row>
    <row r="2782" spans="1:4" x14ac:dyDescent="0.45">
      <c r="A2782" s="211" t="s">
        <v>3247</v>
      </c>
      <c r="B2782" s="206" t="s">
        <v>283</v>
      </c>
      <c r="C2782" s="80"/>
      <c r="D2782" s="209" t="s">
        <v>127</v>
      </c>
    </row>
    <row r="2783" spans="1:4" x14ac:dyDescent="0.45">
      <c r="A2783" s="211" t="s">
        <v>4549</v>
      </c>
      <c r="B2783" s="206" t="s">
        <v>101</v>
      </c>
      <c r="C2783" s="80" t="s">
        <v>2575</v>
      </c>
      <c r="D2783" s="208">
        <v>400</v>
      </c>
    </row>
    <row r="2784" spans="1:4" x14ac:dyDescent="0.45">
      <c r="A2784" s="211" t="s">
        <v>1538</v>
      </c>
      <c r="B2784" s="206" t="s">
        <v>106</v>
      </c>
      <c r="C2784" s="80" t="s">
        <v>2575</v>
      </c>
      <c r="D2784" s="208">
        <v>450</v>
      </c>
    </row>
    <row r="2785" spans="1:4" x14ac:dyDescent="0.45">
      <c r="A2785" s="211" t="s">
        <v>1539</v>
      </c>
      <c r="B2785" s="206" t="s">
        <v>113</v>
      </c>
      <c r="C2785" s="80"/>
      <c r="D2785" s="208">
        <v>1016</v>
      </c>
    </row>
    <row r="2786" spans="1:4" x14ac:dyDescent="0.45">
      <c r="A2786" s="211" t="s">
        <v>1540</v>
      </c>
      <c r="B2786" s="206" t="s">
        <v>176</v>
      </c>
      <c r="C2786" s="80" t="s">
        <v>2575</v>
      </c>
      <c r="D2786" s="208">
        <v>110</v>
      </c>
    </row>
    <row r="2787" spans="1:4" x14ac:dyDescent="0.45">
      <c r="A2787" s="211" t="s">
        <v>1541</v>
      </c>
      <c r="B2787" s="206" t="s">
        <v>203</v>
      </c>
      <c r="C2787" s="80"/>
      <c r="D2787" s="208">
        <v>12479</v>
      </c>
    </row>
    <row r="2788" spans="1:4" x14ac:dyDescent="0.45">
      <c r="A2788" s="211" t="s">
        <v>3248</v>
      </c>
      <c r="B2788" s="206" t="s">
        <v>203</v>
      </c>
      <c r="C2788" s="80" t="s">
        <v>2575</v>
      </c>
      <c r="D2788" s="208">
        <v>200</v>
      </c>
    </row>
    <row r="2789" spans="1:4" x14ac:dyDescent="0.45">
      <c r="A2789" s="211" t="s">
        <v>3249</v>
      </c>
      <c r="B2789" s="206" t="s">
        <v>176</v>
      </c>
      <c r="C2789" s="80" t="s">
        <v>2575</v>
      </c>
      <c r="D2789" s="208">
        <v>500</v>
      </c>
    </row>
    <row r="2790" spans="1:4" x14ac:dyDescent="0.45">
      <c r="A2790" s="211" t="s">
        <v>3250</v>
      </c>
      <c r="B2790" s="206" t="s">
        <v>132</v>
      </c>
      <c r="C2790" s="80" t="s">
        <v>2575</v>
      </c>
      <c r="D2790" s="208">
        <v>200</v>
      </c>
    </row>
    <row r="2791" spans="1:4" x14ac:dyDescent="0.45">
      <c r="A2791" s="211" t="s">
        <v>3251</v>
      </c>
      <c r="B2791" s="206" t="s">
        <v>182</v>
      </c>
      <c r="C2791" s="80" t="s">
        <v>2575</v>
      </c>
      <c r="D2791" s="208">
        <v>105</v>
      </c>
    </row>
    <row r="2792" spans="1:4" x14ac:dyDescent="0.45">
      <c r="A2792" s="211" t="s">
        <v>4550</v>
      </c>
      <c r="B2792" s="206" t="s">
        <v>101</v>
      </c>
      <c r="C2792" s="80" t="s">
        <v>2575</v>
      </c>
      <c r="D2792" s="208">
        <v>5850</v>
      </c>
    </row>
    <row r="2793" spans="1:4" x14ac:dyDescent="0.45">
      <c r="A2793" s="211" t="s">
        <v>4551</v>
      </c>
      <c r="B2793" s="206" t="s">
        <v>232</v>
      </c>
      <c r="C2793" s="80" t="s">
        <v>2575</v>
      </c>
      <c r="D2793" s="208">
        <v>400</v>
      </c>
    </row>
    <row r="2794" spans="1:4" x14ac:dyDescent="0.45">
      <c r="A2794" s="211" t="s">
        <v>1542</v>
      </c>
      <c r="B2794" s="206" t="s">
        <v>124</v>
      </c>
      <c r="C2794" s="80" t="s">
        <v>2575</v>
      </c>
      <c r="D2794" s="208">
        <v>4000</v>
      </c>
    </row>
    <row r="2795" spans="1:4" x14ac:dyDescent="0.45">
      <c r="A2795" s="211" t="s">
        <v>4552</v>
      </c>
      <c r="B2795" s="206" t="s">
        <v>106</v>
      </c>
      <c r="C2795" s="80"/>
      <c r="D2795" s="208">
        <v>150</v>
      </c>
    </row>
    <row r="2796" spans="1:4" x14ac:dyDescent="0.45">
      <c r="A2796" s="211" t="s">
        <v>4553</v>
      </c>
      <c r="B2796" s="206" t="s">
        <v>97</v>
      </c>
      <c r="C2796" s="80"/>
      <c r="D2796" s="208">
        <v>250</v>
      </c>
    </row>
    <row r="2797" spans="1:4" x14ac:dyDescent="0.45">
      <c r="A2797" s="211" t="s">
        <v>1543</v>
      </c>
      <c r="B2797" s="206" t="s">
        <v>106</v>
      </c>
      <c r="C2797" s="80"/>
      <c r="D2797" s="209" t="s">
        <v>127</v>
      </c>
    </row>
    <row r="2798" spans="1:4" x14ac:dyDescent="0.45">
      <c r="A2798" s="211" t="s">
        <v>1544</v>
      </c>
      <c r="B2798" s="206" t="s">
        <v>158</v>
      </c>
      <c r="C2798" s="80" t="s">
        <v>2575</v>
      </c>
      <c r="D2798" s="208">
        <v>2949</v>
      </c>
    </row>
    <row r="2799" spans="1:4" x14ac:dyDescent="0.45">
      <c r="A2799" s="211" t="s">
        <v>3252</v>
      </c>
      <c r="B2799" s="206" t="s">
        <v>239</v>
      </c>
      <c r="C2799" s="80"/>
      <c r="D2799" s="208">
        <v>3000</v>
      </c>
    </row>
    <row r="2800" spans="1:4" x14ac:dyDescent="0.45">
      <c r="A2800" s="211" t="s">
        <v>1545</v>
      </c>
      <c r="B2800" s="206" t="s">
        <v>101</v>
      </c>
      <c r="C2800" s="80"/>
      <c r="D2800" s="208">
        <v>150</v>
      </c>
    </row>
    <row r="2801" spans="1:4" x14ac:dyDescent="0.45">
      <c r="A2801" s="212" t="s">
        <v>4554</v>
      </c>
      <c r="B2801" s="206" t="s">
        <v>158</v>
      </c>
      <c r="C2801" s="80" t="s">
        <v>2575</v>
      </c>
      <c r="D2801" s="208">
        <v>98</v>
      </c>
    </row>
    <row r="2802" spans="1:4" x14ac:dyDescent="0.45">
      <c r="A2802" s="211" t="s">
        <v>4555</v>
      </c>
      <c r="B2802" s="206" t="s">
        <v>467</v>
      </c>
      <c r="C2802" s="80" t="s">
        <v>2575</v>
      </c>
      <c r="D2802" s="208">
        <v>1250</v>
      </c>
    </row>
    <row r="2803" spans="1:4" x14ac:dyDescent="0.45">
      <c r="A2803" s="211" t="s">
        <v>4556</v>
      </c>
      <c r="B2803" s="206" t="s">
        <v>142</v>
      </c>
      <c r="C2803" s="80" t="s">
        <v>2575</v>
      </c>
      <c r="D2803" s="208">
        <v>800</v>
      </c>
    </row>
    <row r="2804" spans="1:4" x14ac:dyDescent="0.45">
      <c r="A2804" s="211" t="s">
        <v>3253</v>
      </c>
      <c r="B2804" s="206" t="s">
        <v>158</v>
      </c>
      <c r="C2804" s="80" t="s">
        <v>2575</v>
      </c>
      <c r="D2804" s="208">
        <v>287</v>
      </c>
    </row>
    <row r="2805" spans="1:4" x14ac:dyDescent="0.45">
      <c r="A2805" s="211" t="s">
        <v>4557</v>
      </c>
      <c r="B2805" s="206" t="s">
        <v>176</v>
      </c>
      <c r="C2805" s="80" t="s">
        <v>2575</v>
      </c>
      <c r="D2805" s="208">
        <v>165</v>
      </c>
    </row>
    <row r="2806" spans="1:4" x14ac:dyDescent="0.45">
      <c r="A2806" s="211" t="s">
        <v>3254</v>
      </c>
      <c r="B2806" s="206" t="s">
        <v>132</v>
      </c>
      <c r="C2806" s="80" t="s">
        <v>2575</v>
      </c>
      <c r="D2806" s="208">
        <v>2000</v>
      </c>
    </row>
    <row r="2807" spans="1:4" x14ac:dyDescent="0.45">
      <c r="A2807" s="211" t="s">
        <v>1546</v>
      </c>
      <c r="B2807" s="206" t="s">
        <v>170</v>
      </c>
      <c r="C2807" s="80"/>
      <c r="D2807" s="208">
        <v>17970</v>
      </c>
    </row>
    <row r="2808" spans="1:4" x14ac:dyDescent="0.45">
      <c r="A2808" s="211" t="s">
        <v>1547</v>
      </c>
      <c r="B2808" s="206" t="s">
        <v>122</v>
      </c>
      <c r="C2808" s="80" t="s">
        <v>2575</v>
      </c>
      <c r="D2808" s="208">
        <v>10</v>
      </c>
    </row>
    <row r="2809" spans="1:4" x14ac:dyDescent="0.45">
      <c r="A2809" s="211" t="s">
        <v>3255</v>
      </c>
      <c r="B2809" s="206" t="s">
        <v>101</v>
      </c>
      <c r="C2809" s="80"/>
      <c r="D2809" s="208">
        <v>560</v>
      </c>
    </row>
    <row r="2810" spans="1:4" x14ac:dyDescent="0.45">
      <c r="A2810" s="211" t="s">
        <v>1548</v>
      </c>
      <c r="B2810" s="206" t="s">
        <v>176</v>
      </c>
      <c r="C2810" s="80"/>
      <c r="D2810" s="209" t="s">
        <v>127</v>
      </c>
    </row>
    <row r="2811" spans="1:4" x14ac:dyDescent="0.45">
      <c r="A2811" s="211" t="s">
        <v>1549</v>
      </c>
      <c r="B2811" s="206" t="s">
        <v>99</v>
      </c>
      <c r="C2811" s="80" t="s">
        <v>2575</v>
      </c>
      <c r="D2811" s="208">
        <v>5108.1499999999996</v>
      </c>
    </row>
    <row r="2812" spans="1:4" x14ac:dyDescent="0.45">
      <c r="A2812" s="211" t="s">
        <v>3256</v>
      </c>
      <c r="B2812" s="206" t="s">
        <v>120</v>
      </c>
      <c r="C2812" s="80" t="s">
        <v>2575</v>
      </c>
      <c r="D2812" s="208">
        <v>500</v>
      </c>
    </row>
    <row r="2813" spans="1:4" x14ac:dyDescent="0.45">
      <c r="A2813" s="211" t="s">
        <v>3257</v>
      </c>
      <c r="B2813" s="206" t="s">
        <v>122</v>
      </c>
      <c r="C2813" s="80"/>
      <c r="D2813" s="208">
        <v>557</v>
      </c>
    </row>
    <row r="2814" spans="1:4" x14ac:dyDescent="0.45">
      <c r="A2814" s="211" t="s">
        <v>1550</v>
      </c>
      <c r="B2814" s="206" t="s">
        <v>124</v>
      </c>
      <c r="C2814" s="80" t="s">
        <v>2575</v>
      </c>
      <c r="D2814" s="208">
        <v>127</v>
      </c>
    </row>
    <row r="2815" spans="1:4" x14ac:dyDescent="0.45">
      <c r="A2815" s="211" t="s">
        <v>1551</v>
      </c>
      <c r="B2815" s="206" t="s">
        <v>176</v>
      </c>
      <c r="C2815" s="80"/>
      <c r="D2815" s="208">
        <v>5000</v>
      </c>
    </row>
    <row r="2816" spans="1:4" x14ac:dyDescent="0.45">
      <c r="A2816" s="211" t="s">
        <v>1552</v>
      </c>
      <c r="B2816" s="206" t="s">
        <v>94</v>
      </c>
      <c r="C2816" s="80"/>
      <c r="D2816" s="208">
        <v>301</v>
      </c>
    </row>
    <row r="2817" spans="1:4" x14ac:dyDescent="0.45">
      <c r="A2817" s="211" t="s">
        <v>3258</v>
      </c>
      <c r="B2817" s="206" t="s">
        <v>239</v>
      </c>
      <c r="C2817" s="80" t="s">
        <v>2575</v>
      </c>
      <c r="D2817" s="208">
        <v>25</v>
      </c>
    </row>
    <row r="2818" spans="1:4" x14ac:dyDescent="0.45">
      <c r="A2818" s="211" t="s">
        <v>1553</v>
      </c>
      <c r="B2818" s="206" t="s">
        <v>124</v>
      </c>
      <c r="C2818" s="80" t="s">
        <v>2575</v>
      </c>
      <c r="D2818" s="208">
        <v>550</v>
      </c>
    </row>
    <row r="2819" spans="1:4" x14ac:dyDescent="0.45">
      <c r="A2819" s="211" t="s">
        <v>4558</v>
      </c>
      <c r="B2819" s="206" t="s">
        <v>203</v>
      </c>
      <c r="C2819" s="80" t="s">
        <v>2575</v>
      </c>
      <c r="D2819" s="208">
        <v>211.5</v>
      </c>
    </row>
    <row r="2820" spans="1:4" x14ac:dyDescent="0.45">
      <c r="A2820" s="211" t="s">
        <v>1554</v>
      </c>
      <c r="B2820" s="206" t="s">
        <v>237</v>
      </c>
      <c r="C2820" s="80"/>
      <c r="D2820" s="208">
        <v>4156</v>
      </c>
    </row>
    <row r="2821" spans="1:4" x14ac:dyDescent="0.45">
      <c r="A2821" s="211" t="s">
        <v>1555</v>
      </c>
      <c r="B2821" s="206" t="s">
        <v>203</v>
      </c>
      <c r="C2821" s="80"/>
      <c r="D2821" s="208">
        <v>842</v>
      </c>
    </row>
    <row r="2822" spans="1:4" x14ac:dyDescent="0.45">
      <c r="A2822" s="211" t="s">
        <v>1556</v>
      </c>
      <c r="B2822" s="206" t="s">
        <v>156</v>
      </c>
      <c r="C2822" s="80"/>
      <c r="D2822" s="208">
        <v>401</v>
      </c>
    </row>
    <row r="2823" spans="1:4" x14ac:dyDescent="0.45">
      <c r="A2823" s="211" t="s">
        <v>3259</v>
      </c>
      <c r="B2823" s="206" t="s">
        <v>120</v>
      </c>
      <c r="C2823" s="80"/>
      <c r="D2823" s="208">
        <v>2400</v>
      </c>
    </row>
    <row r="2824" spans="1:4" x14ac:dyDescent="0.45">
      <c r="A2824" s="211" t="s">
        <v>1557</v>
      </c>
      <c r="B2824" s="206" t="s">
        <v>96</v>
      </c>
      <c r="C2824" s="80"/>
      <c r="D2824" s="208">
        <v>5566</v>
      </c>
    </row>
    <row r="2825" spans="1:4" x14ac:dyDescent="0.45">
      <c r="A2825" s="211" t="s">
        <v>3260</v>
      </c>
      <c r="B2825" s="206" t="s">
        <v>132</v>
      </c>
      <c r="C2825" s="80"/>
      <c r="D2825" s="208">
        <v>680</v>
      </c>
    </row>
    <row r="2826" spans="1:4" x14ac:dyDescent="0.45">
      <c r="A2826" s="211" t="s">
        <v>1558</v>
      </c>
      <c r="B2826" s="206" t="s">
        <v>124</v>
      </c>
      <c r="C2826" s="80" t="s">
        <v>2575</v>
      </c>
      <c r="D2826" s="208">
        <v>850</v>
      </c>
    </row>
    <row r="2827" spans="1:4" x14ac:dyDescent="0.45">
      <c r="A2827" s="211" t="s">
        <v>4559</v>
      </c>
      <c r="B2827" s="206" t="s">
        <v>187</v>
      </c>
      <c r="C2827" s="80"/>
      <c r="D2827" s="208">
        <v>20</v>
      </c>
    </row>
    <row r="2828" spans="1:4" x14ac:dyDescent="0.45">
      <c r="A2828" s="211" t="s">
        <v>1559</v>
      </c>
      <c r="B2828" s="206" t="s">
        <v>211</v>
      </c>
      <c r="C2828" s="80" t="s">
        <v>2575</v>
      </c>
      <c r="D2828" s="208">
        <v>1200</v>
      </c>
    </row>
    <row r="2829" spans="1:4" x14ac:dyDescent="0.45">
      <c r="A2829" s="211" t="s">
        <v>1560</v>
      </c>
      <c r="B2829" s="206" t="s">
        <v>113</v>
      </c>
      <c r="C2829" s="80"/>
      <c r="D2829" s="208">
        <v>990</v>
      </c>
    </row>
    <row r="2830" spans="1:4" x14ac:dyDescent="0.45">
      <c r="A2830" s="211" t="s">
        <v>4560</v>
      </c>
      <c r="B2830" s="206" t="s">
        <v>101</v>
      </c>
      <c r="C2830" s="80" t="s">
        <v>2575</v>
      </c>
      <c r="D2830" s="208">
        <v>570</v>
      </c>
    </row>
    <row r="2831" spans="1:4" x14ac:dyDescent="0.45">
      <c r="A2831" s="211" t="s">
        <v>1561</v>
      </c>
      <c r="B2831" s="206" t="s">
        <v>153</v>
      </c>
      <c r="C2831" s="80" t="s">
        <v>2575</v>
      </c>
      <c r="D2831" s="208">
        <v>140</v>
      </c>
    </row>
    <row r="2832" spans="1:4" x14ac:dyDescent="0.45">
      <c r="A2832" s="211" t="s">
        <v>4561</v>
      </c>
      <c r="B2832" s="206" t="s">
        <v>203</v>
      </c>
      <c r="C2832" s="80"/>
      <c r="D2832" s="208">
        <v>1636.9</v>
      </c>
    </row>
    <row r="2833" spans="1:4" x14ac:dyDescent="0.45">
      <c r="A2833" s="211" t="s">
        <v>4562</v>
      </c>
      <c r="B2833" s="206" t="s">
        <v>203</v>
      </c>
      <c r="C2833" s="80"/>
      <c r="D2833" s="208">
        <v>300</v>
      </c>
    </row>
    <row r="2834" spans="1:4" x14ac:dyDescent="0.45">
      <c r="A2834" s="211" t="s">
        <v>3261</v>
      </c>
      <c r="B2834" s="206" t="s">
        <v>122</v>
      </c>
      <c r="C2834" s="80"/>
      <c r="D2834" s="208">
        <v>190</v>
      </c>
    </row>
    <row r="2835" spans="1:4" x14ac:dyDescent="0.45">
      <c r="A2835" s="211" t="s">
        <v>4563</v>
      </c>
      <c r="B2835" s="206" t="s">
        <v>99</v>
      </c>
      <c r="C2835" s="80"/>
      <c r="D2835" s="208">
        <v>120</v>
      </c>
    </row>
    <row r="2836" spans="1:4" x14ac:dyDescent="0.45">
      <c r="A2836" s="211" t="s">
        <v>1562</v>
      </c>
      <c r="B2836" s="206" t="s">
        <v>94</v>
      </c>
      <c r="C2836" s="80"/>
      <c r="D2836" s="208">
        <v>203572</v>
      </c>
    </row>
    <row r="2837" spans="1:4" x14ac:dyDescent="0.45">
      <c r="A2837" s="211" t="s">
        <v>4564</v>
      </c>
      <c r="B2837" s="206" t="s">
        <v>299</v>
      </c>
      <c r="C2837" s="80" t="s">
        <v>2575</v>
      </c>
      <c r="D2837" s="208">
        <v>400</v>
      </c>
    </row>
    <row r="2838" spans="1:4" x14ac:dyDescent="0.45">
      <c r="A2838" s="211" t="s">
        <v>3262</v>
      </c>
      <c r="B2838" s="206" t="s">
        <v>206</v>
      </c>
      <c r="C2838" s="80"/>
      <c r="D2838" s="208">
        <v>39550</v>
      </c>
    </row>
    <row r="2839" spans="1:4" x14ac:dyDescent="0.45">
      <c r="A2839" s="211" t="s">
        <v>1563</v>
      </c>
      <c r="B2839" s="206" t="s">
        <v>176</v>
      </c>
      <c r="C2839" s="80" t="s">
        <v>2575</v>
      </c>
      <c r="D2839" s="208">
        <v>3500</v>
      </c>
    </row>
    <row r="2840" spans="1:4" x14ac:dyDescent="0.45">
      <c r="A2840" s="211" t="s">
        <v>1564</v>
      </c>
      <c r="B2840" s="206" t="s">
        <v>148</v>
      </c>
      <c r="C2840" s="80" t="s">
        <v>2575</v>
      </c>
      <c r="D2840" s="208">
        <v>1000</v>
      </c>
    </row>
    <row r="2841" spans="1:4" x14ac:dyDescent="0.45">
      <c r="A2841" s="211" t="s">
        <v>4565</v>
      </c>
      <c r="B2841" s="206" t="s">
        <v>106</v>
      </c>
      <c r="C2841" s="80"/>
      <c r="D2841" s="208">
        <v>289</v>
      </c>
    </row>
    <row r="2842" spans="1:4" x14ac:dyDescent="0.45">
      <c r="A2842" s="211" t="s">
        <v>1565</v>
      </c>
      <c r="B2842" s="206" t="s">
        <v>97</v>
      </c>
      <c r="C2842" s="80" t="s">
        <v>2575</v>
      </c>
      <c r="D2842" s="208">
        <v>875</v>
      </c>
    </row>
    <row r="2843" spans="1:4" x14ac:dyDescent="0.45">
      <c r="A2843" s="211" t="s">
        <v>1566</v>
      </c>
      <c r="B2843" s="206" t="s">
        <v>467</v>
      </c>
      <c r="C2843" s="80"/>
      <c r="D2843" s="208">
        <v>1462</v>
      </c>
    </row>
    <row r="2844" spans="1:4" x14ac:dyDescent="0.45">
      <c r="A2844" s="211" t="s">
        <v>1567</v>
      </c>
      <c r="B2844" s="206" t="s">
        <v>135</v>
      </c>
      <c r="C2844" s="80"/>
      <c r="D2844" s="208">
        <v>7600</v>
      </c>
    </row>
    <row r="2845" spans="1:4" x14ac:dyDescent="0.45">
      <c r="A2845" s="211" t="s">
        <v>4566</v>
      </c>
      <c r="B2845" s="206" t="s">
        <v>814</v>
      </c>
      <c r="C2845" s="80" t="s">
        <v>2575</v>
      </c>
      <c r="D2845" s="208">
        <v>325</v>
      </c>
    </row>
    <row r="2846" spans="1:4" x14ac:dyDescent="0.45">
      <c r="A2846" s="211" t="s">
        <v>1568</v>
      </c>
      <c r="B2846" s="206" t="s">
        <v>97</v>
      </c>
      <c r="C2846" s="80"/>
      <c r="D2846" s="208">
        <v>1566</v>
      </c>
    </row>
    <row r="2847" spans="1:4" x14ac:dyDescent="0.45">
      <c r="A2847" s="211" t="s">
        <v>4567</v>
      </c>
      <c r="B2847" s="206" t="s">
        <v>148</v>
      </c>
      <c r="C2847" s="80" t="s">
        <v>2575</v>
      </c>
      <c r="D2847" s="208">
        <v>750</v>
      </c>
    </row>
    <row r="2848" spans="1:4" x14ac:dyDescent="0.45">
      <c r="A2848" s="211" t="s">
        <v>1569</v>
      </c>
      <c r="B2848" s="206" t="s">
        <v>358</v>
      </c>
      <c r="C2848" s="80" t="s">
        <v>2575</v>
      </c>
      <c r="D2848" s="208">
        <v>1500</v>
      </c>
    </row>
    <row r="2849" spans="1:4" x14ac:dyDescent="0.45">
      <c r="A2849" s="211" t="s">
        <v>4568</v>
      </c>
      <c r="B2849" s="206" t="s">
        <v>106</v>
      </c>
      <c r="C2849" s="80" t="s">
        <v>2575</v>
      </c>
      <c r="D2849" s="208">
        <v>375</v>
      </c>
    </row>
    <row r="2850" spans="1:4" x14ac:dyDescent="0.45">
      <c r="A2850" s="211" t="s">
        <v>1570</v>
      </c>
      <c r="B2850" s="206" t="s">
        <v>120</v>
      </c>
      <c r="C2850" s="80" t="s">
        <v>2575</v>
      </c>
      <c r="D2850" s="208">
        <v>1200</v>
      </c>
    </row>
    <row r="2851" spans="1:4" x14ac:dyDescent="0.45">
      <c r="A2851" s="211" t="s">
        <v>4569</v>
      </c>
      <c r="B2851" s="206" t="s">
        <v>257</v>
      </c>
      <c r="C2851" s="80" t="s">
        <v>2575</v>
      </c>
      <c r="D2851" s="208">
        <v>3026</v>
      </c>
    </row>
    <row r="2852" spans="1:4" x14ac:dyDescent="0.45">
      <c r="A2852" s="211" t="s">
        <v>4570</v>
      </c>
      <c r="B2852" s="206" t="s">
        <v>122</v>
      </c>
      <c r="C2852" s="80"/>
      <c r="D2852" s="208">
        <v>1968</v>
      </c>
    </row>
    <row r="2853" spans="1:4" x14ac:dyDescent="0.45">
      <c r="A2853" s="211" t="s">
        <v>1571</v>
      </c>
      <c r="B2853" s="206" t="s">
        <v>467</v>
      </c>
      <c r="C2853" s="80" t="s">
        <v>2575</v>
      </c>
      <c r="D2853" s="208">
        <v>350</v>
      </c>
    </row>
    <row r="2854" spans="1:4" x14ac:dyDescent="0.45">
      <c r="A2854" s="211" t="s">
        <v>1572</v>
      </c>
      <c r="B2854" s="206" t="s">
        <v>124</v>
      </c>
      <c r="C2854" s="80" t="s">
        <v>2575</v>
      </c>
      <c r="D2854" s="208">
        <v>3050</v>
      </c>
    </row>
    <row r="2855" spans="1:4" x14ac:dyDescent="0.45">
      <c r="A2855" s="211" t="s">
        <v>3263</v>
      </c>
      <c r="B2855" s="206" t="s">
        <v>97</v>
      </c>
      <c r="C2855" s="80" t="s">
        <v>2575</v>
      </c>
      <c r="D2855" s="208">
        <v>2010</v>
      </c>
    </row>
    <row r="2856" spans="1:4" x14ac:dyDescent="0.45">
      <c r="A2856" s="211" t="s">
        <v>1573</v>
      </c>
      <c r="B2856" s="206" t="s">
        <v>97</v>
      </c>
      <c r="C2856" s="80" t="s">
        <v>2575</v>
      </c>
      <c r="D2856" s="208">
        <v>23640.959999999999</v>
      </c>
    </row>
    <row r="2857" spans="1:4" x14ac:dyDescent="0.45">
      <c r="A2857" s="211" t="s">
        <v>1574</v>
      </c>
      <c r="B2857" s="206" t="s">
        <v>109</v>
      </c>
      <c r="C2857" s="80" t="s">
        <v>2575</v>
      </c>
      <c r="D2857" s="208">
        <v>800</v>
      </c>
    </row>
    <row r="2858" spans="1:4" x14ac:dyDescent="0.45">
      <c r="A2858" s="211" t="s">
        <v>1575</v>
      </c>
      <c r="B2858" s="206" t="s">
        <v>142</v>
      </c>
      <c r="C2858" s="80"/>
      <c r="D2858" s="208">
        <v>775</v>
      </c>
    </row>
    <row r="2859" spans="1:4" x14ac:dyDescent="0.45">
      <c r="A2859" s="211" t="s">
        <v>1576</v>
      </c>
      <c r="B2859" s="206" t="s">
        <v>94</v>
      </c>
      <c r="C2859" s="80" t="s">
        <v>2575</v>
      </c>
      <c r="D2859" s="208">
        <v>200</v>
      </c>
    </row>
    <row r="2860" spans="1:4" x14ac:dyDescent="0.45">
      <c r="A2860" s="211" t="s">
        <v>4571</v>
      </c>
      <c r="B2860" s="206" t="s">
        <v>135</v>
      </c>
      <c r="C2860" s="80" t="s">
        <v>2575</v>
      </c>
      <c r="D2860" s="208">
        <v>250</v>
      </c>
    </row>
    <row r="2861" spans="1:4" x14ac:dyDescent="0.45">
      <c r="A2861" s="211" t="s">
        <v>3264</v>
      </c>
      <c r="B2861" s="206" t="s">
        <v>135</v>
      </c>
      <c r="C2861" s="80"/>
      <c r="D2861" s="208">
        <v>974</v>
      </c>
    </row>
    <row r="2862" spans="1:4" x14ac:dyDescent="0.45">
      <c r="A2862" s="211" t="s">
        <v>3265</v>
      </c>
      <c r="B2862" s="206" t="s">
        <v>126</v>
      </c>
      <c r="C2862" s="80" t="s">
        <v>2575</v>
      </c>
      <c r="D2862" s="208">
        <v>15</v>
      </c>
    </row>
    <row r="2863" spans="1:4" x14ac:dyDescent="0.45">
      <c r="A2863" s="211" t="s">
        <v>3266</v>
      </c>
      <c r="B2863" s="206" t="s">
        <v>213</v>
      </c>
      <c r="C2863" s="80"/>
      <c r="D2863" s="208">
        <v>7896</v>
      </c>
    </row>
    <row r="2864" spans="1:4" x14ac:dyDescent="0.45">
      <c r="A2864" s="211" t="s">
        <v>3267</v>
      </c>
      <c r="B2864" s="206" t="s">
        <v>467</v>
      </c>
      <c r="C2864" s="80" t="s">
        <v>2575</v>
      </c>
      <c r="D2864" s="208">
        <v>2000</v>
      </c>
    </row>
    <row r="2865" spans="1:4" x14ac:dyDescent="0.45">
      <c r="A2865" s="211" t="s">
        <v>3268</v>
      </c>
      <c r="B2865" s="206" t="s">
        <v>135</v>
      </c>
      <c r="C2865" s="80"/>
      <c r="D2865" s="208">
        <v>82</v>
      </c>
    </row>
    <row r="2866" spans="1:4" x14ac:dyDescent="0.45">
      <c r="A2866" s="211" t="s">
        <v>4572</v>
      </c>
      <c r="B2866" s="206" t="s">
        <v>257</v>
      </c>
      <c r="C2866" s="80"/>
      <c r="D2866" s="208">
        <v>36.5</v>
      </c>
    </row>
    <row r="2867" spans="1:4" x14ac:dyDescent="0.45">
      <c r="A2867" s="211" t="s">
        <v>4573</v>
      </c>
      <c r="B2867" s="206" t="s">
        <v>132</v>
      </c>
      <c r="C2867" s="80"/>
      <c r="D2867" s="208">
        <v>400</v>
      </c>
    </row>
    <row r="2868" spans="1:4" x14ac:dyDescent="0.45">
      <c r="A2868" s="211" t="s">
        <v>1577</v>
      </c>
      <c r="B2868" s="206" t="s">
        <v>99</v>
      </c>
      <c r="C2868" s="80" t="s">
        <v>2575</v>
      </c>
      <c r="D2868" s="208">
        <v>47</v>
      </c>
    </row>
    <row r="2869" spans="1:4" x14ac:dyDescent="0.45">
      <c r="A2869" s="211" t="s">
        <v>4574</v>
      </c>
      <c r="B2869" s="206" t="s">
        <v>94</v>
      </c>
      <c r="C2869" s="80" t="s">
        <v>2575</v>
      </c>
      <c r="D2869" s="208">
        <v>200</v>
      </c>
    </row>
    <row r="2870" spans="1:4" x14ac:dyDescent="0.45">
      <c r="A2870" s="211" t="s">
        <v>1578</v>
      </c>
      <c r="B2870" s="206" t="s">
        <v>132</v>
      </c>
      <c r="C2870" s="80"/>
      <c r="D2870" s="208">
        <v>3974</v>
      </c>
    </row>
    <row r="2871" spans="1:4" x14ac:dyDescent="0.45">
      <c r="A2871" s="211" t="s">
        <v>4575</v>
      </c>
      <c r="B2871" s="206" t="s">
        <v>124</v>
      </c>
      <c r="C2871" s="80"/>
      <c r="D2871" s="208">
        <v>300</v>
      </c>
    </row>
    <row r="2872" spans="1:4" x14ac:dyDescent="0.45">
      <c r="A2872" s="211" t="s">
        <v>4576</v>
      </c>
      <c r="B2872" s="206" t="s">
        <v>104</v>
      </c>
      <c r="C2872" s="80" t="s">
        <v>2575</v>
      </c>
      <c r="D2872" s="208">
        <v>290</v>
      </c>
    </row>
    <row r="2873" spans="1:4" x14ac:dyDescent="0.45">
      <c r="A2873" s="211" t="s">
        <v>1579</v>
      </c>
      <c r="B2873" s="206" t="s">
        <v>97</v>
      </c>
      <c r="C2873" s="80" t="s">
        <v>2575</v>
      </c>
      <c r="D2873" s="208">
        <v>225</v>
      </c>
    </row>
    <row r="2874" spans="1:4" x14ac:dyDescent="0.45">
      <c r="A2874" s="211" t="s">
        <v>4577</v>
      </c>
      <c r="B2874" s="206" t="s">
        <v>122</v>
      </c>
      <c r="C2874" s="80" t="s">
        <v>2575</v>
      </c>
      <c r="D2874" s="208">
        <v>3000</v>
      </c>
    </row>
    <row r="2875" spans="1:4" x14ac:dyDescent="0.45">
      <c r="A2875" s="211" t="s">
        <v>3269</v>
      </c>
      <c r="B2875" s="206" t="s">
        <v>120</v>
      </c>
      <c r="C2875" s="80" t="s">
        <v>2575</v>
      </c>
      <c r="D2875" s="208">
        <v>300</v>
      </c>
    </row>
    <row r="2876" spans="1:4" x14ac:dyDescent="0.45">
      <c r="A2876" s="211" t="s">
        <v>1580</v>
      </c>
      <c r="B2876" s="206" t="s">
        <v>358</v>
      </c>
      <c r="C2876" s="80"/>
      <c r="D2876" s="208">
        <v>1028</v>
      </c>
    </row>
    <row r="2877" spans="1:4" x14ac:dyDescent="0.45">
      <c r="A2877" s="211" t="s">
        <v>1581</v>
      </c>
      <c r="B2877" s="206" t="s">
        <v>132</v>
      </c>
      <c r="C2877" s="80"/>
      <c r="D2877" s="208">
        <v>1100</v>
      </c>
    </row>
    <row r="2878" spans="1:4" x14ac:dyDescent="0.45">
      <c r="A2878" s="211" t="s">
        <v>1582</v>
      </c>
      <c r="B2878" s="206" t="s">
        <v>94</v>
      </c>
      <c r="C2878" s="80" t="s">
        <v>2575</v>
      </c>
      <c r="D2878" s="208">
        <v>6000</v>
      </c>
    </row>
    <row r="2879" spans="1:4" x14ac:dyDescent="0.45">
      <c r="A2879" s="211" t="s">
        <v>1583</v>
      </c>
      <c r="B2879" s="206" t="s">
        <v>132</v>
      </c>
      <c r="C2879" s="80" t="s">
        <v>2575</v>
      </c>
      <c r="D2879" s="208">
        <v>500</v>
      </c>
    </row>
    <row r="2880" spans="1:4" x14ac:dyDescent="0.45">
      <c r="A2880" s="211" t="s">
        <v>1584</v>
      </c>
      <c r="B2880" s="206" t="s">
        <v>99</v>
      </c>
      <c r="C2880" s="80" t="s">
        <v>2575</v>
      </c>
      <c r="D2880" s="208">
        <v>100</v>
      </c>
    </row>
    <row r="2881" spans="1:4" x14ac:dyDescent="0.45">
      <c r="A2881" s="211" t="s">
        <v>1585</v>
      </c>
      <c r="B2881" s="206" t="s">
        <v>96</v>
      </c>
      <c r="C2881" s="80"/>
      <c r="D2881" s="208">
        <v>1000</v>
      </c>
    </row>
    <row r="2882" spans="1:4" x14ac:dyDescent="0.45">
      <c r="A2882" s="211" t="s">
        <v>1586</v>
      </c>
      <c r="B2882" s="206" t="s">
        <v>104</v>
      </c>
      <c r="C2882" s="80" t="s">
        <v>2575</v>
      </c>
      <c r="D2882" s="208">
        <v>350</v>
      </c>
    </row>
    <row r="2883" spans="1:4" x14ac:dyDescent="0.45">
      <c r="A2883" s="211" t="s">
        <v>1587</v>
      </c>
      <c r="B2883" s="206" t="s">
        <v>182</v>
      </c>
      <c r="C2883" s="80"/>
      <c r="D2883" s="208">
        <v>1136</v>
      </c>
    </row>
    <row r="2884" spans="1:4" x14ac:dyDescent="0.45">
      <c r="A2884" s="211" t="s">
        <v>4578</v>
      </c>
      <c r="B2884" s="206" t="s">
        <v>101</v>
      </c>
      <c r="C2884" s="80" t="s">
        <v>2575</v>
      </c>
      <c r="D2884" s="208">
        <v>25</v>
      </c>
    </row>
    <row r="2885" spans="1:4" x14ac:dyDescent="0.45">
      <c r="A2885" s="211" t="s">
        <v>1588</v>
      </c>
      <c r="B2885" s="206" t="s">
        <v>146</v>
      </c>
      <c r="C2885" s="80"/>
      <c r="D2885" s="208">
        <v>6840</v>
      </c>
    </row>
    <row r="2886" spans="1:4" x14ac:dyDescent="0.45">
      <c r="A2886" s="211" t="s">
        <v>1589</v>
      </c>
      <c r="B2886" s="206" t="s">
        <v>104</v>
      </c>
      <c r="C2886" s="80" t="s">
        <v>2575</v>
      </c>
      <c r="D2886" s="208">
        <v>200</v>
      </c>
    </row>
    <row r="2887" spans="1:4" x14ac:dyDescent="0.45">
      <c r="A2887" s="211" t="s">
        <v>4579</v>
      </c>
      <c r="B2887" s="206" t="s">
        <v>142</v>
      </c>
      <c r="C2887" s="80" t="s">
        <v>2575</v>
      </c>
      <c r="D2887" s="208">
        <v>400</v>
      </c>
    </row>
    <row r="2888" spans="1:4" x14ac:dyDescent="0.45">
      <c r="A2888" s="211" t="s">
        <v>4580</v>
      </c>
      <c r="B2888" s="206" t="s">
        <v>135</v>
      </c>
      <c r="C2888" s="80" t="s">
        <v>2575</v>
      </c>
      <c r="D2888" s="208">
        <v>750</v>
      </c>
    </row>
    <row r="2889" spans="1:4" x14ac:dyDescent="0.45">
      <c r="A2889" s="211" t="s">
        <v>1590</v>
      </c>
      <c r="B2889" s="206" t="s">
        <v>97</v>
      </c>
      <c r="C2889" s="80"/>
      <c r="D2889" s="208">
        <v>2506.25</v>
      </c>
    </row>
    <row r="2890" spans="1:4" x14ac:dyDescent="0.45">
      <c r="A2890" s="211" t="s">
        <v>4581</v>
      </c>
      <c r="B2890" s="206" t="s">
        <v>101</v>
      </c>
      <c r="C2890" s="80"/>
      <c r="D2890" s="208">
        <v>7819</v>
      </c>
    </row>
    <row r="2891" spans="1:4" x14ac:dyDescent="0.45">
      <c r="A2891" s="211" t="s">
        <v>4582</v>
      </c>
      <c r="B2891" s="206" t="s">
        <v>101</v>
      </c>
      <c r="C2891" s="80" t="s">
        <v>2575</v>
      </c>
      <c r="D2891" s="208">
        <v>1615</v>
      </c>
    </row>
    <row r="2892" spans="1:4" x14ac:dyDescent="0.45">
      <c r="A2892" s="211" t="s">
        <v>1591</v>
      </c>
      <c r="B2892" s="206" t="s">
        <v>99</v>
      </c>
      <c r="C2892" s="80" t="s">
        <v>2575</v>
      </c>
      <c r="D2892" s="208">
        <v>29.22</v>
      </c>
    </row>
    <row r="2893" spans="1:4" x14ac:dyDescent="0.45">
      <c r="A2893" s="211" t="s">
        <v>4583</v>
      </c>
      <c r="B2893" s="206" t="s">
        <v>187</v>
      </c>
      <c r="C2893" s="80" t="s">
        <v>2575</v>
      </c>
      <c r="D2893" s="208">
        <v>70</v>
      </c>
    </row>
    <row r="2894" spans="1:4" x14ac:dyDescent="0.45">
      <c r="A2894" s="211" t="s">
        <v>1592</v>
      </c>
      <c r="B2894" s="206" t="s">
        <v>94</v>
      </c>
      <c r="C2894" s="80" t="s">
        <v>2575</v>
      </c>
      <c r="D2894" s="208">
        <v>50</v>
      </c>
    </row>
    <row r="2895" spans="1:4" x14ac:dyDescent="0.45">
      <c r="A2895" s="211" t="s">
        <v>1593</v>
      </c>
      <c r="B2895" s="206" t="s">
        <v>239</v>
      </c>
      <c r="C2895" s="80"/>
      <c r="D2895" s="208">
        <v>379</v>
      </c>
    </row>
    <row r="2896" spans="1:4" x14ac:dyDescent="0.45">
      <c r="A2896" s="211" t="s">
        <v>1594</v>
      </c>
      <c r="B2896" s="206" t="s">
        <v>99</v>
      </c>
      <c r="C2896" s="80" t="s">
        <v>2575</v>
      </c>
      <c r="D2896" s="208">
        <v>530</v>
      </c>
    </row>
    <row r="2897" spans="1:4" x14ac:dyDescent="0.45">
      <c r="A2897" s="211" t="s">
        <v>4584</v>
      </c>
      <c r="B2897" s="206" t="s">
        <v>467</v>
      </c>
      <c r="C2897" s="80" t="s">
        <v>2575</v>
      </c>
      <c r="D2897" s="208">
        <v>1500</v>
      </c>
    </row>
    <row r="2898" spans="1:4" x14ac:dyDescent="0.45">
      <c r="A2898" s="211" t="s">
        <v>1595</v>
      </c>
      <c r="B2898" s="206" t="s">
        <v>99</v>
      </c>
      <c r="C2898" s="80"/>
      <c r="D2898" s="208">
        <v>200</v>
      </c>
    </row>
    <row r="2899" spans="1:4" x14ac:dyDescent="0.45">
      <c r="A2899" s="211" t="s">
        <v>3270</v>
      </c>
      <c r="B2899" s="206" t="s">
        <v>94</v>
      </c>
      <c r="C2899" s="80" t="s">
        <v>2575</v>
      </c>
      <c r="D2899" s="208">
        <v>900</v>
      </c>
    </row>
    <row r="2900" spans="1:4" x14ac:dyDescent="0.45">
      <c r="A2900" s="211" t="s">
        <v>3271</v>
      </c>
      <c r="B2900" s="206" t="s">
        <v>211</v>
      </c>
      <c r="C2900" s="80"/>
      <c r="D2900" s="208">
        <v>56</v>
      </c>
    </row>
    <row r="2901" spans="1:4" x14ac:dyDescent="0.45">
      <c r="A2901" s="211" t="s">
        <v>4585</v>
      </c>
      <c r="B2901" s="206" t="s">
        <v>122</v>
      </c>
      <c r="C2901" s="80"/>
      <c r="D2901" s="209" t="s">
        <v>127</v>
      </c>
    </row>
    <row r="2902" spans="1:4" x14ac:dyDescent="0.45">
      <c r="A2902" s="211" t="s">
        <v>1596</v>
      </c>
      <c r="B2902" s="206" t="s">
        <v>176</v>
      </c>
      <c r="C2902" s="80" t="s">
        <v>2575</v>
      </c>
      <c r="D2902" s="208">
        <v>2000</v>
      </c>
    </row>
    <row r="2903" spans="1:4" x14ac:dyDescent="0.45">
      <c r="A2903" s="211" t="s">
        <v>1597</v>
      </c>
      <c r="B2903" s="206" t="s">
        <v>104</v>
      </c>
      <c r="C2903" s="80" t="s">
        <v>2575</v>
      </c>
      <c r="D2903" s="208">
        <v>60</v>
      </c>
    </row>
    <row r="2904" spans="1:4" x14ac:dyDescent="0.45">
      <c r="A2904" s="211" t="s">
        <v>4586</v>
      </c>
      <c r="B2904" s="206" t="s">
        <v>211</v>
      </c>
      <c r="C2904" s="80" t="s">
        <v>2575</v>
      </c>
      <c r="D2904" s="208">
        <v>300</v>
      </c>
    </row>
    <row r="2905" spans="1:4" x14ac:dyDescent="0.45">
      <c r="A2905" s="211" t="s">
        <v>1598</v>
      </c>
      <c r="B2905" s="206" t="s">
        <v>153</v>
      </c>
      <c r="C2905" s="80"/>
      <c r="D2905" s="208">
        <v>4411</v>
      </c>
    </row>
    <row r="2906" spans="1:4" x14ac:dyDescent="0.45">
      <c r="A2906" s="211" t="s">
        <v>4587</v>
      </c>
      <c r="B2906" s="206" t="s">
        <v>156</v>
      </c>
      <c r="C2906" s="80" t="s">
        <v>2575</v>
      </c>
      <c r="D2906" s="208">
        <v>300</v>
      </c>
    </row>
    <row r="2907" spans="1:4" x14ac:dyDescent="0.45">
      <c r="A2907" s="211" t="s">
        <v>4588</v>
      </c>
      <c r="B2907" s="206" t="s">
        <v>170</v>
      </c>
      <c r="C2907" s="80" t="s">
        <v>2575</v>
      </c>
      <c r="D2907" s="208">
        <v>300</v>
      </c>
    </row>
    <row r="2908" spans="1:4" x14ac:dyDescent="0.45">
      <c r="A2908" s="211" t="s">
        <v>1599</v>
      </c>
      <c r="B2908" s="206" t="s">
        <v>126</v>
      </c>
      <c r="C2908" s="80" t="s">
        <v>2575</v>
      </c>
      <c r="D2908" s="208">
        <v>11785</v>
      </c>
    </row>
    <row r="2909" spans="1:4" x14ac:dyDescent="0.45">
      <c r="A2909" s="211" t="s">
        <v>4589</v>
      </c>
      <c r="B2909" s="206" t="s">
        <v>126</v>
      </c>
      <c r="C2909" s="80" t="s">
        <v>2575</v>
      </c>
      <c r="D2909" s="208">
        <v>20000</v>
      </c>
    </row>
    <row r="2910" spans="1:4" x14ac:dyDescent="0.45">
      <c r="A2910" s="211" t="s">
        <v>3272</v>
      </c>
      <c r="B2910" s="206" t="s">
        <v>444</v>
      </c>
      <c r="C2910" s="80" t="s">
        <v>2575</v>
      </c>
      <c r="D2910" s="208">
        <v>750</v>
      </c>
    </row>
    <row r="2911" spans="1:4" x14ac:dyDescent="0.45">
      <c r="A2911" s="211" t="s">
        <v>3273</v>
      </c>
      <c r="B2911" s="206" t="s">
        <v>101</v>
      </c>
      <c r="C2911" s="80" t="s">
        <v>2575</v>
      </c>
      <c r="D2911" s="208">
        <v>40</v>
      </c>
    </row>
    <row r="2912" spans="1:4" x14ac:dyDescent="0.45">
      <c r="A2912" s="211" t="s">
        <v>3274</v>
      </c>
      <c r="B2912" s="206" t="s">
        <v>120</v>
      </c>
      <c r="C2912" s="80"/>
      <c r="D2912" s="208">
        <v>250</v>
      </c>
    </row>
    <row r="2913" spans="1:4" x14ac:dyDescent="0.45">
      <c r="A2913" s="211" t="s">
        <v>1600</v>
      </c>
      <c r="B2913" s="206" t="s">
        <v>126</v>
      </c>
      <c r="C2913" s="80"/>
      <c r="D2913" s="208">
        <v>274454</v>
      </c>
    </row>
    <row r="2914" spans="1:4" x14ac:dyDescent="0.45">
      <c r="A2914" s="211" t="s">
        <v>1601</v>
      </c>
      <c r="B2914" s="206" t="s">
        <v>158</v>
      </c>
      <c r="C2914" s="80"/>
      <c r="D2914" s="208">
        <v>1550</v>
      </c>
    </row>
    <row r="2915" spans="1:4" x14ac:dyDescent="0.45">
      <c r="A2915" s="211" t="s">
        <v>1602</v>
      </c>
      <c r="B2915" s="206" t="s">
        <v>126</v>
      </c>
      <c r="C2915" s="80" t="s">
        <v>2575</v>
      </c>
      <c r="D2915" s="208">
        <v>395</v>
      </c>
    </row>
    <row r="2916" spans="1:4" x14ac:dyDescent="0.45">
      <c r="A2916" s="211" t="s">
        <v>4590</v>
      </c>
      <c r="B2916" s="206" t="s">
        <v>187</v>
      </c>
      <c r="C2916" s="80" t="s">
        <v>2575</v>
      </c>
      <c r="D2916" s="208">
        <v>135</v>
      </c>
    </row>
    <row r="2917" spans="1:4" x14ac:dyDescent="0.45">
      <c r="A2917" s="211" t="s">
        <v>3275</v>
      </c>
      <c r="B2917" s="206" t="s">
        <v>124</v>
      </c>
      <c r="C2917" s="80" t="s">
        <v>2575</v>
      </c>
      <c r="D2917" s="208">
        <v>160</v>
      </c>
    </row>
    <row r="2918" spans="1:4" x14ac:dyDescent="0.45">
      <c r="A2918" s="211" t="s">
        <v>4591</v>
      </c>
      <c r="B2918" s="206" t="s">
        <v>213</v>
      </c>
      <c r="C2918" s="80" t="s">
        <v>2575</v>
      </c>
      <c r="D2918" s="208">
        <v>350</v>
      </c>
    </row>
    <row r="2919" spans="1:4" x14ac:dyDescent="0.45">
      <c r="A2919" s="211" t="s">
        <v>4592</v>
      </c>
      <c r="B2919" s="206" t="s">
        <v>104</v>
      </c>
      <c r="C2919" s="80"/>
      <c r="D2919" s="208">
        <v>225</v>
      </c>
    </row>
    <row r="2920" spans="1:4" x14ac:dyDescent="0.45">
      <c r="A2920" s="211" t="s">
        <v>3276</v>
      </c>
      <c r="B2920" s="206" t="s">
        <v>132</v>
      </c>
      <c r="C2920" s="80"/>
      <c r="D2920" s="208">
        <v>792</v>
      </c>
    </row>
    <row r="2921" spans="1:4" x14ac:dyDescent="0.45">
      <c r="A2921" s="211" t="s">
        <v>1603</v>
      </c>
      <c r="B2921" s="206" t="s">
        <v>111</v>
      </c>
      <c r="C2921" s="80"/>
      <c r="D2921" s="208">
        <v>2460</v>
      </c>
    </row>
    <row r="2922" spans="1:4" x14ac:dyDescent="0.45">
      <c r="A2922" s="211" t="s">
        <v>3277</v>
      </c>
      <c r="B2922" s="206" t="s">
        <v>176</v>
      </c>
      <c r="C2922" s="80" t="s">
        <v>2575</v>
      </c>
      <c r="D2922" s="208">
        <v>75</v>
      </c>
    </row>
    <row r="2923" spans="1:4" x14ac:dyDescent="0.45">
      <c r="A2923" s="211" t="s">
        <v>1604</v>
      </c>
      <c r="B2923" s="206" t="s">
        <v>101</v>
      </c>
      <c r="C2923" s="80"/>
      <c r="D2923" s="208">
        <v>12781</v>
      </c>
    </row>
    <row r="2924" spans="1:4" x14ac:dyDescent="0.45">
      <c r="A2924" s="211" t="s">
        <v>1605</v>
      </c>
      <c r="B2924" s="206" t="s">
        <v>814</v>
      </c>
      <c r="C2924" s="80" t="s">
        <v>2575</v>
      </c>
      <c r="D2924" s="208">
        <v>5000</v>
      </c>
    </row>
    <row r="2925" spans="1:4" x14ac:dyDescent="0.45">
      <c r="A2925" s="211" t="s">
        <v>3278</v>
      </c>
      <c r="B2925" s="206" t="s">
        <v>142</v>
      </c>
      <c r="C2925" s="80"/>
      <c r="D2925" s="208">
        <v>2800</v>
      </c>
    </row>
    <row r="2926" spans="1:4" x14ac:dyDescent="0.45">
      <c r="A2926" s="211" t="s">
        <v>1606</v>
      </c>
      <c r="B2926" s="206" t="s">
        <v>142</v>
      </c>
      <c r="C2926" s="80" t="s">
        <v>2575</v>
      </c>
      <c r="D2926" s="208">
        <v>125</v>
      </c>
    </row>
    <row r="2927" spans="1:4" x14ac:dyDescent="0.45">
      <c r="A2927" s="211" t="s">
        <v>4593</v>
      </c>
      <c r="B2927" s="206" t="s">
        <v>153</v>
      </c>
      <c r="C2927" s="80"/>
      <c r="D2927" s="209" t="s">
        <v>127</v>
      </c>
    </row>
    <row r="2928" spans="1:4" x14ac:dyDescent="0.45">
      <c r="A2928" s="211" t="s">
        <v>3279</v>
      </c>
      <c r="B2928" s="206" t="s">
        <v>97</v>
      </c>
      <c r="C2928" s="80" t="s">
        <v>2575</v>
      </c>
      <c r="D2928" s="208">
        <v>50</v>
      </c>
    </row>
    <row r="2929" spans="1:4" x14ac:dyDescent="0.45">
      <c r="A2929" s="211" t="s">
        <v>1607</v>
      </c>
      <c r="B2929" s="206" t="s">
        <v>366</v>
      </c>
      <c r="C2929" s="80"/>
      <c r="D2929" s="208">
        <v>254</v>
      </c>
    </row>
    <row r="2930" spans="1:4" x14ac:dyDescent="0.45">
      <c r="A2930" s="211" t="s">
        <v>1608</v>
      </c>
      <c r="B2930" s="206" t="s">
        <v>104</v>
      </c>
      <c r="C2930" s="80"/>
      <c r="D2930" s="208">
        <v>1270.4100000000001</v>
      </c>
    </row>
    <row r="2931" spans="1:4" x14ac:dyDescent="0.45">
      <c r="A2931" s="211" t="s">
        <v>1609</v>
      </c>
      <c r="B2931" s="206" t="s">
        <v>358</v>
      </c>
      <c r="C2931" s="80"/>
      <c r="D2931" s="208">
        <v>98</v>
      </c>
    </row>
    <row r="2932" spans="1:4" x14ac:dyDescent="0.45">
      <c r="A2932" s="211" t="s">
        <v>1610</v>
      </c>
      <c r="B2932" s="206" t="s">
        <v>279</v>
      </c>
      <c r="C2932" s="80"/>
      <c r="D2932" s="208">
        <v>12036</v>
      </c>
    </row>
    <row r="2933" spans="1:4" x14ac:dyDescent="0.45">
      <c r="A2933" s="211" t="s">
        <v>1611</v>
      </c>
      <c r="B2933" s="206" t="s">
        <v>156</v>
      </c>
      <c r="C2933" s="80" t="s">
        <v>2575</v>
      </c>
      <c r="D2933" s="208">
        <v>5000</v>
      </c>
    </row>
    <row r="2934" spans="1:4" x14ac:dyDescent="0.45">
      <c r="A2934" s="211" t="s">
        <v>4594</v>
      </c>
      <c r="B2934" s="206" t="s">
        <v>126</v>
      </c>
      <c r="C2934" s="80"/>
      <c r="D2934" s="208">
        <v>751.5</v>
      </c>
    </row>
    <row r="2935" spans="1:4" x14ac:dyDescent="0.45">
      <c r="A2935" s="211" t="s">
        <v>1612</v>
      </c>
      <c r="B2935" s="206" t="s">
        <v>467</v>
      </c>
      <c r="C2935" s="80" t="s">
        <v>2575</v>
      </c>
      <c r="D2935" s="208">
        <v>275</v>
      </c>
    </row>
    <row r="2936" spans="1:4" x14ac:dyDescent="0.45">
      <c r="A2936" s="211" t="s">
        <v>1613</v>
      </c>
      <c r="B2936" s="206" t="s">
        <v>106</v>
      </c>
      <c r="C2936" s="80"/>
      <c r="D2936" s="209" t="s">
        <v>127</v>
      </c>
    </row>
    <row r="2937" spans="1:4" x14ac:dyDescent="0.45">
      <c r="A2937" s="211" t="s">
        <v>3280</v>
      </c>
      <c r="B2937" s="206" t="s">
        <v>120</v>
      </c>
      <c r="C2937" s="80" t="s">
        <v>2575</v>
      </c>
      <c r="D2937" s="208">
        <v>1750</v>
      </c>
    </row>
    <row r="2938" spans="1:4" x14ac:dyDescent="0.45">
      <c r="A2938" s="211" t="s">
        <v>1614</v>
      </c>
      <c r="B2938" s="206" t="s">
        <v>101</v>
      </c>
      <c r="C2938" s="80" t="s">
        <v>2575</v>
      </c>
      <c r="D2938" s="208">
        <v>40500</v>
      </c>
    </row>
    <row r="2939" spans="1:4" x14ac:dyDescent="0.45">
      <c r="A2939" s="211" t="s">
        <v>4595</v>
      </c>
      <c r="B2939" s="206" t="s">
        <v>158</v>
      </c>
      <c r="C2939" s="80" t="s">
        <v>2575</v>
      </c>
      <c r="D2939" s="208">
        <v>891</v>
      </c>
    </row>
    <row r="2940" spans="1:4" x14ac:dyDescent="0.45">
      <c r="A2940" s="211" t="s">
        <v>3281</v>
      </c>
      <c r="B2940" s="206" t="s">
        <v>176</v>
      </c>
      <c r="C2940" s="80" t="s">
        <v>2575</v>
      </c>
      <c r="D2940" s="208">
        <v>1200</v>
      </c>
    </row>
    <row r="2941" spans="1:4" x14ac:dyDescent="0.45">
      <c r="A2941" s="211" t="s">
        <v>1615</v>
      </c>
      <c r="B2941" s="206" t="s">
        <v>106</v>
      </c>
      <c r="C2941" s="80" t="s">
        <v>2575</v>
      </c>
      <c r="D2941" s="208">
        <v>300</v>
      </c>
    </row>
    <row r="2942" spans="1:4" x14ac:dyDescent="0.45">
      <c r="A2942" s="211" t="s">
        <v>1616</v>
      </c>
      <c r="B2942" s="206" t="s">
        <v>614</v>
      </c>
      <c r="C2942" s="80" t="s">
        <v>2575</v>
      </c>
      <c r="D2942" s="208">
        <v>200</v>
      </c>
    </row>
    <row r="2943" spans="1:4" x14ac:dyDescent="0.45">
      <c r="A2943" s="211" t="s">
        <v>1617</v>
      </c>
      <c r="B2943" s="206" t="s">
        <v>101</v>
      </c>
      <c r="C2943" s="80" t="s">
        <v>2575</v>
      </c>
      <c r="D2943" s="208">
        <v>200</v>
      </c>
    </row>
    <row r="2944" spans="1:4" x14ac:dyDescent="0.45">
      <c r="A2944" s="211" t="s">
        <v>3282</v>
      </c>
      <c r="B2944" s="206" t="s">
        <v>99</v>
      </c>
      <c r="C2944" s="80"/>
      <c r="D2944" s="208">
        <v>400</v>
      </c>
    </row>
    <row r="2945" spans="1:4" x14ac:dyDescent="0.45">
      <c r="A2945" s="211" t="s">
        <v>3283</v>
      </c>
      <c r="B2945" s="206" t="s">
        <v>124</v>
      </c>
      <c r="C2945" s="80" t="s">
        <v>2575</v>
      </c>
      <c r="D2945" s="208">
        <v>600</v>
      </c>
    </row>
    <row r="2946" spans="1:4" x14ac:dyDescent="0.45">
      <c r="A2946" s="211" t="s">
        <v>1618</v>
      </c>
      <c r="B2946" s="206" t="s">
        <v>122</v>
      </c>
      <c r="C2946" s="80" t="s">
        <v>2575</v>
      </c>
      <c r="D2946" s="208">
        <v>400</v>
      </c>
    </row>
    <row r="2947" spans="1:4" x14ac:dyDescent="0.45">
      <c r="A2947" s="211" t="s">
        <v>1619</v>
      </c>
      <c r="B2947" s="206" t="s">
        <v>122</v>
      </c>
      <c r="C2947" s="80" t="s">
        <v>2575</v>
      </c>
      <c r="D2947" s="208">
        <v>100</v>
      </c>
    </row>
    <row r="2948" spans="1:4" x14ac:dyDescent="0.45">
      <c r="A2948" s="211" t="s">
        <v>1620</v>
      </c>
      <c r="B2948" s="206" t="s">
        <v>148</v>
      </c>
      <c r="C2948" s="80"/>
      <c r="D2948" s="209" t="s">
        <v>127</v>
      </c>
    </row>
    <row r="2949" spans="1:4" x14ac:dyDescent="0.45">
      <c r="A2949" s="211" t="s">
        <v>3284</v>
      </c>
      <c r="B2949" s="206" t="s">
        <v>203</v>
      </c>
      <c r="C2949" s="80"/>
      <c r="D2949" s="208">
        <v>139</v>
      </c>
    </row>
    <row r="2950" spans="1:4" x14ac:dyDescent="0.45">
      <c r="A2950" s="211" t="s">
        <v>1621</v>
      </c>
      <c r="B2950" s="206" t="s">
        <v>101</v>
      </c>
      <c r="C2950" s="80" t="s">
        <v>2575</v>
      </c>
      <c r="D2950" s="208">
        <v>452</v>
      </c>
    </row>
    <row r="2951" spans="1:4" x14ac:dyDescent="0.45">
      <c r="A2951" s="211" t="s">
        <v>4596</v>
      </c>
      <c r="B2951" s="206" t="s">
        <v>467</v>
      </c>
      <c r="C2951" s="80" t="s">
        <v>2575</v>
      </c>
      <c r="D2951" s="208">
        <v>175</v>
      </c>
    </row>
    <row r="2952" spans="1:4" x14ac:dyDescent="0.45">
      <c r="A2952" s="211" t="s">
        <v>1622</v>
      </c>
      <c r="B2952" s="206" t="s">
        <v>101</v>
      </c>
      <c r="C2952" s="80" t="s">
        <v>2575</v>
      </c>
      <c r="D2952" s="208">
        <v>1445</v>
      </c>
    </row>
    <row r="2953" spans="1:4" x14ac:dyDescent="0.45">
      <c r="A2953" s="211" t="s">
        <v>3285</v>
      </c>
      <c r="B2953" s="206" t="s">
        <v>97</v>
      </c>
      <c r="C2953" s="80" t="s">
        <v>2575</v>
      </c>
      <c r="D2953" s="208">
        <v>55</v>
      </c>
    </row>
    <row r="2954" spans="1:4" x14ac:dyDescent="0.45">
      <c r="A2954" s="211" t="s">
        <v>1623</v>
      </c>
      <c r="B2954" s="206" t="s">
        <v>101</v>
      </c>
      <c r="C2954" s="80"/>
      <c r="D2954" s="208">
        <v>559</v>
      </c>
    </row>
    <row r="2955" spans="1:4" x14ac:dyDescent="0.45">
      <c r="A2955" s="211" t="s">
        <v>1624</v>
      </c>
      <c r="B2955" s="206" t="s">
        <v>142</v>
      </c>
      <c r="C2955" s="80"/>
      <c r="D2955" s="208">
        <v>823</v>
      </c>
    </row>
    <row r="2956" spans="1:4" x14ac:dyDescent="0.45">
      <c r="A2956" s="211" t="s">
        <v>1625</v>
      </c>
      <c r="B2956" s="206" t="s">
        <v>94</v>
      </c>
      <c r="C2956" s="80"/>
      <c r="D2956" s="208">
        <v>16218</v>
      </c>
    </row>
    <row r="2957" spans="1:4" x14ac:dyDescent="0.45">
      <c r="A2957" s="211" t="s">
        <v>3286</v>
      </c>
      <c r="B2957" s="206" t="s">
        <v>97</v>
      </c>
      <c r="C2957" s="80"/>
      <c r="D2957" s="208">
        <v>540</v>
      </c>
    </row>
    <row r="2958" spans="1:4" x14ac:dyDescent="0.45">
      <c r="A2958" s="211" t="s">
        <v>1626</v>
      </c>
      <c r="B2958" s="206" t="s">
        <v>101</v>
      </c>
      <c r="C2958" s="80" t="s">
        <v>2575</v>
      </c>
      <c r="D2958" s="208">
        <v>170</v>
      </c>
    </row>
    <row r="2959" spans="1:4" x14ac:dyDescent="0.45">
      <c r="A2959" s="211" t="s">
        <v>3287</v>
      </c>
      <c r="B2959" s="206" t="s">
        <v>158</v>
      </c>
      <c r="C2959" s="80"/>
      <c r="D2959" s="208">
        <v>330</v>
      </c>
    </row>
    <row r="2960" spans="1:4" x14ac:dyDescent="0.45">
      <c r="A2960" s="211" t="s">
        <v>4597</v>
      </c>
      <c r="B2960" s="206" t="s">
        <v>182</v>
      </c>
      <c r="C2960" s="80" t="s">
        <v>2575</v>
      </c>
      <c r="D2960" s="208">
        <v>50</v>
      </c>
    </row>
    <row r="2961" spans="1:4" x14ac:dyDescent="0.45">
      <c r="A2961" s="211" t="s">
        <v>3288</v>
      </c>
      <c r="B2961" s="206" t="s">
        <v>239</v>
      </c>
      <c r="C2961" s="80" t="s">
        <v>2575</v>
      </c>
      <c r="D2961" s="208">
        <v>500</v>
      </c>
    </row>
    <row r="2962" spans="1:4" x14ac:dyDescent="0.45">
      <c r="A2962" s="211" t="s">
        <v>3289</v>
      </c>
      <c r="B2962" s="206" t="s">
        <v>124</v>
      </c>
      <c r="C2962" s="80"/>
      <c r="D2962" s="208">
        <v>200</v>
      </c>
    </row>
    <row r="2963" spans="1:4" x14ac:dyDescent="0.45">
      <c r="A2963" s="211" t="s">
        <v>4598</v>
      </c>
      <c r="B2963" s="206" t="s">
        <v>245</v>
      </c>
      <c r="C2963" s="80" t="s">
        <v>2575</v>
      </c>
      <c r="D2963" s="208">
        <v>20</v>
      </c>
    </row>
    <row r="2964" spans="1:4" x14ac:dyDescent="0.45">
      <c r="A2964" s="211" t="s">
        <v>1627</v>
      </c>
      <c r="B2964" s="206" t="s">
        <v>132</v>
      </c>
      <c r="C2964" s="80" t="s">
        <v>2575</v>
      </c>
      <c r="D2964" s="208">
        <v>3000</v>
      </c>
    </row>
    <row r="2965" spans="1:4" x14ac:dyDescent="0.45">
      <c r="A2965" s="211" t="s">
        <v>1628</v>
      </c>
      <c r="B2965" s="206" t="s">
        <v>148</v>
      </c>
      <c r="C2965" s="80" t="s">
        <v>2575</v>
      </c>
      <c r="D2965" s="208">
        <v>1500</v>
      </c>
    </row>
    <row r="2966" spans="1:4" x14ac:dyDescent="0.45">
      <c r="A2966" s="211" t="s">
        <v>1629</v>
      </c>
      <c r="B2966" s="206" t="s">
        <v>96</v>
      </c>
      <c r="C2966" s="80" t="s">
        <v>2575</v>
      </c>
      <c r="D2966" s="208">
        <v>55</v>
      </c>
    </row>
    <row r="2967" spans="1:4" x14ac:dyDescent="0.45">
      <c r="A2967" s="211" t="s">
        <v>1630</v>
      </c>
      <c r="B2967" s="206" t="s">
        <v>101</v>
      </c>
      <c r="C2967" s="80"/>
      <c r="D2967" s="208">
        <v>1350</v>
      </c>
    </row>
    <row r="2968" spans="1:4" x14ac:dyDescent="0.45">
      <c r="A2968" s="211" t="s">
        <v>1631</v>
      </c>
      <c r="B2968" s="206" t="s">
        <v>106</v>
      </c>
      <c r="C2968" s="80"/>
      <c r="D2968" s="208">
        <v>331</v>
      </c>
    </row>
    <row r="2969" spans="1:4" x14ac:dyDescent="0.45">
      <c r="A2969" s="211" t="s">
        <v>4599</v>
      </c>
      <c r="B2969" s="206" t="s">
        <v>101</v>
      </c>
      <c r="C2969" s="80" t="s">
        <v>2575</v>
      </c>
      <c r="D2969" s="208">
        <v>465</v>
      </c>
    </row>
    <row r="2970" spans="1:4" x14ac:dyDescent="0.45">
      <c r="A2970" s="211" t="s">
        <v>4600</v>
      </c>
      <c r="B2970" s="206" t="s">
        <v>126</v>
      </c>
      <c r="C2970" s="80"/>
      <c r="D2970" s="208">
        <v>74</v>
      </c>
    </row>
    <row r="2971" spans="1:4" x14ac:dyDescent="0.45">
      <c r="A2971" s="211" t="s">
        <v>4601</v>
      </c>
      <c r="B2971" s="206" t="s">
        <v>97</v>
      </c>
      <c r="C2971" s="80" t="s">
        <v>2575</v>
      </c>
      <c r="D2971" s="208">
        <v>15</v>
      </c>
    </row>
    <row r="2972" spans="1:4" x14ac:dyDescent="0.45">
      <c r="A2972" s="211" t="s">
        <v>4602</v>
      </c>
      <c r="B2972" s="206" t="s">
        <v>156</v>
      </c>
      <c r="C2972" s="80" t="s">
        <v>2575</v>
      </c>
      <c r="D2972" s="208">
        <v>100</v>
      </c>
    </row>
    <row r="2973" spans="1:4" x14ac:dyDescent="0.45">
      <c r="A2973" s="211" t="s">
        <v>3290</v>
      </c>
      <c r="B2973" s="206" t="s">
        <v>211</v>
      </c>
      <c r="C2973" s="80" t="s">
        <v>2575</v>
      </c>
      <c r="D2973" s="208">
        <v>200</v>
      </c>
    </row>
    <row r="2974" spans="1:4" x14ac:dyDescent="0.45">
      <c r="A2974" s="211" t="s">
        <v>1632</v>
      </c>
      <c r="B2974" s="206" t="s">
        <v>120</v>
      </c>
      <c r="C2974" s="80"/>
      <c r="D2974" s="208">
        <v>800</v>
      </c>
    </row>
    <row r="2975" spans="1:4" x14ac:dyDescent="0.45">
      <c r="A2975" s="211" t="s">
        <v>3291</v>
      </c>
      <c r="B2975" s="206" t="s">
        <v>101</v>
      </c>
      <c r="C2975" s="80"/>
      <c r="D2975" s="208">
        <v>596</v>
      </c>
    </row>
    <row r="2976" spans="1:4" x14ac:dyDescent="0.45">
      <c r="A2976" s="211" t="s">
        <v>1633</v>
      </c>
      <c r="B2976" s="206" t="s">
        <v>428</v>
      </c>
      <c r="C2976" s="80"/>
      <c r="D2976" s="208">
        <v>989.5</v>
      </c>
    </row>
    <row r="2977" spans="1:4" x14ac:dyDescent="0.45">
      <c r="A2977" s="211" t="s">
        <v>1634</v>
      </c>
      <c r="B2977" s="206" t="s">
        <v>358</v>
      </c>
      <c r="C2977" s="80" t="s">
        <v>2575</v>
      </c>
      <c r="D2977" s="208">
        <v>115</v>
      </c>
    </row>
    <row r="2978" spans="1:4" x14ac:dyDescent="0.45">
      <c r="A2978" s="211" t="s">
        <v>3292</v>
      </c>
      <c r="B2978" s="206" t="s">
        <v>257</v>
      </c>
      <c r="C2978" s="80"/>
      <c r="D2978" s="208">
        <v>371</v>
      </c>
    </row>
    <row r="2979" spans="1:4" x14ac:dyDescent="0.45">
      <c r="A2979" s="211" t="s">
        <v>1635</v>
      </c>
      <c r="B2979" s="206" t="s">
        <v>101</v>
      </c>
      <c r="C2979" s="80" t="s">
        <v>2575</v>
      </c>
      <c r="D2979" s="208">
        <v>30000</v>
      </c>
    </row>
    <row r="2980" spans="1:4" x14ac:dyDescent="0.45">
      <c r="A2980" s="211" t="s">
        <v>1636</v>
      </c>
      <c r="B2980" s="206" t="s">
        <v>211</v>
      </c>
      <c r="C2980" s="80" t="s">
        <v>2575</v>
      </c>
      <c r="D2980" s="208">
        <v>8000</v>
      </c>
    </row>
    <row r="2981" spans="1:4" x14ac:dyDescent="0.45">
      <c r="A2981" s="211" t="s">
        <v>1637</v>
      </c>
      <c r="B2981" s="206" t="s">
        <v>257</v>
      </c>
      <c r="C2981" s="80"/>
      <c r="D2981" s="208">
        <v>4279</v>
      </c>
    </row>
    <row r="2982" spans="1:4" x14ac:dyDescent="0.45">
      <c r="A2982" s="211" t="s">
        <v>4603</v>
      </c>
      <c r="B2982" s="206" t="s">
        <v>176</v>
      </c>
      <c r="C2982" s="80"/>
      <c r="D2982" s="208">
        <v>240</v>
      </c>
    </row>
    <row r="2983" spans="1:4" x14ac:dyDescent="0.45">
      <c r="A2983" s="211" t="s">
        <v>1638</v>
      </c>
      <c r="B2983" s="206" t="s">
        <v>120</v>
      </c>
      <c r="C2983" s="80"/>
      <c r="D2983" s="208">
        <v>9672.5</v>
      </c>
    </row>
    <row r="2984" spans="1:4" x14ac:dyDescent="0.45">
      <c r="A2984" s="211" t="s">
        <v>1639</v>
      </c>
      <c r="B2984" s="206" t="s">
        <v>104</v>
      </c>
      <c r="C2984" s="80"/>
      <c r="D2984" s="208">
        <v>1585</v>
      </c>
    </row>
    <row r="2985" spans="1:4" x14ac:dyDescent="0.45">
      <c r="A2985" s="211" t="s">
        <v>3293</v>
      </c>
      <c r="B2985" s="206" t="s">
        <v>132</v>
      </c>
      <c r="C2985" s="80" t="s">
        <v>2575</v>
      </c>
      <c r="D2985" s="208">
        <v>1500</v>
      </c>
    </row>
    <row r="2986" spans="1:4" x14ac:dyDescent="0.45">
      <c r="A2986" s="211" t="s">
        <v>1640</v>
      </c>
      <c r="B2986" s="206" t="s">
        <v>122</v>
      </c>
      <c r="C2986" s="80"/>
      <c r="D2986" s="208">
        <v>3250</v>
      </c>
    </row>
    <row r="2987" spans="1:4" x14ac:dyDescent="0.45">
      <c r="A2987" s="211" t="s">
        <v>1641</v>
      </c>
      <c r="B2987" s="206" t="s">
        <v>122</v>
      </c>
      <c r="C2987" s="80" t="s">
        <v>2575</v>
      </c>
      <c r="D2987" s="208">
        <v>10</v>
      </c>
    </row>
    <row r="2988" spans="1:4" x14ac:dyDescent="0.45">
      <c r="A2988" s="211" t="s">
        <v>1642</v>
      </c>
      <c r="B2988" s="206" t="s">
        <v>97</v>
      </c>
      <c r="C2988" s="80"/>
      <c r="D2988" s="208">
        <v>1060</v>
      </c>
    </row>
    <row r="2989" spans="1:4" x14ac:dyDescent="0.45">
      <c r="A2989" s="211" t="s">
        <v>1643</v>
      </c>
      <c r="B2989" s="206" t="s">
        <v>101</v>
      </c>
      <c r="C2989" s="80" t="s">
        <v>2575</v>
      </c>
      <c r="D2989" s="208">
        <v>540</v>
      </c>
    </row>
    <row r="2990" spans="1:4" x14ac:dyDescent="0.45">
      <c r="A2990" s="211" t="s">
        <v>4604</v>
      </c>
      <c r="B2990" s="206" t="s">
        <v>237</v>
      </c>
      <c r="C2990" s="80"/>
      <c r="D2990" s="208">
        <v>50</v>
      </c>
    </row>
    <row r="2991" spans="1:4" x14ac:dyDescent="0.45">
      <c r="A2991" s="211" t="s">
        <v>3294</v>
      </c>
      <c r="B2991" s="206" t="s">
        <v>101</v>
      </c>
      <c r="C2991" s="80"/>
      <c r="D2991" s="208">
        <v>550</v>
      </c>
    </row>
    <row r="2992" spans="1:4" x14ac:dyDescent="0.45">
      <c r="A2992" s="211" t="s">
        <v>1644</v>
      </c>
      <c r="B2992" s="206" t="s">
        <v>428</v>
      </c>
      <c r="C2992" s="80" t="s">
        <v>2575</v>
      </c>
      <c r="D2992" s="208">
        <v>4500</v>
      </c>
    </row>
    <row r="2993" spans="1:4" x14ac:dyDescent="0.45">
      <c r="A2993" s="211" t="s">
        <v>4605</v>
      </c>
      <c r="B2993" s="206" t="s">
        <v>106</v>
      </c>
      <c r="C2993" s="80"/>
      <c r="D2993" s="208">
        <v>3737.87</v>
      </c>
    </row>
    <row r="2994" spans="1:4" x14ac:dyDescent="0.45">
      <c r="A2994" s="211" t="s">
        <v>4606</v>
      </c>
      <c r="B2994" s="206" t="s">
        <v>106</v>
      </c>
      <c r="C2994" s="80"/>
      <c r="D2994" s="208">
        <v>228</v>
      </c>
    </row>
    <row r="2995" spans="1:4" x14ac:dyDescent="0.45">
      <c r="A2995" s="211" t="s">
        <v>1645</v>
      </c>
      <c r="B2995" s="206" t="s">
        <v>106</v>
      </c>
      <c r="C2995" s="80"/>
      <c r="D2995" s="208">
        <v>850</v>
      </c>
    </row>
    <row r="2996" spans="1:4" x14ac:dyDescent="0.45">
      <c r="A2996" s="211" t="s">
        <v>4607</v>
      </c>
      <c r="B2996" s="206" t="s">
        <v>104</v>
      </c>
      <c r="C2996" s="80"/>
      <c r="D2996" s="208">
        <v>3918</v>
      </c>
    </row>
    <row r="2997" spans="1:4" x14ac:dyDescent="0.45">
      <c r="A2997" s="211" t="s">
        <v>1646</v>
      </c>
      <c r="B2997" s="206" t="s">
        <v>94</v>
      </c>
      <c r="C2997" s="80"/>
      <c r="D2997" s="208">
        <v>441</v>
      </c>
    </row>
    <row r="2998" spans="1:4" x14ac:dyDescent="0.45">
      <c r="A2998" s="211" t="s">
        <v>1647</v>
      </c>
      <c r="B2998" s="206" t="s">
        <v>101</v>
      </c>
      <c r="C2998" s="80" t="s">
        <v>2575</v>
      </c>
      <c r="D2998" s="208">
        <v>6384</v>
      </c>
    </row>
    <row r="2999" spans="1:4" x14ac:dyDescent="0.45">
      <c r="A2999" s="211" t="s">
        <v>1648</v>
      </c>
      <c r="B2999" s="206" t="s">
        <v>101</v>
      </c>
      <c r="C2999" s="80" t="s">
        <v>2575</v>
      </c>
      <c r="D2999" s="208">
        <v>750</v>
      </c>
    </row>
    <row r="3000" spans="1:4" x14ac:dyDescent="0.45">
      <c r="A3000" s="211" t="s">
        <v>1649</v>
      </c>
      <c r="B3000" s="206" t="s">
        <v>99</v>
      </c>
      <c r="C3000" s="80"/>
      <c r="D3000" s="208">
        <v>167.69</v>
      </c>
    </row>
    <row r="3001" spans="1:4" x14ac:dyDescent="0.45">
      <c r="A3001" s="211" t="s">
        <v>4608</v>
      </c>
      <c r="B3001" s="206" t="s">
        <v>97</v>
      </c>
      <c r="C3001" s="80" t="s">
        <v>2575</v>
      </c>
      <c r="D3001" s="208">
        <v>69.59</v>
      </c>
    </row>
    <row r="3002" spans="1:4" x14ac:dyDescent="0.45">
      <c r="A3002" s="211" t="s">
        <v>1650</v>
      </c>
      <c r="B3002" s="206" t="s">
        <v>176</v>
      </c>
      <c r="C3002" s="80" t="s">
        <v>2575</v>
      </c>
      <c r="D3002" s="208">
        <v>5500</v>
      </c>
    </row>
    <row r="3003" spans="1:4" x14ac:dyDescent="0.45">
      <c r="A3003" s="211" t="s">
        <v>4609</v>
      </c>
      <c r="B3003" s="206" t="s">
        <v>99</v>
      </c>
      <c r="C3003" s="80" t="s">
        <v>2575</v>
      </c>
      <c r="D3003" s="208">
        <v>20</v>
      </c>
    </row>
    <row r="3004" spans="1:4" x14ac:dyDescent="0.45">
      <c r="A3004" s="211" t="s">
        <v>1651</v>
      </c>
      <c r="B3004" s="206" t="s">
        <v>106</v>
      </c>
      <c r="C3004" s="80" t="s">
        <v>2575</v>
      </c>
      <c r="D3004" s="208">
        <v>150</v>
      </c>
    </row>
    <row r="3005" spans="1:4" x14ac:dyDescent="0.45">
      <c r="A3005" s="211" t="s">
        <v>3295</v>
      </c>
      <c r="B3005" s="206" t="s">
        <v>176</v>
      </c>
      <c r="C3005" s="80" t="s">
        <v>2575</v>
      </c>
      <c r="D3005" s="208">
        <v>300</v>
      </c>
    </row>
    <row r="3006" spans="1:4" x14ac:dyDescent="0.45">
      <c r="A3006" s="211" t="s">
        <v>4610</v>
      </c>
      <c r="B3006" s="206" t="s">
        <v>182</v>
      </c>
      <c r="C3006" s="80" t="s">
        <v>2575</v>
      </c>
      <c r="D3006" s="208">
        <v>100</v>
      </c>
    </row>
    <row r="3007" spans="1:4" x14ac:dyDescent="0.45">
      <c r="A3007" s="211" t="s">
        <v>4611</v>
      </c>
      <c r="B3007" s="206" t="s">
        <v>132</v>
      </c>
      <c r="C3007" s="80" t="s">
        <v>2575</v>
      </c>
      <c r="D3007" s="208">
        <v>100</v>
      </c>
    </row>
    <row r="3008" spans="1:4" x14ac:dyDescent="0.45">
      <c r="A3008" s="211" t="s">
        <v>3296</v>
      </c>
      <c r="B3008" s="206" t="s">
        <v>140</v>
      </c>
      <c r="C3008" s="80" t="s">
        <v>2575</v>
      </c>
      <c r="D3008" s="208">
        <v>900</v>
      </c>
    </row>
    <row r="3009" spans="1:4" x14ac:dyDescent="0.45">
      <c r="A3009" s="211" t="s">
        <v>3297</v>
      </c>
      <c r="B3009" s="206" t="s">
        <v>142</v>
      </c>
      <c r="C3009" s="80" t="s">
        <v>2575</v>
      </c>
      <c r="D3009" s="208">
        <v>450</v>
      </c>
    </row>
    <row r="3010" spans="1:4" x14ac:dyDescent="0.45">
      <c r="A3010" s="211" t="s">
        <v>1652</v>
      </c>
      <c r="B3010" s="206" t="s">
        <v>124</v>
      </c>
      <c r="C3010" s="80" t="s">
        <v>2575</v>
      </c>
      <c r="D3010" s="208">
        <v>350</v>
      </c>
    </row>
    <row r="3011" spans="1:4" x14ac:dyDescent="0.45">
      <c r="A3011" s="211" t="s">
        <v>1653</v>
      </c>
      <c r="B3011" s="206" t="s">
        <v>257</v>
      </c>
      <c r="C3011" s="80"/>
      <c r="D3011" s="208">
        <v>3299</v>
      </c>
    </row>
    <row r="3012" spans="1:4" x14ac:dyDescent="0.45">
      <c r="A3012" s="211" t="s">
        <v>4612</v>
      </c>
      <c r="B3012" s="206" t="s">
        <v>99</v>
      </c>
      <c r="C3012" s="80" t="s">
        <v>2575</v>
      </c>
      <c r="D3012" s="208">
        <v>13.82</v>
      </c>
    </row>
    <row r="3013" spans="1:4" x14ac:dyDescent="0.45">
      <c r="A3013" s="211" t="s">
        <v>1654</v>
      </c>
      <c r="B3013" s="206" t="s">
        <v>239</v>
      </c>
      <c r="C3013" s="80" t="s">
        <v>2575</v>
      </c>
      <c r="D3013" s="208">
        <v>750</v>
      </c>
    </row>
    <row r="3014" spans="1:4" x14ac:dyDescent="0.45">
      <c r="A3014" s="211" t="s">
        <v>4613</v>
      </c>
      <c r="B3014" s="206" t="s">
        <v>176</v>
      </c>
      <c r="C3014" s="80" t="s">
        <v>2575</v>
      </c>
      <c r="D3014" s="208">
        <v>10</v>
      </c>
    </row>
    <row r="3015" spans="1:4" x14ac:dyDescent="0.45">
      <c r="A3015" s="211" t="s">
        <v>3298</v>
      </c>
      <c r="B3015" s="206" t="s">
        <v>101</v>
      </c>
      <c r="C3015" s="80" t="s">
        <v>2575</v>
      </c>
      <c r="D3015" s="208">
        <v>385</v>
      </c>
    </row>
    <row r="3016" spans="1:4" x14ac:dyDescent="0.45">
      <c r="A3016" s="211" t="s">
        <v>1655</v>
      </c>
      <c r="B3016" s="206" t="s">
        <v>237</v>
      </c>
      <c r="C3016" s="80" t="s">
        <v>2575</v>
      </c>
      <c r="D3016" s="208">
        <v>2500</v>
      </c>
    </row>
    <row r="3017" spans="1:4" x14ac:dyDescent="0.45">
      <c r="A3017" s="211" t="s">
        <v>4614</v>
      </c>
      <c r="B3017" s="206" t="s">
        <v>182</v>
      </c>
      <c r="C3017" s="80" t="s">
        <v>2575</v>
      </c>
      <c r="D3017" s="208">
        <v>800</v>
      </c>
    </row>
    <row r="3018" spans="1:4" x14ac:dyDescent="0.45">
      <c r="A3018" s="211" t="s">
        <v>1656</v>
      </c>
      <c r="B3018" s="206" t="s">
        <v>211</v>
      </c>
      <c r="C3018" s="80"/>
      <c r="D3018" s="208">
        <v>1412</v>
      </c>
    </row>
    <row r="3019" spans="1:4" x14ac:dyDescent="0.45">
      <c r="A3019" s="211" t="s">
        <v>1657</v>
      </c>
      <c r="B3019" s="206" t="s">
        <v>135</v>
      </c>
      <c r="C3019" s="80" t="s">
        <v>2575</v>
      </c>
      <c r="D3019" s="208">
        <v>2500</v>
      </c>
    </row>
    <row r="3020" spans="1:4" x14ac:dyDescent="0.45">
      <c r="A3020" s="211" t="s">
        <v>1658</v>
      </c>
      <c r="B3020" s="206" t="s">
        <v>94</v>
      </c>
      <c r="C3020" s="80"/>
      <c r="D3020" s="208">
        <v>150</v>
      </c>
    </row>
    <row r="3021" spans="1:4" x14ac:dyDescent="0.45">
      <c r="A3021" s="211" t="s">
        <v>1659</v>
      </c>
      <c r="B3021" s="206" t="s">
        <v>124</v>
      </c>
      <c r="C3021" s="80"/>
      <c r="D3021" s="209" t="s">
        <v>127</v>
      </c>
    </row>
    <row r="3022" spans="1:4" x14ac:dyDescent="0.45">
      <c r="A3022" s="211" t="s">
        <v>1660</v>
      </c>
      <c r="B3022" s="206" t="s">
        <v>99</v>
      </c>
      <c r="C3022" s="80" t="s">
        <v>2575</v>
      </c>
      <c r="D3022" s="208">
        <v>435.25</v>
      </c>
    </row>
    <row r="3023" spans="1:4" x14ac:dyDescent="0.45">
      <c r="A3023" s="211" t="s">
        <v>1661</v>
      </c>
      <c r="B3023" s="206" t="s">
        <v>94</v>
      </c>
      <c r="C3023" s="80" t="s">
        <v>2575</v>
      </c>
      <c r="D3023" s="208">
        <v>3000</v>
      </c>
    </row>
    <row r="3024" spans="1:4" x14ac:dyDescent="0.45">
      <c r="A3024" s="211" t="s">
        <v>4615</v>
      </c>
      <c r="B3024" s="206" t="s">
        <v>232</v>
      </c>
      <c r="C3024" s="80" t="s">
        <v>2575</v>
      </c>
      <c r="D3024" s="208">
        <v>135</v>
      </c>
    </row>
    <row r="3025" spans="1:4" x14ac:dyDescent="0.45">
      <c r="A3025" s="211" t="s">
        <v>1662</v>
      </c>
      <c r="B3025" s="206" t="s">
        <v>106</v>
      </c>
      <c r="C3025" s="80" t="s">
        <v>2575</v>
      </c>
      <c r="D3025" s="208">
        <v>150</v>
      </c>
    </row>
    <row r="3026" spans="1:4" x14ac:dyDescent="0.45">
      <c r="A3026" s="211" t="s">
        <v>1663</v>
      </c>
      <c r="B3026" s="206" t="s">
        <v>211</v>
      </c>
      <c r="C3026" s="80" t="s">
        <v>2575</v>
      </c>
      <c r="D3026" s="208">
        <v>10000</v>
      </c>
    </row>
    <row r="3027" spans="1:4" x14ac:dyDescent="0.45">
      <c r="A3027" s="211" t="s">
        <v>4616</v>
      </c>
      <c r="B3027" s="206" t="s">
        <v>101</v>
      </c>
      <c r="C3027" s="80" t="s">
        <v>2575</v>
      </c>
      <c r="D3027" s="208">
        <v>250</v>
      </c>
    </row>
    <row r="3028" spans="1:4" x14ac:dyDescent="0.45">
      <c r="A3028" s="211" t="s">
        <v>1664</v>
      </c>
      <c r="B3028" s="206" t="s">
        <v>101</v>
      </c>
      <c r="C3028" s="80" t="s">
        <v>2575</v>
      </c>
      <c r="D3028" s="208">
        <v>3900</v>
      </c>
    </row>
    <row r="3029" spans="1:4" x14ac:dyDescent="0.45">
      <c r="A3029" s="211" t="s">
        <v>1665</v>
      </c>
      <c r="B3029" s="206" t="s">
        <v>101</v>
      </c>
      <c r="C3029" s="80" t="s">
        <v>2575</v>
      </c>
      <c r="D3029" s="208">
        <v>290</v>
      </c>
    </row>
    <row r="3030" spans="1:4" x14ac:dyDescent="0.45">
      <c r="A3030" s="211" t="s">
        <v>1666</v>
      </c>
      <c r="B3030" s="206" t="s">
        <v>122</v>
      </c>
      <c r="C3030" s="80" t="s">
        <v>2575</v>
      </c>
      <c r="D3030" s="208">
        <v>725</v>
      </c>
    </row>
    <row r="3031" spans="1:4" x14ac:dyDescent="0.45">
      <c r="A3031" s="211" t="s">
        <v>1667</v>
      </c>
      <c r="B3031" s="206" t="s">
        <v>614</v>
      </c>
      <c r="C3031" s="80"/>
      <c r="D3031" s="208">
        <v>91041</v>
      </c>
    </row>
    <row r="3032" spans="1:4" x14ac:dyDescent="0.45">
      <c r="A3032" s="211" t="s">
        <v>4617</v>
      </c>
      <c r="B3032" s="206" t="s">
        <v>120</v>
      </c>
      <c r="C3032" s="80"/>
      <c r="D3032" s="208">
        <v>197</v>
      </c>
    </row>
    <row r="3033" spans="1:4" x14ac:dyDescent="0.45">
      <c r="A3033" s="211" t="s">
        <v>4618</v>
      </c>
      <c r="B3033" s="206" t="s">
        <v>176</v>
      </c>
      <c r="C3033" s="80"/>
      <c r="D3033" s="208">
        <v>25</v>
      </c>
    </row>
    <row r="3034" spans="1:4" x14ac:dyDescent="0.45">
      <c r="A3034" s="211" t="s">
        <v>1668</v>
      </c>
      <c r="B3034" s="206" t="s">
        <v>99</v>
      </c>
      <c r="C3034" s="80"/>
      <c r="D3034" s="208">
        <v>1820.9</v>
      </c>
    </row>
    <row r="3035" spans="1:4" x14ac:dyDescent="0.45">
      <c r="A3035" s="211" t="s">
        <v>1669</v>
      </c>
      <c r="B3035" s="206" t="s">
        <v>135</v>
      </c>
      <c r="C3035" s="80" t="s">
        <v>2575</v>
      </c>
      <c r="D3035" s="208">
        <v>200</v>
      </c>
    </row>
    <row r="3036" spans="1:4" x14ac:dyDescent="0.45">
      <c r="A3036" s="211" t="s">
        <v>3299</v>
      </c>
      <c r="B3036" s="206" t="s">
        <v>814</v>
      </c>
      <c r="C3036" s="80"/>
      <c r="D3036" s="208">
        <v>339</v>
      </c>
    </row>
    <row r="3037" spans="1:4" x14ac:dyDescent="0.45">
      <c r="A3037" s="211" t="s">
        <v>1670</v>
      </c>
      <c r="B3037" s="206" t="s">
        <v>97</v>
      </c>
      <c r="C3037" s="80" t="s">
        <v>2575</v>
      </c>
      <c r="D3037" s="208">
        <v>300</v>
      </c>
    </row>
    <row r="3038" spans="1:4" x14ac:dyDescent="0.45">
      <c r="A3038" s="211" t="s">
        <v>3300</v>
      </c>
      <c r="B3038" s="206" t="s">
        <v>239</v>
      </c>
      <c r="C3038" s="80" t="s">
        <v>2575</v>
      </c>
      <c r="D3038" s="208">
        <v>250</v>
      </c>
    </row>
    <row r="3039" spans="1:4" x14ac:dyDescent="0.45">
      <c r="A3039" s="211" t="s">
        <v>1671</v>
      </c>
      <c r="B3039" s="206" t="s">
        <v>122</v>
      </c>
      <c r="C3039" s="80" t="s">
        <v>2575</v>
      </c>
      <c r="D3039" s="208">
        <v>660</v>
      </c>
    </row>
    <row r="3040" spans="1:4" x14ac:dyDescent="0.45">
      <c r="A3040" s="211" t="s">
        <v>1672</v>
      </c>
      <c r="B3040" s="206" t="s">
        <v>211</v>
      </c>
      <c r="C3040" s="80"/>
      <c r="D3040" s="208">
        <v>25000</v>
      </c>
    </row>
    <row r="3041" spans="1:4" x14ac:dyDescent="0.45">
      <c r="A3041" s="211" t="s">
        <v>3301</v>
      </c>
      <c r="B3041" s="206" t="s">
        <v>122</v>
      </c>
      <c r="C3041" s="80" t="s">
        <v>2575</v>
      </c>
      <c r="D3041" s="208">
        <v>40</v>
      </c>
    </row>
    <row r="3042" spans="1:4" x14ac:dyDescent="0.45">
      <c r="A3042" s="211" t="s">
        <v>4619</v>
      </c>
      <c r="B3042" s="206" t="s">
        <v>122</v>
      </c>
      <c r="C3042" s="80" t="s">
        <v>2575</v>
      </c>
      <c r="D3042" s="208">
        <v>9</v>
      </c>
    </row>
    <row r="3043" spans="1:4" x14ac:dyDescent="0.45">
      <c r="A3043" s="211" t="s">
        <v>1673</v>
      </c>
      <c r="B3043" s="206" t="s">
        <v>135</v>
      </c>
      <c r="C3043" s="80" t="s">
        <v>2575</v>
      </c>
      <c r="D3043" s="208">
        <v>500</v>
      </c>
    </row>
    <row r="3044" spans="1:4" x14ac:dyDescent="0.45">
      <c r="A3044" s="211" t="s">
        <v>4620</v>
      </c>
      <c r="B3044" s="206" t="s">
        <v>135</v>
      </c>
      <c r="C3044" s="80" t="s">
        <v>2575</v>
      </c>
      <c r="D3044" s="208">
        <v>300</v>
      </c>
    </row>
    <row r="3045" spans="1:4" x14ac:dyDescent="0.45">
      <c r="A3045" s="211" t="s">
        <v>1674</v>
      </c>
      <c r="B3045" s="206" t="s">
        <v>366</v>
      </c>
      <c r="C3045" s="80"/>
      <c r="D3045" s="208">
        <v>8304</v>
      </c>
    </row>
    <row r="3046" spans="1:4" x14ac:dyDescent="0.45">
      <c r="A3046" s="211" t="s">
        <v>4621</v>
      </c>
      <c r="B3046" s="206" t="s">
        <v>96</v>
      </c>
      <c r="C3046" s="80" t="s">
        <v>2575</v>
      </c>
      <c r="D3046" s="208">
        <v>30</v>
      </c>
    </row>
    <row r="3047" spans="1:4" x14ac:dyDescent="0.45">
      <c r="A3047" s="211" t="s">
        <v>1675</v>
      </c>
      <c r="B3047" s="206" t="s">
        <v>94</v>
      </c>
      <c r="C3047" s="80"/>
      <c r="D3047" s="208">
        <v>286</v>
      </c>
    </row>
    <row r="3048" spans="1:4" x14ac:dyDescent="0.45">
      <c r="A3048" s="211" t="s">
        <v>3302</v>
      </c>
      <c r="B3048" s="206" t="s">
        <v>176</v>
      </c>
      <c r="C3048" s="80" t="s">
        <v>2575</v>
      </c>
      <c r="D3048" s="208">
        <v>50</v>
      </c>
    </row>
    <row r="3049" spans="1:4" x14ac:dyDescent="0.45">
      <c r="A3049" s="211" t="s">
        <v>4622</v>
      </c>
      <c r="B3049" s="206" t="s">
        <v>142</v>
      </c>
      <c r="C3049" s="80" t="s">
        <v>2575</v>
      </c>
      <c r="D3049" s="208">
        <v>775</v>
      </c>
    </row>
    <row r="3050" spans="1:4" x14ac:dyDescent="0.45">
      <c r="A3050" s="211" t="s">
        <v>1676</v>
      </c>
      <c r="B3050" s="206" t="s">
        <v>124</v>
      </c>
      <c r="C3050" s="80" t="s">
        <v>2575</v>
      </c>
      <c r="D3050" s="208">
        <v>13000</v>
      </c>
    </row>
    <row r="3051" spans="1:4" x14ac:dyDescent="0.45">
      <c r="A3051" s="211" t="s">
        <v>4623</v>
      </c>
      <c r="B3051" s="206" t="s">
        <v>101</v>
      </c>
      <c r="C3051" s="80"/>
      <c r="D3051" s="208">
        <v>118</v>
      </c>
    </row>
    <row r="3052" spans="1:4" x14ac:dyDescent="0.45">
      <c r="A3052" s="211" t="s">
        <v>4624</v>
      </c>
      <c r="B3052" s="206" t="s">
        <v>211</v>
      </c>
      <c r="C3052" s="80" t="s">
        <v>2575</v>
      </c>
      <c r="D3052" s="208">
        <v>1500</v>
      </c>
    </row>
    <row r="3053" spans="1:4" x14ac:dyDescent="0.45">
      <c r="A3053" s="211" t="s">
        <v>4625</v>
      </c>
      <c r="B3053" s="206" t="s">
        <v>106</v>
      </c>
      <c r="C3053" s="80"/>
      <c r="D3053" s="208">
        <v>26</v>
      </c>
    </row>
    <row r="3054" spans="1:4" x14ac:dyDescent="0.45">
      <c r="A3054" s="211" t="s">
        <v>1677</v>
      </c>
      <c r="B3054" s="206" t="s">
        <v>132</v>
      </c>
      <c r="C3054" s="80"/>
      <c r="D3054" s="208">
        <v>429</v>
      </c>
    </row>
    <row r="3055" spans="1:4" x14ac:dyDescent="0.45">
      <c r="A3055" s="211" t="s">
        <v>1678</v>
      </c>
      <c r="B3055" s="206" t="s">
        <v>113</v>
      </c>
      <c r="C3055" s="80" t="s">
        <v>2575</v>
      </c>
      <c r="D3055" s="208">
        <v>1500</v>
      </c>
    </row>
    <row r="3056" spans="1:4" x14ac:dyDescent="0.45">
      <c r="A3056" s="211" t="s">
        <v>1679</v>
      </c>
      <c r="B3056" s="206" t="s">
        <v>153</v>
      </c>
      <c r="C3056" s="80"/>
      <c r="D3056" s="208">
        <v>115</v>
      </c>
    </row>
    <row r="3057" spans="1:4" x14ac:dyDescent="0.45">
      <c r="A3057" s="211" t="s">
        <v>4626</v>
      </c>
      <c r="B3057" s="206" t="s">
        <v>211</v>
      </c>
      <c r="C3057" s="80" t="s">
        <v>2575</v>
      </c>
      <c r="D3057" s="208">
        <v>80</v>
      </c>
    </row>
    <row r="3058" spans="1:4" x14ac:dyDescent="0.45">
      <c r="A3058" s="211" t="s">
        <v>1680</v>
      </c>
      <c r="B3058" s="206" t="s">
        <v>106</v>
      </c>
      <c r="C3058" s="80"/>
      <c r="D3058" s="208">
        <v>957968.83</v>
      </c>
    </row>
    <row r="3059" spans="1:4" x14ac:dyDescent="0.45">
      <c r="A3059" s="211" t="s">
        <v>3303</v>
      </c>
      <c r="B3059" s="206" t="s">
        <v>101</v>
      </c>
      <c r="C3059" s="80"/>
      <c r="D3059" s="208">
        <v>960</v>
      </c>
    </row>
    <row r="3060" spans="1:4" x14ac:dyDescent="0.45">
      <c r="A3060" s="211" t="s">
        <v>1681</v>
      </c>
      <c r="B3060" s="206" t="s">
        <v>113</v>
      </c>
      <c r="C3060" s="80" t="s">
        <v>2575</v>
      </c>
      <c r="D3060" s="208">
        <v>270</v>
      </c>
    </row>
    <row r="3061" spans="1:4" x14ac:dyDescent="0.45">
      <c r="A3061" s="211" t="s">
        <v>4627</v>
      </c>
      <c r="B3061" s="206" t="s">
        <v>99</v>
      </c>
      <c r="C3061" s="80" t="s">
        <v>2575</v>
      </c>
      <c r="D3061" s="208">
        <v>78.05</v>
      </c>
    </row>
    <row r="3062" spans="1:4" x14ac:dyDescent="0.45">
      <c r="A3062" s="211" t="s">
        <v>1682</v>
      </c>
      <c r="B3062" s="206" t="s">
        <v>96</v>
      </c>
      <c r="C3062" s="80" t="s">
        <v>2575</v>
      </c>
      <c r="D3062" s="208">
        <v>300</v>
      </c>
    </row>
    <row r="3063" spans="1:4" x14ac:dyDescent="0.45">
      <c r="A3063" s="211" t="s">
        <v>3304</v>
      </c>
      <c r="B3063" s="206" t="s">
        <v>135</v>
      </c>
      <c r="C3063" s="80" t="s">
        <v>2575</v>
      </c>
      <c r="D3063" s="208">
        <v>900</v>
      </c>
    </row>
    <row r="3064" spans="1:4" x14ac:dyDescent="0.45">
      <c r="A3064" s="211" t="s">
        <v>3305</v>
      </c>
      <c r="B3064" s="206" t="s">
        <v>113</v>
      </c>
      <c r="C3064" s="80"/>
      <c r="D3064" s="209" t="s">
        <v>127</v>
      </c>
    </row>
    <row r="3065" spans="1:4" x14ac:dyDescent="0.45">
      <c r="A3065" s="211" t="s">
        <v>4628</v>
      </c>
      <c r="B3065" s="206" t="s">
        <v>182</v>
      </c>
      <c r="C3065" s="80" t="s">
        <v>2575</v>
      </c>
      <c r="D3065" s="208">
        <v>715</v>
      </c>
    </row>
    <row r="3066" spans="1:4" x14ac:dyDescent="0.45">
      <c r="A3066" s="211" t="s">
        <v>1683</v>
      </c>
      <c r="B3066" s="206" t="s">
        <v>289</v>
      </c>
      <c r="C3066" s="80" t="s">
        <v>2575</v>
      </c>
      <c r="D3066" s="208">
        <v>10000</v>
      </c>
    </row>
    <row r="3067" spans="1:4" x14ac:dyDescent="0.45">
      <c r="A3067" s="211" t="s">
        <v>1684</v>
      </c>
      <c r="B3067" s="206" t="s">
        <v>101</v>
      </c>
      <c r="C3067" s="80" t="s">
        <v>2575</v>
      </c>
      <c r="D3067" s="208">
        <v>1225</v>
      </c>
    </row>
    <row r="3068" spans="1:4" x14ac:dyDescent="0.45">
      <c r="A3068" s="211" t="s">
        <v>3306</v>
      </c>
      <c r="B3068" s="206" t="s">
        <v>126</v>
      </c>
      <c r="C3068" s="80"/>
      <c r="D3068" s="208">
        <v>214005</v>
      </c>
    </row>
    <row r="3069" spans="1:4" x14ac:dyDescent="0.45">
      <c r="A3069" s="211" t="s">
        <v>1685</v>
      </c>
      <c r="B3069" s="206" t="s">
        <v>101</v>
      </c>
      <c r="C3069" s="80"/>
      <c r="D3069" s="208">
        <v>1500</v>
      </c>
    </row>
    <row r="3070" spans="1:4" x14ac:dyDescent="0.45">
      <c r="A3070" s="211" t="s">
        <v>4629</v>
      </c>
      <c r="B3070" s="206" t="s">
        <v>467</v>
      </c>
      <c r="C3070" s="80" t="s">
        <v>2575</v>
      </c>
      <c r="D3070" s="208">
        <v>600</v>
      </c>
    </row>
    <row r="3071" spans="1:4" x14ac:dyDescent="0.45">
      <c r="A3071" s="211" t="s">
        <v>1686</v>
      </c>
      <c r="B3071" s="206" t="s">
        <v>101</v>
      </c>
      <c r="C3071" s="80"/>
      <c r="D3071" s="208">
        <v>1071</v>
      </c>
    </row>
    <row r="3072" spans="1:4" x14ac:dyDescent="0.45">
      <c r="A3072" s="211" t="s">
        <v>3307</v>
      </c>
      <c r="B3072" s="206" t="s">
        <v>104</v>
      </c>
      <c r="C3072" s="80"/>
      <c r="D3072" s="208">
        <v>41000</v>
      </c>
    </row>
    <row r="3073" spans="1:4" x14ac:dyDescent="0.45">
      <c r="A3073" s="211" t="s">
        <v>4630</v>
      </c>
      <c r="B3073" s="206" t="s">
        <v>106</v>
      </c>
      <c r="C3073" s="80" t="s">
        <v>2575</v>
      </c>
      <c r="D3073" s="208">
        <v>265</v>
      </c>
    </row>
    <row r="3074" spans="1:4" x14ac:dyDescent="0.45">
      <c r="A3074" s="211" t="s">
        <v>1687</v>
      </c>
      <c r="B3074" s="206" t="s">
        <v>232</v>
      </c>
      <c r="C3074" s="80" t="s">
        <v>2575</v>
      </c>
      <c r="D3074" s="208">
        <v>2000</v>
      </c>
    </row>
    <row r="3075" spans="1:4" x14ac:dyDescent="0.45">
      <c r="A3075" s="211" t="s">
        <v>3308</v>
      </c>
      <c r="B3075" s="206" t="s">
        <v>170</v>
      </c>
      <c r="C3075" s="80" t="s">
        <v>2575</v>
      </c>
      <c r="D3075" s="208">
        <v>300</v>
      </c>
    </row>
    <row r="3076" spans="1:4" x14ac:dyDescent="0.45">
      <c r="A3076" s="211" t="s">
        <v>3309</v>
      </c>
      <c r="B3076" s="206" t="s">
        <v>113</v>
      </c>
      <c r="C3076" s="80"/>
      <c r="D3076" s="208">
        <v>429</v>
      </c>
    </row>
    <row r="3077" spans="1:4" x14ac:dyDescent="0.45">
      <c r="A3077" s="211" t="s">
        <v>1688</v>
      </c>
      <c r="B3077" s="206" t="s">
        <v>140</v>
      </c>
      <c r="C3077" s="80"/>
      <c r="D3077" s="208">
        <v>10650</v>
      </c>
    </row>
    <row r="3078" spans="1:4" x14ac:dyDescent="0.45">
      <c r="A3078" s="211" t="s">
        <v>4631</v>
      </c>
      <c r="B3078" s="206" t="s">
        <v>94</v>
      </c>
      <c r="C3078" s="80" t="s">
        <v>2575</v>
      </c>
      <c r="D3078" s="208">
        <v>150</v>
      </c>
    </row>
    <row r="3079" spans="1:4" x14ac:dyDescent="0.45">
      <c r="A3079" s="211" t="s">
        <v>3310</v>
      </c>
      <c r="B3079" s="206" t="s">
        <v>113</v>
      </c>
      <c r="C3079" s="80" t="s">
        <v>2575</v>
      </c>
      <c r="D3079" s="208">
        <v>50</v>
      </c>
    </row>
    <row r="3080" spans="1:4" x14ac:dyDescent="0.45">
      <c r="A3080" s="211" t="s">
        <v>1689</v>
      </c>
      <c r="B3080" s="206" t="s">
        <v>106</v>
      </c>
      <c r="C3080" s="80" t="s">
        <v>2575</v>
      </c>
      <c r="D3080" s="208">
        <v>3000</v>
      </c>
    </row>
    <row r="3081" spans="1:4" x14ac:dyDescent="0.45">
      <c r="A3081" s="211" t="s">
        <v>4632</v>
      </c>
      <c r="B3081" s="206" t="s">
        <v>245</v>
      </c>
      <c r="C3081" s="80" t="s">
        <v>2575</v>
      </c>
      <c r="D3081" s="208">
        <v>750</v>
      </c>
    </row>
    <row r="3082" spans="1:4" x14ac:dyDescent="0.45">
      <c r="A3082" s="211" t="s">
        <v>1690</v>
      </c>
      <c r="B3082" s="206" t="s">
        <v>96</v>
      </c>
      <c r="C3082" s="80"/>
      <c r="D3082" s="209" t="s">
        <v>127</v>
      </c>
    </row>
    <row r="3083" spans="1:4" x14ac:dyDescent="0.45">
      <c r="A3083" s="211" t="s">
        <v>4633</v>
      </c>
      <c r="B3083" s="206" t="s">
        <v>211</v>
      </c>
      <c r="C3083" s="80" t="s">
        <v>2575</v>
      </c>
      <c r="D3083" s="208">
        <v>850</v>
      </c>
    </row>
    <row r="3084" spans="1:4" x14ac:dyDescent="0.45">
      <c r="A3084" s="211" t="s">
        <v>1691</v>
      </c>
      <c r="B3084" s="206" t="s">
        <v>122</v>
      </c>
      <c r="C3084" s="80"/>
      <c r="D3084" s="209" t="s">
        <v>127</v>
      </c>
    </row>
    <row r="3085" spans="1:4" x14ac:dyDescent="0.45">
      <c r="A3085" s="211" t="s">
        <v>1692</v>
      </c>
      <c r="B3085" s="206" t="s">
        <v>191</v>
      </c>
      <c r="C3085" s="80" t="s">
        <v>2575</v>
      </c>
      <c r="D3085" s="208">
        <v>2475</v>
      </c>
    </row>
    <row r="3086" spans="1:4" x14ac:dyDescent="0.45">
      <c r="A3086" s="211" t="s">
        <v>4634</v>
      </c>
      <c r="B3086" s="206" t="s">
        <v>106</v>
      </c>
      <c r="C3086" s="80"/>
      <c r="D3086" s="208">
        <v>368</v>
      </c>
    </row>
    <row r="3087" spans="1:4" x14ac:dyDescent="0.45">
      <c r="A3087" s="211" t="s">
        <v>4635</v>
      </c>
      <c r="B3087" s="206" t="s">
        <v>94</v>
      </c>
      <c r="C3087" s="80"/>
      <c r="D3087" s="208">
        <v>1174</v>
      </c>
    </row>
    <row r="3088" spans="1:4" x14ac:dyDescent="0.45">
      <c r="A3088" s="211" t="s">
        <v>1693</v>
      </c>
      <c r="B3088" s="206" t="s">
        <v>94</v>
      </c>
      <c r="C3088" s="80" t="s">
        <v>2575</v>
      </c>
      <c r="D3088" s="208">
        <v>2750</v>
      </c>
    </row>
    <row r="3089" spans="1:4" x14ac:dyDescent="0.45">
      <c r="A3089" s="211" t="s">
        <v>1694</v>
      </c>
      <c r="B3089" s="206" t="s">
        <v>135</v>
      </c>
      <c r="C3089" s="80"/>
      <c r="D3089" s="208">
        <v>13880</v>
      </c>
    </row>
    <row r="3090" spans="1:4" x14ac:dyDescent="0.45">
      <c r="A3090" s="211" t="s">
        <v>4636</v>
      </c>
      <c r="B3090" s="206" t="s">
        <v>211</v>
      </c>
      <c r="C3090" s="80" t="s">
        <v>2575</v>
      </c>
      <c r="D3090" s="208">
        <v>750</v>
      </c>
    </row>
    <row r="3091" spans="1:4" x14ac:dyDescent="0.45">
      <c r="A3091" s="211" t="s">
        <v>1695</v>
      </c>
      <c r="B3091" s="206" t="s">
        <v>101</v>
      </c>
      <c r="C3091" s="80"/>
      <c r="D3091" s="209" t="s">
        <v>127</v>
      </c>
    </row>
    <row r="3092" spans="1:4" x14ac:dyDescent="0.45">
      <c r="A3092" s="211" t="s">
        <v>4637</v>
      </c>
      <c r="B3092" s="206" t="s">
        <v>614</v>
      </c>
      <c r="C3092" s="80"/>
      <c r="D3092" s="208">
        <v>3900</v>
      </c>
    </row>
    <row r="3093" spans="1:4" x14ac:dyDescent="0.45">
      <c r="A3093" s="211" t="s">
        <v>1696</v>
      </c>
      <c r="B3093" s="206" t="s">
        <v>126</v>
      </c>
      <c r="C3093" s="80"/>
      <c r="D3093" s="208">
        <v>1255</v>
      </c>
    </row>
    <row r="3094" spans="1:4" x14ac:dyDescent="0.45">
      <c r="A3094" s="211" t="s">
        <v>1697</v>
      </c>
      <c r="B3094" s="206" t="s">
        <v>170</v>
      </c>
      <c r="C3094" s="80"/>
      <c r="D3094" s="208">
        <v>800</v>
      </c>
    </row>
    <row r="3095" spans="1:4" x14ac:dyDescent="0.45">
      <c r="A3095" s="211" t="s">
        <v>4638</v>
      </c>
      <c r="B3095" s="206" t="s">
        <v>101</v>
      </c>
      <c r="C3095" s="80"/>
      <c r="D3095" s="208">
        <v>350</v>
      </c>
    </row>
    <row r="3096" spans="1:4" x14ac:dyDescent="0.45">
      <c r="A3096" s="211" t="s">
        <v>4639</v>
      </c>
      <c r="B3096" s="206" t="s">
        <v>211</v>
      </c>
      <c r="C3096" s="80" t="s">
        <v>2575</v>
      </c>
      <c r="D3096" s="208">
        <v>600</v>
      </c>
    </row>
    <row r="3097" spans="1:4" x14ac:dyDescent="0.45">
      <c r="A3097" s="211" t="s">
        <v>1698</v>
      </c>
      <c r="B3097" s="206" t="s">
        <v>135</v>
      </c>
      <c r="C3097" s="80"/>
      <c r="D3097" s="208">
        <v>9700</v>
      </c>
    </row>
    <row r="3098" spans="1:4" x14ac:dyDescent="0.45">
      <c r="A3098" s="211" t="s">
        <v>3311</v>
      </c>
      <c r="B3098" s="206" t="s">
        <v>106</v>
      </c>
      <c r="C3098" s="80" t="s">
        <v>2575</v>
      </c>
      <c r="D3098" s="208">
        <v>450</v>
      </c>
    </row>
    <row r="3099" spans="1:4" x14ac:dyDescent="0.45">
      <c r="A3099" s="211" t="s">
        <v>1699</v>
      </c>
      <c r="B3099" s="206" t="s">
        <v>124</v>
      </c>
      <c r="C3099" s="80" t="s">
        <v>2575</v>
      </c>
      <c r="D3099" s="208">
        <v>800</v>
      </c>
    </row>
    <row r="3100" spans="1:4" x14ac:dyDescent="0.45">
      <c r="A3100" s="211" t="s">
        <v>1700</v>
      </c>
      <c r="B3100" s="206" t="s">
        <v>257</v>
      </c>
      <c r="C3100" s="80" t="s">
        <v>2575</v>
      </c>
      <c r="D3100" s="208">
        <v>6722</v>
      </c>
    </row>
    <row r="3101" spans="1:4" x14ac:dyDescent="0.45">
      <c r="A3101" s="211" t="s">
        <v>3312</v>
      </c>
      <c r="B3101" s="206" t="s">
        <v>96</v>
      </c>
      <c r="C3101" s="80"/>
      <c r="D3101" s="208">
        <v>2000</v>
      </c>
    </row>
    <row r="3102" spans="1:4" x14ac:dyDescent="0.45">
      <c r="A3102" s="211" t="s">
        <v>4640</v>
      </c>
      <c r="B3102" s="206" t="s">
        <v>176</v>
      </c>
      <c r="C3102" s="80"/>
      <c r="D3102" s="208">
        <v>218</v>
      </c>
    </row>
    <row r="3103" spans="1:4" x14ac:dyDescent="0.45">
      <c r="A3103" s="211" t="s">
        <v>4641</v>
      </c>
      <c r="B3103" s="206" t="s">
        <v>99</v>
      </c>
      <c r="C3103" s="80"/>
      <c r="D3103" s="208">
        <v>220.5</v>
      </c>
    </row>
    <row r="3104" spans="1:4" x14ac:dyDescent="0.45">
      <c r="A3104" s="211" t="s">
        <v>3313</v>
      </c>
      <c r="B3104" s="206" t="s">
        <v>120</v>
      </c>
      <c r="C3104" s="80"/>
      <c r="D3104" s="208">
        <v>177</v>
      </c>
    </row>
    <row r="3105" spans="1:4" x14ac:dyDescent="0.45">
      <c r="A3105" s="211" t="s">
        <v>1701</v>
      </c>
      <c r="B3105" s="206" t="s">
        <v>97</v>
      </c>
      <c r="C3105" s="80"/>
      <c r="D3105" s="208">
        <v>99685</v>
      </c>
    </row>
    <row r="3106" spans="1:4" x14ac:dyDescent="0.45">
      <c r="A3106" s="211" t="s">
        <v>4642</v>
      </c>
      <c r="B3106" s="206" t="s">
        <v>122</v>
      </c>
      <c r="C3106" s="80" t="s">
        <v>2575</v>
      </c>
      <c r="D3106" s="208">
        <v>150</v>
      </c>
    </row>
    <row r="3107" spans="1:4" x14ac:dyDescent="0.45">
      <c r="A3107" s="211" t="s">
        <v>4643</v>
      </c>
      <c r="B3107" s="206" t="s">
        <v>99</v>
      </c>
      <c r="C3107" s="80" t="s">
        <v>2575</v>
      </c>
      <c r="D3107" s="208">
        <v>57.5</v>
      </c>
    </row>
    <row r="3108" spans="1:4" x14ac:dyDescent="0.45">
      <c r="A3108" s="211" t="s">
        <v>3314</v>
      </c>
      <c r="B3108" s="206" t="s">
        <v>101</v>
      </c>
      <c r="C3108" s="80"/>
      <c r="D3108" s="208">
        <v>260</v>
      </c>
    </row>
    <row r="3109" spans="1:4" x14ac:dyDescent="0.45">
      <c r="A3109" s="211" t="s">
        <v>1702</v>
      </c>
      <c r="B3109" s="206" t="s">
        <v>96</v>
      </c>
      <c r="C3109" s="80"/>
      <c r="D3109" s="208">
        <v>6808</v>
      </c>
    </row>
    <row r="3110" spans="1:4" x14ac:dyDescent="0.45">
      <c r="A3110" s="211" t="s">
        <v>4644</v>
      </c>
      <c r="B3110" s="206" t="s">
        <v>289</v>
      </c>
      <c r="C3110" s="80" t="s">
        <v>2575</v>
      </c>
      <c r="D3110" s="208">
        <v>400</v>
      </c>
    </row>
    <row r="3111" spans="1:4" x14ac:dyDescent="0.45">
      <c r="A3111" s="211" t="s">
        <v>1703</v>
      </c>
      <c r="B3111" s="206" t="s">
        <v>101</v>
      </c>
      <c r="C3111" s="80"/>
      <c r="D3111" s="208">
        <v>2800</v>
      </c>
    </row>
    <row r="3112" spans="1:4" x14ac:dyDescent="0.45">
      <c r="A3112" s="211" t="s">
        <v>4645</v>
      </c>
      <c r="B3112" s="206" t="s">
        <v>113</v>
      </c>
      <c r="C3112" s="80" t="s">
        <v>2575</v>
      </c>
      <c r="D3112" s="208">
        <v>2000</v>
      </c>
    </row>
    <row r="3113" spans="1:4" x14ac:dyDescent="0.45">
      <c r="A3113" s="211" t="s">
        <v>3315</v>
      </c>
      <c r="B3113" s="206" t="s">
        <v>96</v>
      </c>
      <c r="C3113" s="80" t="s">
        <v>2575</v>
      </c>
      <c r="D3113" s="208">
        <v>900</v>
      </c>
    </row>
    <row r="3114" spans="1:4" x14ac:dyDescent="0.45">
      <c r="A3114" s="211" t="s">
        <v>4646</v>
      </c>
      <c r="B3114" s="206" t="s">
        <v>94</v>
      </c>
      <c r="C3114" s="80"/>
      <c r="D3114" s="208">
        <v>180</v>
      </c>
    </row>
    <row r="3115" spans="1:4" x14ac:dyDescent="0.45">
      <c r="A3115" s="211" t="s">
        <v>4647</v>
      </c>
      <c r="B3115" s="206" t="s">
        <v>153</v>
      </c>
      <c r="C3115" s="80"/>
      <c r="D3115" s="208">
        <v>600</v>
      </c>
    </row>
    <row r="3116" spans="1:4" x14ac:dyDescent="0.45">
      <c r="A3116" s="211" t="s">
        <v>1704</v>
      </c>
      <c r="B3116" s="206" t="s">
        <v>211</v>
      </c>
      <c r="C3116" s="80"/>
      <c r="D3116" s="208">
        <v>15265</v>
      </c>
    </row>
    <row r="3117" spans="1:4" x14ac:dyDescent="0.45">
      <c r="A3117" s="211" t="s">
        <v>1705</v>
      </c>
      <c r="B3117" s="206" t="s">
        <v>99</v>
      </c>
      <c r="C3117" s="80"/>
      <c r="D3117" s="208">
        <v>11285</v>
      </c>
    </row>
    <row r="3118" spans="1:4" x14ac:dyDescent="0.45">
      <c r="A3118" s="211" t="s">
        <v>3316</v>
      </c>
      <c r="B3118" s="206" t="s">
        <v>132</v>
      </c>
      <c r="C3118" s="80" t="s">
        <v>2575</v>
      </c>
      <c r="D3118" s="208">
        <v>1100</v>
      </c>
    </row>
    <row r="3119" spans="1:4" x14ac:dyDescent="0.45">
      <c r="A3119" s="211" t="s">
        <v>3317</v>
      </c>
      <c r="B3119" s="206" t="s">
        <v>113</v>
      </c>
      <c r="C3119" s="80" t="s">
        <v>2575</v>
      </c>
      <c r="D3119" s="208">
        <v>225</v>
      </c>
    </row>
    <row r="3120" spans="1:4" x14ac:dyDescent="0.45">
      <c r="A3120" s="211" t="s">
        <v>4648</v>
      </c>
      <c r="B3120" s="206" t="s">
        <v>117</v>
      </c>
      <c r="C3120" s="80"/>
      <c r="D3120" s="208">
        <v>105</v>
      </c>
    </row>
    <row r="3121" spans="1:4" x14ac:dyDescent="0.45">
      <c r="A3121" s="211" t="s">
        <v>4649</v>
      </c>
      <c r="B3121" s="206" t="s">
        <v>99</v>
      </c>
      <c r="C3121" s="80" t="s">
        <v>2575</v>
      </c>
      <c r="D3121" s="208">
        <v>173.55</v>
      </c>
    </row>
    <row r="3122" spans="1:4" x14ac:dyDescent="0.45">
      <c r="A3122" s="211" t="s">
        <v>1706</v>
      </c>
      <c r="B3122" s="206" t="s">
        <v>94</v>
      </c>
      <c r="C3122" s="80" t="s">
        <v>2575</v>
      </c>
      <c r="D3122" s="208">
        <v>500</v>
      </c>
    </row>
    <row r="3123" spans="1:4" x14ac:dyDescent="0.45">
      <c r="A3123" s="211" t="s">
        <v>1707</v>
      </c>
      <c r="B3123" s="206" t="s">
        <v>96</v>
      </c>
      <c r="C3123" s="80" t="s">
        <v>2575</v>
      </c>
      <c r="D3123" s="209" t="s">
        <v>127</v>
      </c>
    </row>
    <row r="3124" spans="1:4" x14ac:dyDescent="0.45">
      <c r="A3124" s="211" t="s">
        <v>3318</v>
      </c>
      <c r="B3124" s="206" t="s">
        <v>104</v>
      </c>
      <c r="C3124" s="80" t="s">
        <v>2575</v>
      </c>
      <c r="D3124" s="208">
        <v>500</v>
      </c>
    </row>
    <row r="3125" spans="1:4" x14ac:dyDescent="0.45">
      <c r="A3125" s="211" t="s">
        <v>3319</v>
      </c>
      <c r="B3125" s="206" t="s">
        <v>101</v>
      </c>
      <c r="C3125" s="80" t="s">
        <v>2575</v>
      </c>
      <c r="D3125" s="208">
        <v>63350</v>
      </c>
    </row>
    <row r="3126" spans="1:4" x14ac:dyDescent="0.45">
      <c r="A3126" s="211" t="s">
        <v>4650</v>
      </c>
      <c r="B3126" s="206" t="s">
        <v>124</v>
      </c>
      <c r="C3126" s="80"/>
      <c r="D3126" s="208">
        <v>4591.5099999999993</v>
      </c>
    </row>
    <row r="3127" spans="1:4" x14ac:dyDescent="0.45">
      <c r="A3127" s="211" t="s">
        <v>1708</v>
      </c>
      <c r="B3127" s="206" t="s">
        <v>428</v>
      </c>
      <c r="C3127" s="80" t="s">
        <v>2575</v>
      </c>
      <c r="D3127" s="208">
        <v>300</v>
      </c>
    </row>
    <row r="3128" spans="1:4" x14ac:dyDescent="0.45">
      <c r="A3128" s="211" t="s">
        <v>1709</v>
      </c>
      <c r="B3128" s="206" t="s">
        <v>99</v>
      </c>
      <c r="C3128" s="80" t="s">
        <v>2575</v>
      </c>
      <c r="D3128" s="208">
        <v>322.60000000000002</v>
      </c>
    </row>
    <row r="3129" spans="1:4" x14ac:dyDescent="0.45">
      <c r="A3129" s="211" t="s">
        <v>1710</v>
      </c>
      <c r="B3129" s="206" t="s">
        <v>176</v>
      </c>
      <c r="C3129" s="80"/>
      <c r="D3129" s="208">
        <v>4509</v>
      </c>
    </row>
    <row r="3130" spans="1:4" x14ac:dyDescent="0.45">
      <c r="A3130" s="211" t="s">
        <v>1711</v>
      </c>
      <c r="B3130" s="206" t="s">
        <v>358</v>
      </c>
      <c r="C3130" s="80"/>
      <c r="D3130" s="208">
        <v>393</v>
      </c>
    </row>
    <row r="3131" spans="1:4" x14ac:dyDescent="0.45">
      <c r="A3131" s="211" t="s">
        <v>1712</v>
      </c>
      <c r="B3131" s="206" t="s">
        <v>99</v>
      </c>
      <c r="C3131" s="80"/>
      <c r="D3131" s="208">
        <v>657</v>
      </c>
    </row>
    <row r="3132" spans="1:4" x14ac:dyDescent="0.45">
      <c r="A3132" s="211" t="s">
        <v>4651</v>
      </c>
      <c r="B3132" s="206" t="s">
        <v>158</v>
      </c>
      <c r="C3132" s="80"/>
      <c r="D3132" s="208">
        <v>2400</v>
      </c>
    </row>
    <row r="3133" spans="1:4" x14ac:dyDescent="0.45">
      <c r="A3133" s="211" t="s">
        <v>1713</v>
      </c>
      <c r="B3133" s="206" t="s">
        <v>257</v>
      </c>
      <c r="C3133" s="80" t="s">
        <v>2575</v>
      </c>
      <c r="D3133" s="208">
        <v>690</v>
      </c>
    </row>
    <row r="3134" spans="1:4" x14ac:dyDescent="0.45">
      <c r="A3134" s="211" t="s">
        <v>4652</v>
      </c>
      <c r="B3134" s="206" t="s">
        <v>101</v>
      </c>
      <c r="C3134" s="80" t="s">
        <v>2575</v>
      </c>
      <c r="D3134" s="208">
        <v>520</v>
      </c>
    </row>
    <row r="3135" spans="1:4" x14ac:dyDescent="0.45">
      <c r="A3135" s="211" t="s">
        <v>4653</v>
      </c>
      <c r="B3135" s="206" t="s">
        <v>104</v>
      </c>
      <c r="C3135" s="80"/>
      <c r="D3135" s="208">
        <v>300</v>
      </c>
    </row>
    <row r="3136" spans="1:4" x14ac:dyDescent="0.45">
      <c r="A3136" s="211" t="s">
        <v>3320</v>
      </c>
      <c r="B3136" s="206" t="s">
        <v>97</v>
      </c>
      <c r="C3136" s="80" t="s">
        <v>2575</v>
      </c>
      <c r="D3136" s="208">
        <v>800</v>
      </c>
    </row>
    <row r="3137" spans="1:4" x14ac:dyDescent="0.45">
      <c r="A3137" s="211" t="s">
        <v>3321</v>
      </c>
      <c r="B3137" s="206" t="s">
        <v>176</v>
      </c>
      <c r="C3137" s="80" t="s">
        <v>2575</v>
      </c>
      <c r="D3137" s="208">
        <v>150</v>
      </c>
    </row>
    <row r="3138" spans="1:4" x14ac:dyDescent="0.45">
      <c r="A3138" s="211" t="s">
        <v>1714</v>
      </c>
      <c r="B3138" s="206" t="s">
        <v>94</v>
      </c>
      <c r="C3138" s="80" t="s">
        <v>2575</v>
      </c>
      <c r="D3138" s="208">
        <v>250</v>
      </c>
    </row>
    <row r="3139" spans="1:4" x14ac:dyDescent="0.45">
      <c r="A3139" s="211" t="s">
        <v>3322</v>
      </c>
      <c r="B3139" s="206" t="s">
        <v>99</v>
      </c>
      <c r="C3139" s="80"/>
      <c r="D3139" s="209" t="s">
        <v>127</v>
      </c>
    </row>
    <row r="3140" spans="1:4" x14ac:dyDescent="0.45">
      <c r="A3140" s="211" t="s">
        <v>1715</v>
      </c>
      <c r="B3140" s="206" t="s">
        <v>135</v>
      </c>
      <c r="C3140" s="80" t="s">
        <v>2575</v>
      </c>
      <c r="D3140" s="208">
        <v>850</v>
      </c>
    </row>
    <row r="3141" spans="1:4" x14ac:dyDescent="0.45">
      <c r="A3141" s="211" t="s">
        <v>1716</v>
      </c>
      <c r="B3141" s="206" t="s">
        <v>158</v>
      </c>
      <c r="C3141" s="80" t="s">
        <v>2575</v>
      </c>
      <c r="D3141" s="208">
        <v>1000</v>
      </c>
    </row>
    <row r="3142" spans="1:4" x14ac:dyDescent="0.45">
      <c r="A3142" s="211" t="s">
        <v>1717</v>
      </c>
      <c r="B3142" s="206" t="s">
        <v>99</v>
      </c>
      <c r="C3142" s="80"/>
      <c r="D3142" s="208">
        <v>450</v>
      </c>
    </row>
    <row r="3143" spans="1:4" x14ac:dyDescent="0.45">
      <c r="A3143" s="211" t="s">
        <v>4654</v>
      </c>
      <c r="B3143" s="206" t="s">
        <v>203</v>
      </c>
      <c r="C3143" s="80" t="s">
        <v>2575</v>
      </c>
      <c r="D3143" s="208">
        <v>105.7</v>
      </c>
    </row>
    <row r="3144" spans="1:4" x14ac:dyDescent="0.45">
      <c r="A3144" s="211" t="s">
        <v>1718</v>
      </c>
      <c r="B3144" s="206" t="s">
        <v>104</v>
      </c>
      <c r="C3144" s="80"/>
      <c r="D3144" s="208">
        <v>10888.43</v>
      </c>
    </row>
    <row r="3145" spans="1:4" x14ac:dyDescent="0.45">
      <c r="A3145" s="211" t="s">
        <v>4655</v>
      </c>
      <c r="B3145" s="206" t="s">
        <v>158</v>
      </c>
      <c r="C3145" s="80" t="s">
        <v>2575</v>
      </c>
      <c r="D3145" s="208">
        <v>955</v>
      </c>
    </row>
    <row r="3146" spans="1:4" x14ac:dyDescent="0.45">
      <c r="A3146" s="211" t="s">
        <v>1719</v>
      </c>
      <c r="B3146" s="206" t="s">
        <v>109</v>
      </c>
      <c r="C3146" s="80" t="s">
        <v>2575</v>
      </c>
      <c r="D3146" s="208">
        <v>900</v>
      </c>
    </row>
    <row r="3147" spans="1:4" x14ac:dyDescent="0.45">
      <c r="A3147" s="211" t="s">
        <v>4656</v>
      </c>
      <c r="B3147" s="206" t="s">
        <v>104</v>
      </c>
      <c r="C3147" s="80" t="s">
        <v>2575</v>
      </c>
      <c r="D3147" s="208">
        <v>50</v>
      </c>
    </row>
    <row r="3148" spans="1:4" x14ac:dyDescent="0.45">
      <c r="A3148" s="211" t="s">
        <v>1720</v>
      </c>
      <c r="B3148" s="206" t="s">
        <v>99</v>
      </c>
      <c r="C3148" s="80"/>
      <c r="D3148" s="209" t="s">
        <v>127</v>
      </c>
    </row>
    <row r="3149" spans="1:4" x14ac:dyDescent="0.45">
      <c r="A3149" s="211" t="s">
        <v>1721</v>
      </c>
      <c r="B3149" s="206" t="s">
        <v>99</v>
      </c>
      <c r="C3149" s="80" t="s">
        <v>2575</v>
      </c>
      <c r="D3149" s="208">
        <v>234.47</v>
      </c>
    </row>
    <row r="3150" spans="1:4" x14ac:dyDescent="0.45">
      <c r="A3150" s="211" t="s">
        <v>3323</v>
      </c>
      <c r="B3150" s="206" t="s">
        <v>99</v>
      </c>
      <c r="C3150" s="80" t="s">
        <v>2575</v>
      </c>
      <c r="D3150" s="208">
        <v>57.46</v>
      </c>
    </row>
    <row r="3151" spans="1:4" x14ac:dyDescent="0.45">
      <c r="A3151" s="211" t="s">
        <v>1722</v>
      </c>
      <c r="B3151" s="206" t="s">
        <v>126</v>
      </c>
      <c r="C3151" s="80"/>
      <c r="D3151" s="208">
        <v>708</v>
      </c>
    </row>
    <row r="3152" spans="1:4" x14ac:dyDescent="0.45">
      <c r="A3152" s="211" t="s">
        <v>4657</v>
      </c>
      <c r="B3152" s="206" t="s">
        <v>203</v>
      </c>
      <c r="C3152" s="80" t="s">
        <v>2575</v>
      </c>
      <c r="D3152" s="208">
        <v>150.80000000000001</v>
      </c>
    </row>
    <row r="3153" spans="1:4" x14ac:dyDescent="0.45">
      <c r="A3153" s="211" t="s">
        <v>3324</v>
      </c>
      <c r="B3153" s="206" t="s">
        <v>99</v>
      </c>
      <c r="C3153" s="80"/>
      <c r="D3153" s="208">
        <v>11</v>
      </c>
    </row>
    <row r="3154" spans="1:4" x14ac:dyDescent="0.45">
      <c r="A3154" s="211" t="s">
        <v>1723</v>
      </c>
      <c r="B3154" s="206" t="s">
        <v>135</v>
      </c>
      <c r="C3154" s="80"/>
      <c r="D3154" s="208">
        <v>15360</v>
      </c>
    </row>
    <row r="3155" spans="1:4" x14ac:dyDescent="0.45">
      <c r="A3155" s="211" t="s">
        <v>4658</v>
      </c>
      <c r="B3155" s="206" t="s">
        <v>101</v>
      </c>
      <c r="C3155" s="80"/>
      <c r="D3155" s="208">
        <v>122</v>
      </c>
    </row>
    <row r="3156" spans="1:4" x14ac:dyDescent="0.45">
      <c r="A3156" s="211" t="s">
        <v>3325</v>
      </c>
      <c r="B3156" s="206" t="s">
        <v>101</v>
      </c>
      <c r="C3156" s="80" t="s">
        <v>2575</v>
      </c>
      <c r="D3156" s="208">
        <v>385</v>
      </c>
    </row>
    <row r="3157" spans="1:4" x14ac:dyDescent="0.45">
      <c r="A3157" s="211" t="s">
        <v>4659</v>
      </c>
      <c r="B3157" s="206" t="s">
        <v>176</v>
      </c>
      <c r="C3157" s="80" t="s">
        <v>2575</v>
      </c>
      <c r="D3157" s="208">
        <v>100</v>
      </c>
    </row>
    <row r="3158" spans="1:4" x14ac:dyDescent="0.45">
      <c r="A3158" s="211" t="s">
        <v>3326</v>
      </c>
      <c r="B3158" s="206" t="s">
        <v>176</v>
      </c>
      <c r="C3158" s="80"/>
      <c r="D3158" s="208">
        <v>188</v>
      </c>
    </row>
    <row r="3159" spans="1:4" x14ac:dyDescent="0.45">
      <c r="A3159" s="211" t="s">
        <v>4660</v>
      </c>
      <c r="B3159" s="206" t="s">
        <v>158</v>
      </c>
      <c r="C3159" s="80" t="s">
        <v>2575</v>
      </c>
      <c r="D3159" s="208">
        <v>350</v>
      </c>
    </row>
    <row r="3160" spans="1:4" x14ac:dyDescent="0.45">
      <c r="A3160" s="211" t="s">
        <v>1724</v>
      </c>
      <c r="B3160" s="206" t="s">
        <v>257</v>
      </c>
      <c r="C3160" s="80"/>
      <c r="D3160" s="208">
        <v>3947.69</v>
      </c>
    </row>
    <row r="3161" spans="1:4" x14ac:dyDescent="0.45">
      <c r="A3161" s="211" t="s">
        <v>4661</v>
      </c>
      <c r="B3161" s="206" t="s">
        <v>211</v>
      </c>
      <c r="C3161" s="80" t="s">
        <v>2575</v>
      </c>
      <c r="D3161" s="208">
        <v>535</v>
      </c>
    </row>
    <row r="3162" spans="1:4" x14ac:dyDescent="0.45">
      <c r="A3162" s="211" t="s">
        <v>1725</v>
      </c>
      <c r="B3162" s="206" t="s">
        <v>257</v>
      </c>
      <c r="C3162" s="80" t="s">
        <v>2575</v>
      </c>
      <c r="D3162" s="208">
        <v>4770</v>
      </c>
    </row>
    <row r="3163" spans="1:4" x14ac:dyDescent="0.45">
      <c r="A3163" s="211" t="s">
        <v>3327</v>
      </c>
      <c r="B3163" s="206" t="s">
        <v>96</v>
      </c>
      <c r="C3163" s="80"/>
      <c r="D3163" s="208">
        <v>1612</v>
      </c>
    </row>
    <row r="3164" spans="1:4" x14ac:dyDescent="0.45">
      <c r="A3164" s="211" t="s">
        <v>1726</v>
      </c>
      <c r="B3164" s="206" t="s">
        <v>101</v>
      </c>
      <c r="C3164" s="80"/>
      <c r="D3164" s="208">
        <v>150</v>
      </c>
    </row>
    <row r="3165" spans="1:4" x14ac:dyDescent="0.45">
      <c r="A3165" s="211" t="s">
        <v>1727</v>
      </c>
      <c r="B3165" s="206" t="s">
        <v>101</v>
      </c>
      <c r="C3165" s="80" t="s">
        <v>2575</v>
      </c>
      <c r="D3165" s="208">
        <v>1200</v>
      </c>
    </row>
    <row r="3166" spans="1:4" x14ac:dyDescent="0.45">
      <c r="A3166" s="211" t="s">
        <v>4662</v>
      </c>
      <c r="B3166" s="206" t="s">
        <v>132</v>
      </c>
      <c r="C3166" s="80"/>
      <c r="D3166" s="208">
        <v>319.5</v>
      </c>
    </row>
    <row r="3167" spans="1:4" x14ac:dyDescent="0.45">
      <c r="A3167" s="211" t="s">
        <v>1728</v>
      </c>
      <c r="B3167" s="206" t="s">
        <v>203</v>
      </c>
      <c r="C3167" s="80"/>
      <c r="D3167" s="208">
        <v>331</v>
      </c>
    </row>
    <row r="3168" spans="1:4" x14ac:dyDescent="0.45">
      <c r="A3168" s="211" t="s">
        <v>4663</v>
      </c>
      <c r="B3168" s="206" t="s">
        <v>191</v>
      </c>
      <c r="C3168" s="80"/>
      <c r="D3168" s="209" t="s">
        <v>127</v>
      </c>
    </row>
    <row r="3169" spans="1:4" x14ac:dyDescent="0.45">
      <c r="A3169" s="211" t="s">
        <v>4664</v>
      </c>
      <c r="B3169" s="206" t="s">
        <v>124</v>
      </c>
      <c r="C3169" s="80" t="s">
        <v>2575</v>
      </c>
      <c r="D3169" s="208">
        <v>245</v>
      </c>
    </row>
    <row r="3170" spans="1:4" x14ac:dyDescent="0.45">
      <c r="A3170" s="211" t="s">
        <v>1729</v>
      </c>
      <c r="B3170" s="206" t="s">
        <v>113</v>
      </c>
      <c r="C3170" s="80"/>
      <c r="D3170" s="208">
        <v>2800</v>
      </c>
    </row>
    <row r="3171" spans="1:4" x14ac:dyDescent="0.45">
      <c r="A3171" s="211" t="s">
        <v>1730</v>
      </c>
      <c r="B3171" s="206" t="s">
        <v>97</v>
      </c>
      <c r="C3171" s="80" t="s">
        <v>2575</v>
      </c>
      <c r="D3171" s="208">
        <v>8400</v>
      </c>
    </row>
    <row r="3172" spans="1:4" x14ac:dyDescent="0.45">
      <c r="A3172" s="211" t="s">
        <v>1731</v>
      </c>
      <c r="B3172" s="206" t="s">
        <v>96</v>
      </c>
      <c r="C3172" s="80"/>
      <c r="D3172" s="208">
        <v>4807.83</v>
      </c>
    </row>
    <row r="3173" spans="1:4" x14ac:dyDescent="0.45">
      <c r="A3173" s="211" t="s">
        <v>1732</v>
      </c>
      <c r="B3173" s="206" t="s">
        <v>132</v>
      </c>
      <c r="C3173" s="80" t="s">
        <v>2575</v>
      </c>
      <c r="D3173" s="208">
        <v>1000</v>
      </c>
    </row>
    <row r="3174" spans="1:4" x14ac:dyDescent="0.45">
      <c r="A3174" s="211" t="s">
        <v>1733</v>
      </c>
      <c r="B3174" s="206" t="s">
        <v>97</v>
      </c>
      <c r="C3174" s="80" t="s">
        <v>2575</v>
      </c>
      <c r="D3174" s="208">
        <v>95</v>
      </c>
    </row>
    <row r="3175" spans="1:4" x14ac:dyDescent="0.45">
      <c r="A3175" s="211" t="s">
        <v>1734</v>
      </c>
      <c r="B3175" s="206" t="s">
        <v>97</v>
      </c>
      <c r="C3175" s="80"/>
      <c r="D3175" s="208">
        <v>2651</v>
      </c>
    </row>
    <row r="3176" spans="1:4" x14ac:dyDescent="0.45">
      <c r="A3176" s="211" t="s">
        <v>1735</v>
      </c>
      <c r="B3176" s="206" t="s">
        <v>101</v>
      </c>
      <c r="C3176" s="80" t="s">
        <v>2575</v>
      </c>
      <c r="D3176" s="208">
        <v>5</v>
      </c>
    </row>
    <row r="3177" spans="1:4" x14ac:dyDescent="0.45">
      <c r="A3177" s="211" t="s">
        <v>1736</v>
      </c>
      <c r="B3177" s="206" t="s">
        <v>239</v>
      </c>
      <c r="C3177" s="80" t="s">
        <v>2575</v>
      </c>
      <c r="D3177" s="208">
        <v>2500</v>
      </c>
    </row>
    <row r="3178" spans="1:4" x14ac:dyDescent="0.45">
      <c r="A3178" s="211" t="s">
        <v>4665</v>
      </c>
      <c r="B3178" s="206" t="s">
        <v>122</v>
      </c>
      <c r="C3178" s="80" t="s">
        <v>2575</v>
      </c>
      <c r="D3178" s="208">
        <v>346</v>
      </c>
    </row>
    <row r="3179" spans="1:4" x14ac:dyDescent="0.45">
      <c r="A3179" s="211" t="s">
        <v>1737</v>
      </c>
      <c r="B3179" s="206" t="s">
        <v>101</v>
      </c>
      <c r="C3179" s="80" t="s">
        <v>2575</v>
      </c>
      <c r="D3179" s="208">
        <v>1550</v>
      </c>
    </row>
    <row r="3180" spans="1:4" x14ac:dyDescent="0.45">
      <c r="A3180" s="211" t="s">
        <v>4666</v>
      </c>
      <c r="B3180" s="206" t="s">
        <v>101</v>
      </c>
      <c r="C3180" s="80"/>
      <c r="D3180" s="208">
        <v>100</v>
      </c>
    </row>
    <row r="3181" spans="1:4" x14ac:dyDescent="0.45">
      <c r="A3181" s="211" t="s">
        <v>3328</v>
      </c>
      <c r="B3181" s="206" t="s">
        <v>182</v>
      </c>
      <c r="C3181" s="80"/>
      <c r="D3181" s="208">
        <v>1500</v>
      </c>
    </row>
    <row r="3182" spans="1:4" x14ac:dyDescent="0.45">
      <c r="A3182" s="211" t="s">
        <v>3329</v>
      </c>
      <c r="B3182" s="206" t="s">
        <v>97</v>
      </c>
      <c r="C3182" s="80" t="s">
        <v>2575</v>
      </c>
      <c r="D3182" s="208">
        <v>222</v>
      </c>
    </row>
    <row r="3183" spans="1:4" x14ac:dyDescent="0.45">
      <c r="A3183" s="211" t="s">
        <v>1738</v>
      </c>
      <c r="B3183" s="206" t="s">
        <v>182</v>
      </c>
      <c r="C3183" s="80"/>
      <c r="D3183" s="209" t="s">
        <v>127</v>
      </c>
    </row>
    <row r="3184" spans="1:4" x14ac:dyDescent="0.45">
      <c r="A3184" s="211" t="s">
        <v>4667</v>
      </c>
      <c r="B3184" s="206" t="s">
        <v>126</v>
      </c>
      <c r="C3184" s="80"/>
      <c r="D3184" s="208">
        <v>1500</v>
      </c>
    </row>
    <row r="3185" spans="1:4" x14ac:dyDescent="0.45">
      <c r="A3185" s="211" t="s">
        <v>4668</v>
      </c>
      <c r="B3185" s="206" t="s">
        <v>101</v>
      </c>
      <c r="C3185" s="80" t="s">
        <v>2575</v>
      </c>
      <c r="D3185" s="208">
        <v>50</v>
      </c>
    </row>
    <row r="3186" spans="1:4" x14ac:dyDescent="0.45">
      <c r="A3186" s="211" t="s">
        <v>3330</v>
      </c>
      <c r="B3186" s="206" t="s">
        <v>146</v>
      </c>
      <c r="C3186" s="80"/>
      <c r="D3186" s="208">
        <v>425</v>
      </c>
    </row>
    <row r="3187" spans="1:4" x14ac:dyDescent="0.45">
      <c r="A3187" s="211" t="s">
        <v>1739</v>
      </c>
      <c r="B3187" s="206" t="s">
        <v>99</v>
      </c>
      <c r="C3187" s="80" t="s">
        <v>2575</v>
      </c>
      <c r="D3187" s="208">
        <v>418.66</v>
      </c>
    </row>
    <row r="3188" spans="1:4" x14ac:dyDescent="0.45">
      <c r="A3188" s="211" t="s">
        <v>1740</v>
      </c>
      <c r="B3188" s="206" t="s">
        <v>104</v>
      </c>
      <c r="C3188" s="80" t="s">
        <v>2575</v>
      </c>
      <c r="D3188" s="208">
        <v>10000</v>
      </c>
    </row>
    <row r="3189" spans="1:4" x14ac:dyDescent="0.45">
      <c r="A3189" s="211" t="s">
        <v>1741</v>
      </c>
      <c r="B3189" s="206" t="s">
        <v>106</v>
      </c>
      <c r="C3189" s="80"/>
      <c r="D3189" s="208">
        <v>3200</v>
      </c>
    </row>
    <row r="3190" spans="1:4" x14ac:dyDescent="0.45">
      <c r="A3190" s="211" t="s">
        <v>4669</v>
      </c>
      <c r="B3190" s="206" t="s">
        <v>156</v>
      </c>
      <c r="C3190" s="80" t="s">
        <v>2575</v>
      </c>
      <c r="D3190" s="208">
        <v>300</v>
      </c>
    </row>
    <row r="3191" spans="1:4" x14ac:dyDescent="0.45">
      <c r="A3191" s="211" t="s">
        <v>3331</v>
      </c>
      <c r="B3191" s="206" t="s">
        <v>96</v>
      </c>
      <c r="C3191" s="80" t="s">
        <v>2575</v>
      </c>
      <c r="D3191" s="208">
        <v>470</v>
      </c>
    </row>
    <row r="3192" spans="1:4" x14ac:dyDescent="0.45">
      <c r="A3192" s="211" t="s">
        <v>1742</v>
      </c>
      <c r="B3192" s="206" t="s">
        <v>106</v>
      </c>
      <c r="C3192" s="80"/>
      <c r="D3192" s="208">
        <v>120810</v>
      </c>
    </row>
    <row r="3193" spans="1:4" x14ac:dyDescent="0.45">
      <c r="A3193" s="211" t="s">
        <v>1743</v>
      </c>
      <c r="B3193" s="206" t="s">
        <v>148</v>
      </c>
      <c r="C3193" s="80" t="s">
        <v>2575</v>
      </c>
      <c r="D3193" s="208">
        <v>100</v>
      </c>
    </row>
    <row r="3194" spans="1:4" x14ac:dyDescent="0.45">
      <c r="A3194" s="211" t="s">
        <v>1744</v>
      </c>
      <c r="B3194" s="206" t="s">
        <v>99</v>
      </c>
      <c r="C3194" s="80"/>
      <c r="D3194" s="208">
        <v>2560</v>
      </c>
    </row>
    <row r="3195" spans="1:4" x14ac:dyDescent="0.45">
      <c r="A3195" s="211" t="s">
        <v>1745</v>
      </c>
      <c r="B3195" s="206" t="s">
        <v>106</v>
      </c>
      <c r="C3195" s="80"/>
      <c r="D3195" s="208">
        <v>1595</v>
      </c>
    </row>
    <row r="3196" spans="1:4" x14ac:dyDescent="0.45">
      <c r="A3196" s="211" t="s">
        <v>1746</v>
      </c>
      <c r="B3196" s="206" t="s">
        <v>289</v>
      </c>
      <c r="C3196" s="80" t="s">
        <v>2575</v>
      </c>
      <c r="D3196" s="208">
        <v>600</v>
      </c>
    </row>
    <row r="3197" spans="1:4" x14ac:dyDescent="0.45">
      <c r="A3197" s="211" t="s">
        <v>1747</v>
      </c>
      <c r="B3197" s="206" t="s">
        <v>120</v>
      </c>
      <c r="C3197" s="80"/>
      <c r="D3197" s="208">
        <v>8749</v>
      </c>
    </row>
    <row r="3198" spans="1:4" x14ac:dyDescent="0.45">
      <c r="A3198" s="211" t="s">
        <v>1748</v>
      </c>
      <c r="B3198" s="206" t="s">
        <v>132</v>
      </c>
      <c r="C3198" s="80"/>
      <c r="D3198" s="208">
        <v>6173</v>
      </c>
    </row>
    <row r="3199" spans="1:4" x14ac:dyDescent="0.45">
      <c r="A3199" s="211" t="s">
        <v>1749</v>
      </c>
      <c r="B3199" s="206" t="s">
        <v>101</v>
      </c>
      <c r="C3199" s="80"/>
      <c r="D3199" s="208">
        <v>150</v>
      </c>
    </row>
    <row r="3200" spans="1:4" x14ac:dyDescent="0.45">
      <c r="A3200" s="211" t="s">
        <v>1750</v>
      </c>
      <c r="B3200" s="206" t="s">
        <v>101</v>
      </c>
      <c r="C3200" s="80" t="s">
        <v>2575</v>
      </c>
      <c r="D3200" s="208">
        <v>100</v>
      </c>
    </row>
    <row r="3201" spans="1:4" x14ac:dyDescent="0.45">
      <c r="A3201" s="211" t="s">
        <v>4670</v>
      </c>
      <c r="B3201" s="206" t="s">
        <v>132</v>
      </c>
      <c r="C3201" s="80" t="s">
        <v>2575</v>
      </c>
      <c r="D3201" s="208">
        <v>105</v>
      </c>
    </row>
    <row r="3202" spans="1:4" x14ac:dyDescent="0.45">
      <c r="A3202" s="211" t="s">
        <v>1751</v>
      </c>
      <c r="B3202" s="206" t="s">
        <v>135</v>
      </c>
      <c r="C3202" s="80"/>
      <c r="D3202" s="208">
        <v>2000</v>
      </c>
    </row>
    <row r="3203" spans="1:4" x14ac:dyDescent="0.45">
      <c r="A3203" s="211" t="s">
        <v>4671</v>
      </c>
      <c r="B3203" s="206" t="s">
        <v>99</v>
      </c>
      <c r="C3203" s="80" t="s">
        <v>2575</v>
      </c>
      <c r="D3203" s="208">
        <v>34.159999999999997</v>
      </c>
    </row>
    <row r="3204" spans="1:4" x14ac:dyDescent="0.45">
      <c r="A3204" s="211" t="s">
        <v>1752</v>
      </c>
      <c r="B3204" s="206" t="s">
        <v>132</v>
      </c>
      <c r="C3204" s="80" t="s">
        <v>2575</v>
      </c>
      <c r="D3204" s="208">
        <v>300</v>
      </c>
    </row>
    <row r="3205" spans="1:4" x14ac:dyDescent="0.45">
      <c r="A3205" s="211" t="s">
        <v>1753</v>
      </c>
      <c r="B3205" s="206" t="s">
        <v>101</v>
      </c>
      <c r="C3205" s="80" t="s">
        <v>2575</v>
      </c>
      <c r="D3205" s="208">
        <v>240</v>
      </c>
    </row>
    <row r="3206" spans="1:4" x14ac:dyDescent="0.45">
      <c r="A3206" s="211" t="s">
        <v>4672</v>
      </c>
      <c r="B3206" s="206" t="s">
        <v>176</v>
      </c>
      <c r="C3206" s="80" t="s">
        <v>2575</v>
      </c>
      <c r="D3206" s="208">
        <v>315</v>
      </c>
    </row>
    <row r="3207" spans="1:4" x14ac:dyDescent="0.45">
      <c r="A3207" s="211" t="s">
        <v>4673</v>
      </c>
      <c r="B3207" s="206" t="s">
        <v>96</v>
      </c>
      <c r="C3207" s="80"/>
      <c r="D3207" s="208">
        <v>50</v>
      </c>
    </row>
    <row r="3208" spans="1:4" x14ac:dyDescent="0.45">
      <c r="A3208" s="211" t="s">
        <v>1754</v>
      </c>
      <c r="B3208" s="206" t="s">
        <v>153</v>
      </c>
      <c r="C3208" s="80" t="s">
        <v>2575</v>
      </c>
      <c r="D3208" s="208">
        <v>400</v>
      </c>
    </row>
    <row r="3209" spans="1:4" x14ac:dyDescent="0.45">
      <c r="A3209" s="211" t="s">
        <v>1755</v>
      </c>
      <c r="B3209" s="206" t="s">
        <v>101</v>
      </c>
      <c r="C3209" s="80" t="s">
        <v>2575</v>
      </c>
      <c r="D3209" s="208">
        <v>3200</v>
      </c>
    </row>
    <row r="3210" spans="1:4" x14ac:dyDescent="0.45">
      <c r="A3210" s="211" t="s">
        <v>1756</v>
      </c>
      <c r="B3210" s="206" t="s">
        <v>182</v>
      </c>
      <c r="C3210" s="80" t="s">
        <v>2575</v>
      </c>
      <c r="D3210" s="208">
        <v>400</v>
      </c>
    </row>
    <row r="3211" spans="1:4" x14ac:dyDescent="0.45">
      <c r="A3211" s="211" t="s">
        <v>1757</v>
      </c>
      <c r="B3211" s="206" t="s">
        <v>97</v>
      </c>
      <c r="C3211" s="80" t="s">
        <v>2575</v>
      </c>
      <c r="D3211" s="208">
        <v>500</v>
      </c>
    </row>
    <row r="3212" spans="1:4" x14ac:dyDescent="0.45">
      <c r="A3212" s="211" t="s">
        <v>1758</v>
      </c>
      <c r="B3212" s="206" t="s">
        <v>126</v>
      </c>
      <c r="C3212" s="80" t="s">
        <v>2575</v>
      </c>
      <c r="D3212" s="208">
        <v>200</v>
      </c>
    </row>
    <row r="3213" spans="1:4" x14ac:dyDescent="0.45">
      <c r="A3213" s="211" t="s">
        <v>1759</v>
      </c>
      <c r="B3213" s="206" t="s">
        <v>257</v>
      </c>
      <c r="C3213" s="80"/>
      <c r="D3213" s="208">
        <v>732</v>
      </c>
    </row>
    <row r="3214" spans="1:4" x14ac:dyDescent="0.45">
      <c r="A3214" s="211" t="s">
        <v>1760</v>
      </c>
      <c r="B3214" s="206" t="s">
        <v>283</v>
      </c>
      <c r="C3214" s="80" t="s">
        <v>2575</v>
      </c>
      <c r="D3214" s="208">
        <v>750</v>
      </c>
    </row>
    <row r="3215" spans="1:4" x14ac:dyDescent="0.45">
      <c r="A3215" s="211" t="s">
        <v>1761</v>
      </c>
      <c r="B3215" s="206" t="s">
        <v>104</v>
      </c>
      <c r="C3215" s="80"/>
      <c r="D3215" s="208">
        <v>302.60000000000002</v>
      </c>
    </row>
    <row r="3216" spans="1:4" x14ac:dyDescent="0.45">
      <c r="A3216" s="211" t="s">
        <v>3332</v>
      </c>
      <c r="B3216" s="206" t="s">
        <v>101</v>
      </c>
      <c r="C3216" s="80" t="s">
        <v>2575</v>
      </c>
      <c r="D3216" s="208">
        <v>55</v>
      </c>
    </row>
    <row r="3217" spans="1:4" x14ac:dyDescent="0.45">
      <c r="A3217" s="211" t="s">
        <v>3333</v>
      </c>
      <c r="B3217" s="206" t="s">
        <v>182</v>
      </c>
      <c r="C3217" s="80"/>
      <c r="D3217" s="208">
        <v>3612</v>
      </c>
    </row>
    <row r="3218" spans="1:4" x14ac:dyDescent="0.45">
      <c r="A3218" s="211" t="s">
        <v>1762</v>
      </c>
      <c r="B3218" s="206" t="s">
        <v>135</v>
      </c>
      <c r="C3218" s="80"/>
      <c r="D3218" s="208">
        <v>100</v>
      </c>
    </row>
    <row r="3219" spans="1:4" x14ac:dyDescent="0.45">
      <c r="A3219" s="211" t="s">
        <v>4674</v>
      </c>
      <c r="B3219" s="206" t="s">
        <v>106</v>
      </c>
      <c r="C3219" s="80" t="s">
        <v>2575</v>
      </c>
      <c r="D3219" s="208">
        <v>175</v>
      </c>
    </row>
    <row r="3220" spans="1:4" x14ac:dyDescent="0.45">
      <c r="A3220" s="211" t="s">
        <v>1763</v>
      </c>
      <c r="B3220" s="206" t="s">
        <v>176</v>
      </c>
      <c r="C3220" s="80" t="s">
        <v>2575</v>
      </c>
      <c r="D3220" s="208">
        <v>2200</v>
      </c>
    </row>
    <row r="3221" spans="1:4" x14ac:dyDescent="0.45">
      <c r="A3221" s="211" t="s">
        <v>1764</v>
      </c>
      <c r="B3221" s="206" t="s">
        <v>124</v>
      </c>
      <c r="C3221" s="80"/>
      <c r="D3221" s="208">
        <v>2000</v>
      </c>
    </row>
    <row r="3222" spans="1:4" x14ac:dyDescent="0.45">
      <c r="A3222" s="211" t="s">
        <v>4675</v>
      </c>
      <c r="B3222" s="206" t="s">
        <v>182</v>
      </c>
      <c r="C3222" s="80" t="s">
        <v>2575</v>
      </c>
      <c r="D3222" s="208">
        <v>90</v>
      </c>
    </row>
    <row r="3223" spans="1:4" x14ac:dyDescent="0.45">
      <c r="A3223" s="211" t="s">
        <v>1765</v>
      </c>
      <c r="B3223" s="206" t="s">
        <v>101</v>
      </c>
      <c r="C3223" s="80" t="s">
        <v>2575</v>
      </c>
      <c r="D3223" s="208">
        <v>150</v>
      </c>
    </row>
    <row r="3224" spans="1:4" x14ac:dyDescent="0.45">
      <c r="A3224" s="211" t="s">
        <v>1766</v>
      </c>
      <c r="B3224" s="206" t="s">
        <v>99</v>
      </c>
      <c r="C3224" s="80" t="s">
        <v>2575</v>
      </c>
      <c r="D3224" s="208">
        <v>128.5</v>
      </c>
    </row>
    <row r="3225" spans="1:4" x14ac:dyDescent="0.45">
      <c r="A3225" s="211" t="s">
        <v>4676</v>
      </c>
      <c r="B3225" s="206" t="s">
        <v>94</v>
      </c>
      <c r="C3225" s="80" t="s">
        <v>2575</v>
      </c>
      <c r="D3225" s="208">
        <v>90</v>
      </c>
    </row>
    <row r="3226" spans="1:4" x14ac:dyDescent="0.45">
      <c r="A3226" s="211" t="s">
        <v>4677</v>
      </c>
      <c r="B3226" s="206" t="s">
        <v>187</v>
      </c>
      <c r="C3226" s="80"/>
      <c r="D3226" s="208">
        <v>44</v>
      </c>
    </row>
    <row r="3227" spans="1:4" x14ac:dyDescent="0.45">
      <c r="A3227" s="211" t="s">
        <v>1767</v>
      </c>
      <c r="B3227" s="206" t="s">
        <v>97</v>
      </c>
      <c r="C3227" s="80" t="s">
        <v>2575</v>
      </c>
      <c r="D3227" s="208">
        <v>685</v>
      </c>
    </row>
    <row r="3228" spans="1:4" x14ac:dyDescent="0.45">
      <c r="A3228" s="211" t="s">
        <v>3334</v>
      </c>
      <c r="B3228" s="206" t="s">
        <v>191</v>
      </c>
      <c r="C3228" s="80" t="s">
        <v>2575</v>
      </c>
      <c r="D3228" s="208">
        <v>190</v>
      </c>
    </row>
    <row r="3229" spans="1:4" x14ac:dyDescent="0.45">
      <c r="A3229" s="211" t="s">
        <v>1768</v>
      </c>
      <c r="B3229" s="206" t="s">
        <v>104</v>
      </c>
      <c r="C3229" s="80"/>
      <c r="D3229" s="208">
        <v>290</v>
      </c>
    </row>
    <row r="3230" spans="1:4" x14ac:dyDescent="0.45">
      <c r="A3230" s="211" t="s">
        <v>1769</v>
      </c>
      <c r="B3230" s="206" t="s">
        <v>176</v>
      </c>
      <c r="C3230" s="80" t="s">
        <v>2575</v>
      </c>
      <c r="D3230" s="208">
        <v>150</v>
      </c>
    </row>
    <row r="3231" spans="1:4" x14ac:dyDescent="0.45">
      <c r="A3231" s="211" t="s">
        <v>4678</v>
      </c>
      <c r="B3231" s="206" t="s">
        <v>104</v>
      </c>
      <c r="C3231" s="80" t="s">
        <v>2575</v>
      </c>
      <c r="D3231" s="208">
        <v>700</v>
      </c>
    </row>
    <row r="3232" spans="1:4" x14ac:dyDescent="0.45">
      <c r="A3232" s="211" t="s">
        <v>4679</v>
      </c>
      <c r="B3232" s="206" t="s">
        <v>99</v>
      </c>
      <c r="C3232" s="80" t="s">
        <v>2575</v>
      </c>
      <c r="D3232" s="208">
        <v>1</v>
      </c>
    </row>
    <row r="3233" spans="1:4" x14ac:dyDescent="0.45">
      <c r="A3233" s="211" t="s">
        <v>1770</v>
      </c>
      <c r="B3233" s="206" t="s">
        <v>101</v>
      </c>
      <c r="C3233" s="80" t="s">
        <v>2575</v>
      </c>
      <c r="D3233" s="208">
        <v>300</v>
      </c>
    </row>
    <row r="3234" spans="1:4" x14ac:dyDescent="0.45">
      <c r="A3234" s="211" t="s">
        <v>1771</v>
      </c>
      <c r="B3234" s="206" t="s">
        <v>182</v>
      </c>
      <c r="C3234" s="80" t="s">
        <v>2575</v>
      </c>
      <c r="D3234" s="208">
        <v>5000</v>
      </c>
    </row>
    <row r="3235" spans="1:4" x14ac:dyDescent="0.45">
      <c r="A3235" s="211" t="s">
        <v>4680</v>
      </c>
      <c r="B3235" s="206" t="s">
        <v>135</v>
      </c>
      <c r="C3235" s="80" t="s">
        <v>2575</v>
      </c>
      <c r="D3235" s="208">
        <v>45</v>
      </c>
    </row>
    <row r="3236" spans="1:4" x14ac:dyDescent="0.45">
      <c r="A3236" s="211" t="s">
        <v>1772</v>
      </c>
      <c r="B3236" s="206" t="s">
        <v>140</v>
      </c>
      <c r="C3236" s="80"/>
      <c r="D3236" s="208">
        <v>267</v>
      </c>
    </row>
    <row r="3237" spans="1:4" x14ac:dyDescent="0.45">
      <c r="A3237" s="211" t="s">
        <v>3335</v>
      </c>
      <c r="B3237" s="206" t="s">
        <v>101</v>
      </c>
      <c r="C3237" s="80"/>
      <c r="D3237" s="208">
        <v>112.72</v>
      </c>
    </row>
    <row r="3238" spans="1:4" x14ac:dyDescent="0.45">
      <c r="A3238" s="211" t="s">
        <v>1773</v>
      </c>
      <c r="B3238" s="206" t="s">
        <v>99</v>
      </c>
      <c r="C3238" s="80" t="s">
        <v>2575</v>
      </c>
      <c r="D3238" s="208">
        <v>50</v>
      </c>
    </row>
    <row r="3239" spans="1:4" x14ac:dyDescent="0.45">
      <c r="A3239" s="211" t="s">
        <v>3336</v>
      </c>
      <c r="B3239" s="206" t="s">
        <v>299</v>
      </c>
      <c r="C3239" s="80" t="s">
        <v>2575</v>
      </c>
      <c r="D3239" s="208">
        <v>375</v>
      </c>
    </row>
    <row r="3240" spans="1:4" x14ac:dyDescent="0.45">
      <c r="A3240" s="211" t="s">
        <v>1774</v>
      </c>
      <c r="B3240" s="206" t="s">
        <v>99</v>
      </c>
      <c r="C3240" s="80"/>
      <c r="D3240" s="208">
        <v>1038.8</v>
      </c>
    </row>
    <row r="3241" spans="1:4" x14ac:dyDescent="0.45">
      <c r="A3241" s="211" t="s">
        <v>1775</v>
      </c>
      <c r="B3241" s="206" t="s">
        <v>122</v>
      </c>
      <c r="C3241" s="80" t="s">
        <v>2575</v>
      </c>
      <c r="D3241" s="208">
        <v>150</v>
      </c>
    </row>
    <row r="3242" spans="1:4" x14ac:dyDescent="0.45">
      <c r="A3242" s="211" t="s">
        <v>4681</v>
      </c>
      <c r="B3242" s="206" t="s">
        <v>428</v>
      </c>
      <c r="C3242" s="80" t="s">
        <v>2575</v>
      </c>
      <c r="D3242" s="208">
        <v>10</v>
      </c>
    </row>
    <row r="3243" spans="1:4" x14ac:dyDescent="0.45">
      <c r="A3243" s="211" t="s">
        <v>4682</v>
      </c>
      <c r="B3243" s="206" t="s">
        <v>99</v>
      </c>
      <c r="C3243" s="80" t="s">
        <v>2575</v>
      </c>
      <c r="D3243" s="208">
        <v>608.87</v>
      </c>
    </row>
    <row r="3244" spans="1:4" x14ac:dyDescent="0.45">
      <c r="A3244" s="211" t="s">
        <v>3337</v>
      </c>
      <c r="B3244" s="206" t="s">
        <v>101</v>
      </c>
      <c r="C3244" s="80" t="s">
        <v>2575</v>
      </c>
      <c r="D3244" s="208">
        <v>570</v>
      </c>
    </row>
    <row r="3245" spans="1:4" x14ac:dyDescent="0.45">
      <c r="A3245" s="211" t="s">
        <v>4683</v>
      </c>
      <c r="B3245" s="206" t="s">
        <v>132</v>
      </c>
      <c r="C3245" s="80" t="s">
        <v>2575</v>
      </c>
      <c r="D3245" s="208">
        <v>225</v>
      </c>
    </row>
    <row r="3246" spans="1:4" x14ac:dyDescent="0.45">
      <c r="A3246" s="211" t="s">
        <v>1776</v>
      </c>
      <c r="B3246" s="206" t="s">
        <v>97</v>
      </c>
      <c r="C3246" s="80"/>
      <c r="D3246" s="208">
        <v>1185</v>
      </c>
    </row>
    <row r="3247" spans="1:4" x14ac:dyDescent="0.45">
      <c r="A3247" s="211" t="s">
        <v>3338</v>
      </c>
      <c r="B3247" s="206" t="s">
        <v>289</v>
      </c>
      <c r="C3247" s="80" t="s">
        <v>2575</v>
      </c>
      <c r="D3247" s="208">
        <v>4500</v>
      </c>
    </row>
    <row r="3248" spans="1:4" x14ac:dyDescent="0.45">
      <c r="A3248" s="211" t="s">
        <v>4684</v>
      </c>
      <c r="B3248" s="206" t="s">
        <v>211</v>
      </c>
      <c r="C3248" s="80"/>
      <c r="D3248" s="209" t="s">
        <v>127</v>
      </c>
    </row>
    <row r="3249" spans="1:4" x14ac:dyDescent="0.45">
      <c r="A3249" s="211" t="s">
        <v>1777</v>
      </c>
      <c r="B3249" s="206" t="s">
        <v>153</v>
      </c>
      <c r="C3249" s="80" t="s">
        <v>2575</v>
      </c>
      <c r="D3249" s="208">
        <v>1000</v>
      </c>
    </row>
    <row r="3250" spans="1:4" x14ac:dyDescent="0.45">
      <c r="A3250" s="211" t="s">
        <v>1778</v>
      </c>
      <c r="B3250" s="206" t="s">
        <v>211</v>
      </c>
      <c r="C3250" s="80"/>
      <c r="D3250" s="208">
        <v>21270</v>
      </c>
    </row>
    <row r="3251" spans="1:4" x14ac:dyDescent="0.45">
      <c r="A3251" s="211" t="s">
        <v>4685</v>
      </c>
      <c r="B3251" s="206" t="s">
        <v>239</v>
      </c>
      <c r="C3251" s="80"/>
      <c r="D3251" s="208">
        <v>156</v>
      </c>
    </row>
    <row r="3252" spans="1:4" x14ac:dyDescent="0.45">
      <c r="A3252" s="211" t="s">
        <v>1779</v>
      </c>
      <c r="B3252" s="206" t="s">
        <v>104</v>
      </c>
      <c r="C3252" s="80"/>
      <c r="D3252" s="208">
        <v>329</v>
      </c>
    </row>
    <row r="3253" spans="1:4" x14ac:dyDescent="0.45">
      <c r="A3253" s="211" t="s">
        <v>4686</v>
      </c>
      <c r="B3253" s="206" t="s">
        <v>211</v>
      </c>
      <c r="C3253" s="80" t="s">
        <v>2575</v>
      </c>
      <c r="D3253" s="208">
        <v>150</v>
      </c>
    </row>
    <row r="3254" spans="1:4" x14ac:dyDescent="0.45">
      <c r="A3254" s="211" t="s">
        <v>1780</v>
      </c>
      <c r="B3254" s="206" t="s">
        <v>467</v>
      </c>
      <c r="C3254" s="80" t="s">
        <v>2575</v>
      </c>
      <c r="D3254" s="208">
        <v>750</v>
      </c>
    </row>
    <row r="3255" spans="1:4" x14ac:dyDescent="0.45">
      <c r="A3255" s="211" t="s">
        <v>1781</v>
      </c>
      <c r="B3255" s="206" t="s">
        <v>126</v>
      </c>
      <c r="C3255" s="80"/>
      <c r="D3255" s="208">
        <v>513</v>
      </c>
    </row>
    <row r="3256" spans="1:4" x14ac:dyDescent="0.45">
      <c r="A3256" s="211" t="s">
        <v>3339</v>
      </c>
      <c r="B3256" s="206" t="s">
        <v>239</v>
      </c>
      <c r="C3256" s="80"/>
      <c r="D3256" s="208">
        <v>3940</v>
      </c>
    </row>
    <row r="3257" spans="1:4" x14ac:dyDescent="0.45">
      <c r="A3257" s="211" t="s">
        <v>1782</v>
      </c>
      <c r="B3257" s="206" t="s">
        <v>158</v>
      </c>
      <c r="C3257" s="80" t="s">
        <v>2575</v>
      </c>
      <c r="D3257" s="208">
        <v>76</v>
      </c>
    </row>
    <row r="3258" spans="1:4" x14ac:dyDescent="0.45">
      <c r="A3258" s="211" t="s">
        <v>4687</v>
      </c>
      <c r="B3258" s="206" t="s">
        <v>99</v>
      </c>
      <c r="C3258" s="80"/>
      <c r="D3258" s="208">
        <v>500</v>
      </c>
    </row>
    <row r="3259" spans="1:4" x14ac:dyDescent="0.45">
      <c r="A3259" s="211" t="s">
        <v>1783</v>
      </c>
      <c r="B3259" s="206" t="s">
        <v>148</v>
      </c>
      <c r="C3259" s="80"/>
      <c r="D3259" s="208">
        <v>2200</v>
      </c>
    </row>
    <row r="3260" spans="1:4" x14ac:dyDescent="0.45">
      <c r="A3260" s="211" t="s">
        <v>3340</v>
      </c>
      <c r="B3260" s="206" t="s">
        <v>101</v>
      </c>
      <c r="C3260" s="80" t="s">
        <v>2575</v>
      </c>
      <c r="D3260" s="208">
        <v>350</v>
      </c>
    </row>
    <row r="3261" spans="1:4" x14ac:dyDescent="0.45">
      <c r="A3261" s="211" t="s">
        <v>4688</v>
      </c>
      <c r="B3261" s="206" t="s">
        <v>158</v>
      </c>
      <c r="C3261" s="80"/>
      <c r="D3261" s="208">
        <v>770</v>
      </c>
    </row>
    <row r="3262" spans="1:4" x14ac:dyDescent="0.45">
      <c r="A3262" s="211" t="s">
        <v>4689</v>
      </c>
      <c r="B3262" s="206" t="s">
        <v>96</v>
      </c>
      <c r="C3262" s="80" t="s">
        <v>2575</v>
      </c>
      <c r="D3262" s="208">
        <v>30</v>
      </c>
    </row>
    <row r="3263" spans="1:4" x14ac:dyDescent="0.45">
      <c r="A3263" s="211" t="s">
        <v>1784</v>
      </c>
      <c r="B3263" s="206" t="s">
        <v>101</v>
      </c>
      <c r="C3263" s="80" t="s">
        <v>2575</v>
      </c>
      <c r="D3263" s="208">
        <v>30</v>
      </c>
    </row>
    <row r="3264" spans="1:4" x14ac:dyDescent="0.45">
      <c r="A3264" s="211" t="s">
        <v>4690</v>
      </c>
      <c r="B3264" s="206" t="s">
        <v>126</v>
      </c>
      <c r="C3264" s="80"/>
      <c r="D3264" s="208">
        <v>3080</v>
      </c>
    </row>
    <row r="3265" spans="1:4" x14ac:dyDescent="0.45">
      <c r="A3265" s="211" t="s">
        <v>3341</v>
      </c>
      <c r="B3265" s="206" t="s">
        <v>213</v>
      </c>
      <c r="C3265" s="80" t="s">
        <v>2575</v>
      </c>
      <c r="D3265" s="208">
        <v>75</v>
      </c>
    </row>
    <row r="3266" spans="1:4" x14ac:dyDescent="0.45">
      <c r="A3266" s="211" t="s">
        <v>4691</v>
      </c>
      <c r="B3266" s="206" t="s">
        <v>156</v>
      </c>
      <c r="C3266" s="80" t="s">
        <v>2575</v>
      </c>
      <c r="D3266" s="208">
        <v>100</v>
      </c>
    </row>
    <row r="3267" spans="1:4" x14ac:dyDescent="0.45">
      <c r="A3267" s="211" t="s">
        <v>1785</v>
      </c>
      <c r="B3267" s="206" t="s">
        <v>132</v>
      </c>
      <c r="C3267" s="80"/>
      <c r="D3267" s="208">
        <v>670</v>
      </c>
    </row>
    <row r="3268" spans="1:4" x14ac:dyDescent="0.45">
      <c r="A3268" s="211" t="s">
        <v>1786</v>
      </c>
      <c r="B3268" s="206" t="s">
        <v>104</v>
      </c>
      <c r="C3268" s="80"/>
      <c r="D3268" s="208">
        <v>900</v>
      </c>
    </row>
    <row r="3269" spans="1:4" x14ac:dyDescent="0.45">
      <c r="A3269" s="211" t="s">
        <v>4692</v>
      </c>
      <c r="B3269" s="206" t="s">
        <v>211</v>
      </c>
      <c r="C3269" s="80" t="s">
        <v>2575</v>
      </c>
      <c r="D3269" s="208">
        <v>800</v>
      </c>
    </row>
    <row r="3270" spans="1:4" x14ac:dyDescent="0.45">
      <c r="A3270" s="211" t="s">
        <v>4693</v>
      </c>
      <c r="B3270" s="206" t="s">
        <v>96</v>
      </c>
      <c r="C3270" s="80" t="s">
        <v>2575</v>
      </c>
      <c r="D3270" s="208">
        <v>50</v>
      </c>
    </row>
    <row r="3271" spans="1:4" x14ac:dyDescent="0.45">
      <c r="A3271" s="211" t="s">
        <v>3342</v>
      </c>
      <c r="B3271" s="206" t="s">
        <v>132</v>
      </c>
      <c r="C3271" s="80" t="s">
        <v>2575</v>
      </c>
      <c r="D3271" s="208">
        <v>500</v>
      </c>
    </row>
    <row r="3272" spans="1:4" x14ac:dyDescent="0.45">
      <c r="A3272" s="212" t="s">
        <v>4694</v>
      </c>
      <c r="B3272" s="206" t="s">
        <v>135</v>
      </c>
      <c r="C3272" s="80" t="s">
        <v>2575</v>
      </c>
      <c r="D3272" s="208">
        <v>750</v>
      </c>
    </row>
    <row r="3273" spans="1:4" x14ac:dyDescent="0.45">
      <c r="A3273" s="211" t="s">
        <v>4695</v>
      </c>
      <c r="B3273" s="206" t="s">
        <v>211</v>
      </c>
      <c r="C3273" s="80" t="s">
        <v>2575</v>
      </c>
      <c r="D3273" s="208">
        <v>100</v>
      </c>
    </row>
    <row r="3274" spans="1:4" x14ac:dyDescent="0.45">
      <c r="A3274" s="211" t="s">
        <v>3343</v>
      </c>
      <c r="B3274" s="206" t="s">
        <v>106</v>
      </c>
      <c r="C3274" s="80"/>
      <c r="D3274" s="208">
        <v>206</v>
      </c>
    </row>
    <row r="3275" spans="1:4" x14ac:dyDescent="0.45">
      <c r="A3275" s="211" t="s">
        <v>4696</v>
      </c>
      <c r="B3275" s="206" t="s">
        <v>104</v>
      </c>
      <c r="C3275" s="80"/>
      <c r="D3275" s="208">
        <v>145</v>
      </c>
    </row>
    <row r="3276" spans="1:4" x14ac:dyDescent="0.45">
      <c r="A3276" s="211" t="s">
        <v>1787</v>
      </c>
      <c r="B3276" s="206" t="s">
        <v>97</v>
      </c>
      <c r="C3276" s="80"/>
      <c r="D3276" s="208">
        <v>211.18</v>
      </c>
    </row>
    <row r="3277" spans="1:4" x14ac:dyDescent="0.45">
      <c r="A3277" s="211" t="s">
        <v>3344</v>
      </c>
      <c r="B3277" s="206" t="s">
        <v>99</v>
      </c>
      <c r="C3277" s="80"/>
      <c r="D3277" s="208">
        <v>1100</v>
      </c>
    </row>
    <row r="3278" spans="1:4" x14ac:dyDescent="0.45">
      <c r="A3278" s="211" t="s">
        <v>1788</v>
      </c>
      <c r="B3278" s="206" t="s">
        <v>122</v>
      </c>
      <c r="C3278" s="80"/>
      <c r="D3278" s="208">
        <v>4126</v>
      </c>
    </row>
    <row r="3279" spans="1:4" x14ac:dyDescent="0.45">
      <c r="A3279" s="211" t="s">
        <v>1789</v>
      </c>
      <c r="B3279" s="206" t="s">
        <v>122</v>
      </c>
      <c r="C3279" s="80" t="s">
        <v>2575</v>
      </c>
      <c r="D3279" s="208">
        <v>182</v>
      </c>
    </row>
    <row r="3280" spans="1:4" x14ac:dyDescent="0.45">
      <c r="A3280" s="211" t="s">
        <v>3345</v>
      </c>
      <c r="B3280" s="206" t="s">
        <v>97</v>
      </c>
      <c r="C3280" s="80" t="s">
        <v>2575</v>
      </c>
      <c r="D3280" s="208">
        <v>1250</v>
      </c>
    </row>
    <row r="3281" spans="1:4" x14ac:dyDescent="0.45">
      <c r="A3281" s="211" t="s">
        <v>1790</v>
      </c>
      <c r="B3281" s="206" t="s">
        <v>104</v>
      </c>
      <c r="C3281" s="80" t="s">
        <v>2575</v>
      </c>
      <c r="D3281" s="208">
        <v>1500</v>
      </c>
    </row>
    <row r="3282" spans="1:4" x14ac:dyDescent="0.45">
      <c r="A3282" s="211" t="s">
        <v>3346</v>
      </c>
      <c r="B3282" s="206" t="s">
        <v>97</v>
      </c>
      <c r="C3282" s="80" t="s">
        <v>2575</v>
      </c>
      <c r="D3282" s="208">
        <v>235</v>
      </c>
    </row>
    <row r="3283" spans="1:4" x14ac:dyDescent="0.45">
      <c r="A3283" s="211" t="s">
        <v>1791</v>
      </c>
      <c r="B3283" s="206" t="s">
        <v>97</v>
      </c>
      <c r="C3283" s="80" t="s">
        <v>2575</v>
      </c>
      <c r="D3283" s="208">
        <v>201</v>
      </c>
    </row>
    <row r="3284" spans="1:4" x14ac:dyDescent="0.45">
      <c r="A3284" s="211" t="s">
        <v>1792</v>
      </c>
      <c r="B3284" s="206" t="s">
        <v>104</v>
      </c>
      <c r="C3284" s="80"/>
      <c r="D3284" s="208">
        <v>650</v>
      </c>
    </row>
    <row r="3285" spans="1:4" x14ac:dyDescent="0.45">
      <c r="A3285" s="211" t="s">
        <v>3347</v>
      </c>
      <c r="B3285" s="206" t="s">
        <v>122</v>
      </c>
      <c r="C3285" s="80"/>
      <c r="D3285" s="208">
        <v>2701</v>
      </c>
    </row>
    <row r="3286" spans="1:4" x14ac:dyDescent="0.45">
      <c r="A3286" s="211" t="s">
        <v>1793</v>
      </c>
      <c r="B3286" s="206" t="s">
        <v>99</v>
      </c>
      <c r="C3286" s="80" t="s">
        <v>2575</v>
      </c>
      <c r="D3286" s="208">
        <v>3292.1</v>
      </c>
    </row>
    <row r="3287" spans="1:4" x14ac:dyDescent="0.45">
      <c r="A3287" s="211" t="s">
        <v>1794</v>
      </c>
      <c r="B3287" s="206" t="s">
        <v>122</v>
      </c>
      <c r="C3287" s="80"/>
      <c r="D3287" s="208">
        <v>763.35</v>
      </c>
    </row>
    <row r="3288" spans="1:4" x14ac:dyDescent="0.45">
      <c r="A3288" s="211" t="s">
        <v>3348</v>
      </c>
      <c r="B3288" s="206" t="s">
        <v>182</v>
      </c>
      <c r="C3288" s="80"/>
      <c r="D3288" s="208">
        <v>762</v>
      </c>
    </row>
    <row r="3289" spans="1:4" x14ac:dyDescent="0.45">
      <c r="A3289" s="211" t="s">
        <v>4697</v>
      </c>
      <c r="B3289" s="206" t="s">
        <v>257</v>
      </c>
      <c r="C3289" s="80"/>
      <c r="D3289" s="208">
        <v>17</v>
      </c>
    </row>
    <row r="3290" spans="1:4" x14ac:dyDescent="0.45">
      <c r="A3290" s="211" t="s">
        <v>3349</v>
      </c>
      <c r="B3290" s="206" t="s">
        <v>203</v>
      </c>
      <c r="C3290" s="80" t="s">
        <v>2575</v>
      </c>
      <c r="D3290" s="208">
        <v>546.9</v>
      </c>
    </row>
    <row r="3291" spans="1:4" x14ac:dyDescent="0.45">
      <c r="A3291" s="211" t="s">
        <v>1795</v>
      </c>
      <c r="B3291" s="206" t="s">
        <v>148</v>
      </c>
      <c r="C3291" s="80" t="s">
        <v>2575</v>
      </c>
      <c r="D3291" s="208">
        <v>6500</v>
      </c>
    </row>
    <row r="3292" spans="1:4" x14ac:dyDescent="0.45">
      <c r="A3292" s="211" t="s">
        <v>1796</v>
      </c>
      <c r="B3292" s="206" t="s">
        <v>104</v>
      </c>
      <c r="C3292" s="80"/>
      <c r="D3292" s="208">
        <v>411.8</v>
      </c>
    </row>
    <row r="3293" spans="1:4" x14ac:dyDescent="0.45">
      <c r="A3293" s="211" t="s">
        <v>4698</v>
      </c>
      <c r="B3293" s="206" t="s">
        <v>106</v>
      </c>
      <c r="C3293" s="80"/>
      <c r="D3293" s="208">
        <v>343000</v>
      </c>
    </row>
    <row r="3294" spans="1:4" x14ac:dyDescent="0.45">
      <c r="A3294" s="211" t="s">
        <v>1797</v>
      </c>
      <c r="B3294" s="206" t="s">
        <v>126</v>
      </c>
      <c r="C3294" s="80" t="s">
        <v>2575</v>
      </c>
      <c r="D3294" s="208">
        <v>5600</v>
      </c>
    </row>
    <row r="3295" spans="1:4" x14ac:dyDescent="0.45">
      <c r="A3295" s="211" t="s">
        <v>3350</v>
      </c>
      <c r="B3295" s="206" t="s">
        <v>101</v>
      </c>
      <c r="C3295" s="80" t="s">
        <v>2575</v>
      </c>
      <c r="D3295" s="208">
        <v>200</v>
      </c>
    </row>
    <row r="3296" spans="1:4" x14ac:dyDescent="0.45">
      <c r="A3296" s="211" t="s">
        <v>3351</v>
      </c>
      <c r="B3296" s="206" t="s">
        <v>158</v>
      </c>
      <c r="C3296" s="80"/>
      <c r="D3296" s="208">
        <v>92.5</v>
      </c>
    </row>
    <row r="3297" spans="1:4" x14ac:dyDescent="0.45">
      <c r="A3297" s="211" t="s">
        <v>1798</v>
      </c>
      <c r="B3297" s="206" t="s">
        <v>94</v>
      </c>
      <c r="C3297" s="80" t="s">
        <v>2575</v>
      </c>
      <c r="D3297" s="208">
        <v>6500</v>
      </c>
    </row>
    <row r="3298" spans="1:4" x14ac:dyDescent="0.45">
      <c r="A3298" s="211" t="s">
        <v>4699</v>
      </c>
      <c r="B3298" s="206" t="s">
        <v>99</v>
      </c>
      <c r="C3298" s="80" t="s">
        <v>2575</v>
      </c>
      <c r="D3298" s="208">
        <v>5</v>
      </c>
    </row>
    <row r="3299" spans="1:4" x14ac:dyDescent="0.45">
      <c r="A3299" s="211" t="s">
        <v>1799</v>
      </c>
      <c r="B3299" s="206" t="s">
        <v>124</v>
      </c>
      <c r="C3299" s="80" t="s">
        <v>2575</v>
      </c>
      <c r="D3299" s="208">
        <v>4000</v>
      </c>
    </row>
    <row r="3300" spans="1:4" x14ac:dyDescent="0.45">
      <c r="A3300" s="211" t="s">
        <v>1800</v>
      </c>
      <c r="B3300" s="206" t="s">
        <v>104</v>
      </c>
      <c r="C3300" s="80" t="s">
        <v>2575</v>
      </c>
      <c r="D3300" s="208">
        <v>225</v>
      </c>
    </row>
    <row r="3301" spans="1:4" x14ac:dyDescent="0.45">
      <c r="A3301" s="211" t="s">
        <v>4700</v>
      </c>
      <c r="B3301" s="206" t="s">
        <v>106</v>
      </c>
      <c r="C3301" s="80" t="s">
        <v>2575</v>
      </c>
      <c r="D3301" s="208">
        <v>400</v>
      </c>
    </row>
    <row r="3302" spans="1:4" x14ac:dyDescent="0.45">
      <c r="A3302" s="211" t="s">
        <v>1801</v>
      </c>
      <c r="B3302" s="206" t="s">
        <v>106</v>
      </c>
      <c r="C3302" s="80"/>
      <c r="D3302" s="208">
        <v>720</v>
      </c>
    </row>
    <row r="3303" spans="1:4" x14ac:dyDescent="0.45">
      <c r="A3303" s="211" t="s">
        <v>1802</v>
      </c>
      <c r="B3303" s="206" t="s">
        <v>106</v>
      </c>
      <c r="C3303" s="80" t="s">
        <v>2575</v>
      </c>
      <c r="D3303" s="208">
        <v>150</v>
      </c>
    </row>
    <row r="3304" spans="1:4" x14ac:dyDescent="0.45">
      <c r="A3304" s="211" t="s">
        <v>1803</v>
      </c>
      <c r="B3304" s="206" t="s">
        <v>101</v>
      </c>
      <c r="C3304" s="80" t="s">
        <v>2575</v>
      </c>
      <c r="D3304" s="208">
        <v>950</v>
      </c>
    </row>
    <row r="3305" spans="1:4" x14ac:dyDescent="0.45">
      <c r="A3305" s="211" t="s">
        <v>1804</v>
      </c>
      <c r="B3305" s="206" t="s">
        <v>156</v>
      </c>
      <c r="C3305" s="80"/>
      <c r="D3305" s="208">
        <v>55</v>
      </c>
    </row>
    <row r="3306" spans="1:4" x14ac:dyDescent="0.45">
      <c r="A3306" s="211" t="s">
        <v>1805</v>
      </c>
      <c r="B3306" s="206" t="s">
        <v>211</v>
      </c>
      <c r="C3306" s="80" t="s">
        <v>2575</v>
      </c>
      <c r="D3306" s="208">
        <v>1200</v>
      </c>
    </row>
    <row r="3307" spans="1:4" x14ac:dyDescent="0.45">
      <c r="A3307" s="211" t="s">
        <v>3352</v>
      </c>
      <c r="B3307" s="206" t="s">
        <v>289</v>
      </c>
      <c r="C3307" s="80"/>
      <c r="D3307" s="208">
        <v>1500</v>
      </c>
    </row>
    <row r="3308" spans="1:4" x14ac:dyDescent="0.45">
      <c r="A3308" s="211" t="s">
        <v>3353</v>
      </c>
      <c r="B3308" s="206" t="s">
        <v>99</v>
      </c>
      <c r="C3308" s="80" t="s">
        <v>2575</v>
      </c>
      <c r="D3308" s="208">
        <v>93.59</v>
      </c>
    </row>
    <row r="3309" spans="1:4" x14ac:dyDescent="0.45">
      <c r="A3309" s="211" t="s">
        <v>4701</v>
      </c>
      <c r="B3309" s="206" t="s">
        <v>106</v>
      </c>
      <c r="C3309" s="80" t="s">
        <v>2575</v>
      </c>
      <c r="D3309" s="208">
        <v>10</v>
      </c>
    </row>
    <row r="3310" spans="1:4" x14ac:dyDescent="0.45">
      <c r="A3310" s="211" t="s">
        <v>1806</v>
      </c>
      <c r="B3310" s="206" t="s">
        <v>99</v>
      </c>
      <c r="C3310" s="80" t="s">
        <v>2575</v>
      </c>
      <c r="D3310" s="208">
        <v>366.5</v>
      </c>
    </row>
    <row r="3311" spans="1:4" x14ac:dyDescent="0.45">
      <c r="A3311" s="211" t="s">
        <v>4702</v>
      </c>
      <c r="B3311" s="206" t="s">
        <v>257</v>
      </c>
      <c r="C3311" s="80" t="s">
        <v>2575</v>
      </c>
      <c r="D3311" s="208">
        <v>48</v>
      </c>
    </row>
    <row r="3312" spans="1:4" x14ac:dyDescent="0.45">
      <c r="A3312" s="211" t="s">
        <v>1807</v>
      </c>
      <c r="B3312" s="206" t="s">
        <v>142</v>
      </c>
      <c r="C3312" s="80"/>
      <c r="D3312" s="208">
        <v>1507</v>
      </c>
    </row>
    <row r="3313" spans="1:4" x14ac:dyDescent="0.45">
      <c r="A3313" s="211" t="s">
        <v>4703</v>
      </c>
      <c r="B3313" s="206" t="s">
        <v>135</v>
      </c>
      <c r="C3313" s="80" t="s">
        <v>2575</v>
      </c>
      <c r="D3313" s="208">
        <v>200</v>
      </c>
    </row>
    <row r="3314" spans="1:4" x14ac:dyDescent="0.45">
      <c r="A3314" s="211" t="s">
        <v>4704</v>
      </c>
      <c r="B3314" s="206" t="s">
        <v>94</v>
      </c>
      <c r="C3314" s="80"/>
      <c r="D3314" s="208">
        <v>280</v>
      </c>
    </row>
    <row r="3315" spans="1:4" x14ac:dyDescent="0.45">
      <c r="A3315" s="211" t="s">
        <v>1808</v>
      </c>
      <c r="B3315" s="206" t="s">
        <v>289</v>
      </c>
      <c r="C3315" s="80"/>
      <c r="D3315" s="209" t="s">
        <v>127</v>
      </c>
    </row>
    <row r="3316" spans="1:4" x14ac:dyDescent="0.45">
      <c r="A3316" s="211" t="s">
        <v>3354</v>
      </c>
      <c r="B3316" s="206" t="s">
        <v>257</v>
      </c>
      <c r="C3316" s="80" t="s">
        <v>2575</v>
      </c>
      <c r="D3316" s="208">
        <v>5</v>
      </c>
    </row>
    <row r="3317" spans="1:4" x14ac:dyDescent="0.45">
      <c r="A3317" s="211" t="s">
        <v>1809</v>
      </c>
      <c r="B3317" s="206" t="s">
        <v>203</v>
      </c>
      <c r="C3317" s="80" t="s">
        <v>2575</v>
      </c>
      <c r="D3317" s="208">
        <v>1308.7</v>
      </c>
    </row>
    <row r="3318" spans="1:4" x14ac:dyDescent="0.45">
      <c r="A3318" s="211" t="s">
        <v>1810</v>
      </c>
      <c r="B3318" s="206" t="s">
        <v>814</v>
      </c>
      <c r="C3318" s="80" t="s">
        <v>2575</v>
      </c>
      <c r="D3318" s="208">
        <v>300</v>
      </c>
    </row>
    <row r="3319" spans="1:4" x14ac:dyDescent="0.45">
      <c r="A3319" s="211" t="s">
        <v>3355</v>
      </c>
      <c r="B3319" s="206" t="s">
        <v>94</v>
      </c>
      <c r="C3319" s="80"/>
      <c r="D3319" s="208">
        <v>2500</v>
      </c>
    </row>
    <row r="3320" spans="1:4" x14ac:dyDescent="0.45">
      <c r="A3320" s="211" t="s">
        <v>1811</v>
      </c>
      <c r="B3320" s="206" t="s">
        <v>122</v>
      </c>
      <c r="C3320" s="80"/>
      <c r="D3320" s="208">
        <v>1700</v>
      </c>
    </row>
    <row r="3321" spans="1:4" x14ac:dyDescent="0.45">
      <c r="A3321" s="211" t="s">
        <v>3356</v>
      </c>
      <c r="B3321" s="206" t="s">
        <v>211</v>
      </c>
      <c r="C3321" s="80"/>
      <c r="D3321" s="208">
        <v>663</v>
      </c>
    </row>
    <row r="3322" spans="1:4" x14ac:dyDescent="0.45">
      <c r="A3322" s="211" t="s">
        <v>1812</v>
      </c>
      <c r="B3322" s="206" t="s">
        <v>245</v>
      </c>
      <c r="C3322" s="80"/>
      <c r="D3322" s="208">
        <v>3208</v>
      </c>
    </row>
    <row r="3323" spans="1:4" x14ac:dyDescent="0.45">
      <c r="A3323" s="211" t="s">
        <v>4705</v>
      </c>
      <c r="B3323" s="206" t="s">
        <v>104</v>
      </c>
      <c r="C3323" s="80" t="s">
        <v>2575</v>
      </c>
      <c r="D3323" s="208">
        <v>60</v>
      </c>
    </row>
    <row r="3324" spans="1:4" x14ac:dyDescent="0.45">
      <c r="A3324" s="211" t="s">
        <v>1813</v>
      </c>
      <c r="B3324" s="206" t="s">
        <v>101</v>
      </c>
      <c r="C3324" s="80" t="s">
        <v>2575</v>
      </c>
      <c r="D3324" s="208">
        <v>320</v>
      </c>
    </row>
    <row r="3325" spans="1:4" x14ac:dyDescent="0.45">
      <c r="A3325" s="211" t="s">
        <v>4706</v>
      </c>
      <c r="B3325" s="206" t="s">
        <v>101</v>
      </c>
      <c r="C3325" s="80" t="s">
        <v>2575</v>
      </c>
      <c r="D3325" s="208">
        <v>100</v>
      </c>
    </row>
    <row r="3326" spans="1:4" x14ac:dyDescent="0.45">
      <c r="A3326" s="211" t="s">
        <v>1814</v>
      </c>
      <c r="B3326" s="206" t="s">
        <v>99</v>
      </c>
      <c r="C3326" s="80"/>
      <c r="D3326" s="208">
        <v>637</v>
      </c>
    </row>
    <row r="3327" spans="1:4" x14ac:dyDescent="0.45">
      <c r="A3327" s="211" t="s">
        <v>1815</v>
      </c>
      <c r="B3327" s="206" t="s">
        <v>101</v>
      </c>
      <c r="C3327" s="80" t="s">
        <v>2575</v>
      </c>
      <c r="D3327" s="208">
        <v>60</v>
      </c>
    </row>
    <row r="3328" spans="1:4" x14ac:dyDescent="0.45">
      <c r="A3328" s="211" t="s">
        <v>1816</v>
      </c>
      <c r="B3328" s="206" t="s">
        <v>101</v>
      </c>
      <c r="C3328" s="80"/>
      <c r="D3328" s="208">
        <v>259</v>
      </c>
    </row>
    <row r="3329" spans="1:4" x14ac:dyDescent="0.45">
      <c r="A3329" s="211" t="s">
        <v>4707</v>
      </c>
      <c r="B3329" s="206" t="s">
        <v>101</v>
      </c>
      <c r="C3329" s="80"/>
      <c r="D3329" s="209" t="s">
        <v>127</v>
      </c>
    </row>
    <row r="3330" spans="1:4" x14ac:dyDescent="0.45">
      <c r="A3330" s="211" t="s">
        <v>1817</v>
      </c>
      <c r="B3330" s="206" t="s">
        <v>101</v>
      </c>
      <c r="C3330" s="80" t="s">
        <v>2575</v>
      </c>
      <c r="D3330" s="208">
        <v>225</v>
      </c>
    </row>
    <row r="3331" spans="1:4" x14ac:dyDescent="0.45">
      <c r="A3331" s="211" t="s">
        <v>1818</v>
      </c>
      <c r="B3331" s="206" t="s">
        <v>101</v>
      </c>
      <c r="C3331" s="80"/>
      <c r="D3331" s="208">
        <v>660</v>
      </c>
    </row>
    <row r="3332" spans="1:4" x14ac:dyDescent="0.45">
      <c r="A3332" s="211" t="s">
        <v>3357</v>
      </c>
      <c r="B3332" s="206" t="s">
        <v>104</v>
      </c>
      <c r="C3332" s="80" t="s">
        <v>2575</v>
      </c>
      <c r="D3332" s="208">
        <v>100</v>
      </c>
    </row>
    <row r="3333" spans="1:4" x14ac:dyDescent="0.45">
      <c r="A3333" s="211" t="s">
        <v>1819</v>
      </c>
      <c r="B3333" s="206" t="s">
        <v>96</v>
      </c>
      <c r="C3333" s="80" t="s">
        <v>2575</v>
      </c>
      <c r="D3333" s="208">
        <v>325</v>
      </c>
    </row>
    <row r="3334" spans="1:4" x14ac:dyDescent="0.45">
      <c r="A3334" s="211" t="s">
        <v>3358</v>
      </c>
      <c r="B3334" s="206" t="s">
        <v>187</v>
      </c>
      <c r="C3334" s="80"/>
      <c r="D3334" s="208">
        <v>350</v>
      </c>
    </row>
    <row r="3335" spans="1:4" x14ac:dyDescent="0.45">
      <c r="A3335" s="211" t="s">
        <v>1820</v>
      </c>
      <c r="B3335" s="206" t="s">
        <v>106</v>
      </c>
      <c r="C3335" s="80"/>
      <c r="D3335" s="208">
        <v>739</v>
      </c>
    </row>
    <row r="3336" spans="1:4" x14ac:dyDescent="0.45">
      <c r="A3336" s="211" t="s">
        <v>1821</v>
      </c>
      <c r="B3336" s="206" t="s">
        <v>122</v>
      </c>
      <c r="C3336" s="80"/>
      <c r="D3336" s="209" t="s">
        <v>127</v>
      </c>
    </row>
    <row r="3337" spans="1:4" x14ac:dyDescent="0.45">
      <c r="A3337" s="211" t="s">
        <v>3359</v>
      </c>
      <c r="B3337" s="206" t="s">
        <v>176</v>
      </c>
      <c r="C3337" s="80"/>
      <c r="D3337" s="208">
        <v>276</v>
      </c>
    </row>
    <row r="3338" spans="1:4" x14ac:dyDescent="0.45">
      <c r="A3338" s="211" t="s">
        <v>3360</v>
      </c>
      <c r="B3338" s="206" t="s">
        <v>182</v>
      </c>
      <c r="C3338" s="80"/>
      <c r="D3338" s="208">
        <v>1452</v>
      </c>
    </row>
    <row r="3339" spans="1:4" x14ac:dyDescent="0.45">
      <c r="A3339" s="211" t="s">
        <v>1822</v>
      </c>
      <c r="B3339" s="206" t="s">
        <v>106</v>
      </c>
      <c r="C3339" s="80"/>
      <c r="D3339" s="208">
        <v>3161.97</v>
      </c>
    </row>
    <row r="3340" spans="1:4" x14ac:dyDescent="0.45">
      <c r="A3340" s="211" t="s">
        <v>4708</v>
      </c>
      <c r="B3340" s="206" t="s">
        <v>170</v>
      </c>
      <c r="C3340" s="80"/>
      <c r="D3340" s="208">
        <v>10</v>
      </c>
    </row>
    <row r="3341" spans="1:4" x14ac:dyDescent="0.45">
      <c r="A3341" s="211" t="s">
        <v>1823</v>
      </c>
      <c r="B3341" s="206" t="s">
        <v>191</v>
      </c>
      <c r="C3341" s="80" t="s">
        <v>2575</v>
      </c>
      <c r="D3341" s="208">
        <v>10500</v>
      </c>
    </row>
    <row r="3342" spans="1:4" x14ac:dyDescent="0.45">
      <c r="A3342" s="211" t="s">
        <v>1824</v>
      </c>
      <c r="B3342" s="206" t="s">
        <v>101</v>
      </c>
      <c r="C3342" s="80" t="s">
        <v>2575</v>
      </c>
      <c r="D3342" s="208">
        <v>400</v>
      </c>
    </row>
    <row r="3343" spans="1:4" x14ac:dyDescent="0.45">
      <c r="A3343" s="212" t="s">
        <v>4709</v>
      </c>
      <c r="B3343" s="206" t="s">
        <v>94</v>
      </c>
      <c r="C3343" s="80" t="s">
        <v>2575</v>
      </c>
      <c r="D3343" s="208">
        <v>500</v>
      </c>
    </row>
    <row r="3344" spans="1:4" x14ac:dyDescent="0.45">
      <c r="A3344" s="211" t="s">
        <v>3361</v>
      </c>
      <c r="B3344" s="206" t="s">
        <v>96</v>
      </c>
      <c r="C3344" s="80" t="s">
        <v>2575</v>
      </c>
      <c r="D3344" s="208">
        <v>300</v>
      </c>
    </row>
    <row r="3345" spans="1:4" x14ac:dyDescent="0.45">
      <c r="A3345" s="211" t="s">
        <v>1825</v>
      </c>
      <c r="B3345" s="206" t="s">
        <v>135</v>
      </c>
      <c r="C3345" s="80" t="s">
        <v>2575</v>
      </c>
      <c r="D3345" s="208">
        <v>5000</v>
      </c>
    </row>
    <row r="3346" spans="1:4" x14ac:dyDescent="0.45">
      <c r="A3346" s="211" t="s">
        <v>3362</v>
      </c>
      <c r="B3346" s="206" t="s">
        <v>99</v>
      </c>
      <c r="C3346" s="80" t="s">
        <v>2575</v>
      </c>
      <c r="D3346" s="208">
        <v>43.25</v>
      </c>
    </row>
    <row r="3347" spans="1:4" x14ac:dyDescent="0.45">
      <c r="A3347" s="211" t="s">
        <v>3363</v>
      </c>
      <c r="B3347" s="206" t="s">
        <v>96</v>
      </c>
      <c r="C3347" s="80"/>
      <c r="D3347" s="208">
        <v>456</v>
      </c>
    </row>
    <row r="3348" spans="1:4" x14ac:dyDescent="0.45">
      <c r="A3348" s="211" t="s">
        <v>1826</v>
      </c>
      <c r="B3348" s="206" t="s">
        <v>99</v>
      </c>
      <c r="C3348" s="80"/>
      <c r="D3348" s="208">
        <v>1125</v>
      </c>
    </row>
    <row r="3349" spans="1:4" x14ac:dyDescent="0.45">
      <c r="A3349" s="211" t="s">
        <v>1827</v>
      </c>
      <c r="B3349" s="206" t="s">
        <v>106</v>
      </c>
      <c r="C3349" s="80" t="s">
        <v>2575</v>
      </c>
      <c r="D3349" s="208">
        <v>1900</v>
      </c>
    </row>
    <row r="3350" spans="1:4" x14ac:dyDescent="0.45">
      <c r="A3350" s="211" t="s">
        <v>1828</v>
      </c>
      <c r="B3350" s="206" t="s">
        <v>94</v>
      </c>
      <c r="C3350" s="80"/>
      <c r="D3350" s="208">
        <v>1500</v>
      </c>
    </row>
    <row r="3351" spans="1:4" x14ac:dyDescent="0.45">
      <c r="A3351" s="211" t="s">
        <v>3364</v>
      </c>
      <c r="B3351" s="206" t="s">
        <v>358</v>
      </c>
      <c r="C3351" s="80"/>
      <c r="D3351" s="208">
        <v>40</v>
      </c>
    </row>
    <row r="3352" spans="1:4" x14ac:dyDescent="0.45">
      <c r="A3352" s="211" t="s">
        <v>3365</v>
      </c>
      <c r="B3352" s="206" t="s">
        <v>126</v>
      </c>
      <c r="C3352" s="80" t="s">
        <v>2575</v>
      </c>
      <c r="D3352" s="208">
        <v>85</v>
      </c>
    </row>
    <row r="3353" spans="1:4" x14ac:dyDescent="0.45">
      <c r="A3353" s="211" t="s">
        <v>3366</v>
      </c>
      <c r="B3353" s="206" t="s">
        <v>122</v>
      </c>
      <c r="C3353" s="80"/>
      <c r="D3353" s="208">
        <v>152</v>
      </c>
    </row>
    <row r="3354" spans="1:4" x14ac:dyDescent="0.45">
      <c r="A3354" s="211" t="s">
        <v>1829</v>
      </c>
      <c r="B3354" s="206" t="s">
        <v>140</v>
      </c>
      <c r="C3354" s="80"/>
      <c r="D3354" s="208">
        <v>10848</v>
      </c>
    </row>
    <row r="3355" spans="1:4" x14ac:dyDescent="0.45">
      <c r="A3355" s="211" t="s">
        <v>4710</v>
      </c>
      <c r="B3355" s="206" t="s">
        <v>279</v>
      </c>
      <c r="C3355" s="80" t="s">
        <v>2575</v>
      </c>
      <c r="D3355" s="208">
        <v>1250</v>
      </c>
    </row>
    <row r="3356" spans="1:4" x14ac:dyDescent="0.45">
      <c r="A3356" s="211" t="s">
        <v>1830</v>
      </c>
      <c r="B3356" s="206" t="s">
        <v>148</v>
      </c>
      <c r="C3356" s="80" t="s">
        <v>2575</v>
      </c>
      <c r="D3356" s="208">
        <v>800</v>
      </c>
    </row>
    <row r="3357" spans="1:4" x14ac:dyDescent="0.45">
      <c r="A3357" s="211" t="s">
        <v>4711</v>
      </c>
      <c r="B3357" s="206" t="s">
        <v>104</v>
      </c>
      <c r="C3357" s="80"/>
      <c r="D3357" s="208">
        <v>589.9</v>
      </c>
    </row>
    <row r="3358" spans="1:4" x14ac:dyDescent="0.45">
      <c r="A3358" s="211" t="s">
        <v>1831</v>
      </c>
      <c r="B3358" s="206" t="s">
        <v>99</v>
      </c>
      <c r="C3358" s="80" t="s">
        <v>2575</v>
      </c>
      <c r="D3358" s="208">
        <v>10.5</v>
      </c>
    </row>
    <row r="3359" spans="1:4" x14ac:dyDescent="0.45">
      <c r="A3359" s="211" t="s">
        <v>4712</v>
      </c>
      <c r="B3359" s="206" t="s">
        <v>153</v>
      </c>
      <c r="C3359" s="80" t="s">
        <v>2575</v>
      </c>
      <c r="D3359" s="208">
        <v>25</v>
      </c>
    </row>
    <row r="3360" spans="1:4" x14ac:dyDescent="0.45">
      <c r="A3360" s="211" t="s">
        <v>4713</v>
      </c>
      <c r="B3360" s="206" t="s">
        <v>182</v>
      </c>
      <c r="C3360" s="80"/>
      <c r="D3360" s="208">
        <v>6880</v>
      </c>
    </row>
    <row r="3361" spans="1:4" x14ac:dyDescent="0.45">
      <c r="A3361" s="211" t="s">
        <v>4714</v>
      </c>
      <c r="B3361" s="206" t="s">
        <v>106</v>
      </c>
      <c r="C3361" s="80"/>
      <c r="D3361" s="208">
        <v>20</v>
      </c>
    </row>
    <row r="3362" spans="1:4" x14ac:dyDescent="0.45">
      <c r="A3362" s="211" t="s">
        <v>1832</v>
      </c>
      <c r="B3362" s="206" t="s">
        <v>213</v>
      </c>
      <c r="C3362" s="80"/>
      <c r="D3362" s="208">
        <v>59.81</v>
      </c>
    </row>
    <row r="3363" spans="1:4" x14ac:dyDescent="0.45">
      <c r="A3363" s="211" t="s">
        <v>1833</v>
      </c>
      <c r="B3363" s="206" t="s">
        <v>106</v>
      </c>
      <c r="C3363" s="80"/>
      <c r="D3363" s="209" t="s">
        <v>127</v>
      </c>
    </row>
    <row r="3364" spans="1:4" x14ac:dyDescent="0.45">
      <c r="A3364" s="211" t="s">
        <v>1834</v>
      </c>
      <c r="B3364" s="206" t="s">
        <v>94</v>
      </c>
      <c r="C3364" s="80" t="s">
        <v>2575</v>
      </c>
      <c r="D3364" s="208">
        <v>1700</v>
      </c>
    </row>
    <row r="3365" spans="1:4" x14ac:dyDescent="0.45">
      <c r="A3365" s="211" t="s">
        <v>4715</v>
      </c>
      <c r="B3365" s="206" t="s">
        <v>104</v>
      </c>
      <c r="C3365" s="80" t="s">
        <v>2575</v>
      </c>
      <c r="D3365" s="208">
        <v>1475</v>
      </c>
    </row>
    <row r="3366" spans="1:4" x14ac:dyDescent="0.45">
      <c r="A3366" s="211" t="s">
        <v>1835</v>
      </c>
      <c r="B3366" s="206" t="s">
        <v>358</v>
      </c>
      <c r="C3366" s="80"/>
      <c r="D3366" s="208">
        <v>11003</v>
      </c>
    </row>
    <row r="3367" spans="1:4" x14ac:dyDescent="0.45">
      <c r="A3367" s="211" t="s">
        <v>4716</v>
      </c>
      <c r="B3367" s="206" t="s">
        <v>106</v>
      </c>
      <c r="C3367" s="80" t="s">
        <v>2575</v>
      </c>
      <c r="D3367" s="208">
        <v>160</v>
      </c>
    </row>
    <row r="3368" spans="1:4" x14ac:dyDescent="0.45">
      <c r="A3368" s="211" t="s">
        <v>3367</v>
      </c>
      <c r="B3368" s="206" t="s">
        <v>239</v>
      </c>
      <c r="C3368" s="80"/>
      <c r="D3368" s="208">
        <v>6724</v>
      </c>
    </row>
    <row r="3369" spans="1:4" x14ac:dyDescent="0.45">
      <c r="A3369" s="211" t="s">
        <v>1836</v>
      </c>
      <c r="B3369" s="206" t="s">
        <v>153</v>
      </c>
      <c r="C3369" s="80"/>
      <c r="D3369" s="208">
        <v>4476</v>
      </c>
    </row>
    <row r="3370" spans="1:4" x14ac:dyDescent="0.45">
      <c r="A3370" s="211" t="s">
        <v>4717</v>
      </c>
      <c r="B3370" s="206" t="s">
        <v>94</v>
      </c>
      <c r="C3370" s="80"/>
      <c r="D3370" s="208">
        <v>30</v>
      </c>
    </row>
    <row r="3371" spans="1:4" x14ac:dyDescent="0.45">
      <c r="A3371" s="211" t="s">
        <v>1837</v>
      </c>
      <c r="B3371" s="206" t="s">
        <v>203</v>
      </c>
      <c r="C3371" s="80" t="s">
        <v>2575</v>
      </c>
      <c r="D3371" s="208">
        <v>12258</v>
      </c>
    </row>
    <row r="3372" spans="1:4" x14ac:dyDescent="0.45">
      <c r="A3372" s="211" t="s">
        <v>4718</v>
      </c>
      <c r="B3372" s="206" t="s">
        <v>106</v>
      </c>
      <c r="C3372" s="80"/>
      <c r="D3372" s="208">
        <v>308</v>
      </c>
    </row>
    <row r="3373" spans="1:4" x14ac:dyDescent="0.45">
      <c r="A3373" s="211" t="s">
        <v>1838</v>
      </c>
      <c r="B3373" s="206" t="s">
        <v>126</v>
      </c>
      <c r="C3373" s="80"/>
      <c r="D3373" s="208">
        <v>4515</v>
      </c>
    </row>
    <row r="3374" spans="1:4" x14ac:dyDescent="0.45">
      <c r="A3374" s="211" t="s">
        <v>1839</v>
      </c>
      <c r="B3374" s="206" t="s">
        <v>94</v>
      </c>
      <c r="C3374" s="80"/>
      <c r="D3374" s="208">
        <v>1500</v>
      </c>
    </row>
    <row r="3375" spans="1:4" x14ac:dyDescent="0.45">
      <c r="A3375" s="211" t="s">
        <v>1840</v>
      </c>
      <c r="B3375" s="206" t="s">
        <v>96</v>
      </c>
      <c r="C3375" s="80"/>
      <c r="D3375" s="208">
        <v>290</v>
      </c>
    </row>
    <row r="3376" spans="1:4" x14ac:dyDescent="0.45">
      <c r="A3376" s="211" t="s">
        <v>3368</v>
      </c>
      <c r="B3376" s="206" t="s">
        <v>132</v>
      </c>
      <c r="C3376" s="80" t="s">
        <v>2575</v>
      </c>
      <c r="D3376" s="208">
        <v>350</v>
      </c>
    </row>
    <row r="3377" spans="1:4" x14ac:dyDescent="0.45">
      <c r="A3377" s="211" t="s">
        <v>3369</v>
      </c>
      <c r="B3377" s="206" t="s">
        <v>257</v>
      </c>
      <c r="C3377" s="80" t="s">
        <v>2575</v>
      </c>
      <c r="D3377" s="208">
        <v>500</v>
      </c>
    </row>
    <row r="3378" spans="1:4" x14ac:dyDescent="0.45">
      <c r="A3378" s="211" t="s">
        <v>1841</v>
      </c>
      <c r="B3378" s="206" t="s">
        <v>99</v>
      </c>
      <c r="C3378" s="80"/>
      <c r="D3378" s="208">
        <v>746</v>
      </c>
    </row>
    <row r="3379" spans="1:4" x14ac:dyDescent="0.45">
      <c r="A3379" s="211" t="s">
        <v>1842</v>
      </c>
      <c r="B3379" s="206" t="s">
        <v>96</v>
      </c>
      <c r="C3379" s="80"/>
      <c r="D3379" s="208">
        <v>6562</v>
      </c>
    </row>
    <row r="3380" spans="1:4" x14ac:dyDescent="0.45">
      <c r="A3380" s="211" t="s">
        <v>1843</v>
      </c>
      <c r="B3380" s="206" t="s">
        <v>94</v>
      </c>
      <c r="C3380" s="80" t="s">
        <v>2575</v>
      </c>
      <c r="D3380" s="208">
        <v>2750</v>
      </c>
    </row>
    <row r="3381" spans="1:4" x14ac:dyDescent="0.45">
      <c r="A3381" s="211" t="s">
        <v>3370</v>
      </c>
      <c r="B3381" s="206" t="s">
        <v>132</v>
      </c>
      <c r="C3381" s="80" t="s">
        <v>2575</v>
      </c>
      <c r="D3381" s="208">
        <v>1000</v>
      </c>
    </row>
    <row r="3382" spans="1:4" x14ac:dyDescent="0.45">
      <c r="A3382" s="211" t="s">
        <v>3371</v>
      </c>
      <c r="B3382" s="206" t="s">
        <v>97</v>
      </c>
      <c r="C3382" s="80"/>
      <c r="D3382" s="208">
        <v>16473</v>
      </c>
    </row>
    <row r="3383" spans="1:4" x14ac:dyDescent="0.45">
      <c r="A3383" s="211" t="s">
        <v>3372</v>
      </c>
      <c r="B3383" s="206" t="s">
        <v>182</v>
      </c>
      <c r="C3383" s="80"/>
      <c r="D3383" s="208">
        <v>300</v>
      </c>
    </row>
    <row r="3384" spans="1:4" x14ac:dyDescent="0.45">
      <c r="A3384" s="211" t="s">
        <v>1844</v>
      </c>
      <c r="B3384" s="206" t="s">
        <v>203</v>
      </c>
      <c r="C3384" s="80"/>
      <c r="D3384" s="208">
        <v>15</v>
      </c>
    </row>
    <row r="3385" spans="1:4" x14ac:dyDescent="0.45">
      <c r="A3385" s="211" t="s">
        <v>1845</v>
      </c>
      <c r="B3385" s="206" t="s">
        <v>124</v>
      </c>
      <c r="C3385" s="80" t="s">
        <v>2575</v>
      </c>
      <c r="D3385" s="208">
        <v>9500</v>
      </c>
    </row>
    <row r="3386" spans="1:4" x14ac:dyDescent="0.45">
      <c r="A3386" s="211" t="s">
        <v>1846</v>
      </c>
      <c r="B3386" s="206" t="s">
        <v>203</v>
      </c>
      <c r="C3386" s="80" t="s">
        <v>2575</v>
      </c>
      <c r="D3386" s="208">
        <v>125</v>
      </c>
    </row>
    <row r="3387" spans="1:4" x14ac:dyDescent="0.45">
      <c r="A3387" s="211" t="s">
        <v>1847</v>
      </c>
      <c r="B3387" s="206" t="s">
        <v>132</v>
      </c>
      <c r="C3387" s="80" t="s">
        <v>2575</v>
      </c>
      <c r="D3387" s="208">
        <v>3000</v>
      </c>
    </row>
    <row r="3388" spans="1:4" x14ac:dyDescent="0.45">
      <c r="A3388" s="211" t="s">
        <v>1848</v>
      </c>
      <c r="B3388" s="206" t="s">
        <v>122</v>
      </c>
      <c r="C3388" s="80"/>
      <c r="D3388" s="209" t="s">
        <v>127</v>
      </c>
    </row>
    <row r="3389" spans="1:4" x14ac:dyDescent="0.45">
      <c r="A3389" s="211" t="s">
        <v>1849</v>
      </c>
      <c r="B3389" s="206" t="s">
        <v>113</v>
      </c>
      <c r="C3389" s="80"/>
      <c r="D3389" s="208">
        <v>2700</v>
      </c>
    </row>
    <row r="3390" spans="1:4" x14ac:dyDescent="0.45">
      <c r="A3390" s="211" t="s">
        <v>1850</v>
      </c>
      <c r="B3390" s="206" t="s">
        <v>135</v>
      </c>
      <c r="C3390" s="80"/>
      <c r="D3390" s="208">
        <v>800</v>
      </c>
    </row>
    <row r="3391" spans="1:4" x14ac:dyDescent="0.45">
      <c r="A3391" s="211" t="s">
        <v>1851</v>
      </c>
      <c r="B3391" s="206" t="s">
        <v>257</v>
      </c>
      <c r="C3391" s="80" t="s">
        <v>2575</v>
      </c>
      <c r="D3391" s="208">
        <v>777</v>
      </c>
    </row>
    <row r="3392" spans="1:4" x14ac:dyDescent="0.45">
      <c r="A3392" s="211" t="s">
        <v>3373</v>
      </c>
      <c r="B3392" s="206" t="s">
        <v>132</v>
      </c>
      <c r="C3392" s="80" t="s">
        <v>2575</v>
      </c>
      <c r="D3392" s="208">
        <v>800</v>
      </c>
    </row>
    <row r="3393" spans="1:4" x14ac:dyDescent="0.45">
      <c r="A3393" s="211" t="s">
        <v>1852</v>
      </c>
      <c r="B3393" s="206" t="s">
        <v>135</v>
      </c>
      <c r="C3393" s="80" t="s">
        <v>2575</v>
      </c>
      <c r="D3393" s="208">
        <v>150</v>
      </c>
    </row>
    <row r="3394" spans="1:4" x14ac:dyDescent="0.45">
      <c r="A3394" s="211" t="s">
        <v>3374</v>
      </c>
      <c r="B3394" s="206" t="s">
        <v>120</v>
      </c>
      <c r="C3394" s="80"/>
      <c r="D3394" s="208">
        <v>3328</v>
      </c>
    </row>
    <row r="3395" spans="1:4" x14ac:dyDescent="0.45">
      <c r="A3395" s="211" t="s">
        <v>4719</v>
      </c>
      <c r="B3395" s="206" t="s">
        <v>99</v>
      </c>
      <c r="C3395" s="80"/>
      <c r="D3395" s="208">
        <v>266</v>
      </c>
    </row>
    <row r="3396" spans="1:4" x14ac:dyDescent="0.45">
      <c r="A3396" s="211" t="s">
        <v>3375</v>
      </c>
      <c r="B3396" s="206" t="s">
        <v>106</v>
      </c>
      <c r="C3396" s="80"/>
      <c r="D3396" s="208">
        <v>250</v>
      </c>
    </row>
    <row r="3397" spans="1:4" x14ac:dyDescent="0.45">
      <c r="A3397" s="211" t="s">
        <v>3376</v>
      </c>
      <c r="B3397" s="206" t="s">
        <v>99</v>
      </c>
      <c r="C3397" s="80" t="s">
        <v>2575</v>
      </c>
      <c r="D3397" s="208">
        <v>539.46</v>
      </c>
    </row>
    <row r="3398" spans="1:4" x14ac:dyDescent="0.45">
      <c r="A3398" s="211" t="s">
        <v>4720</v>
      </c>
      <c r="B3398" s="206" t="s">
        <v>467</v>
      </c>
      <c r="C3398" s="80"/>
      <c r="D3398" s="209" t="s">
        <v>127</v>
      </c>
    </row>
    <row r="3399" spans="1:4" x14ac:dyDescent="0.45">
      <c r="A3399" s="211" t="s">
        <v>1853</v>
      </c>
      <c r="B3399" s="206" t="s">
        <v>122</v>
      </c>
      <c r="C3399" s="80" t="s">
        <v>2575</v>
      </c>
      <c r="D3399" s="208">
        <v>600</v>
      </c>
    </row>
    <row r="3400" spans="1:4" x14ac:dyDescent="0.45">
      <c r="A3400" s="211" t="s">
        <v>1854</v>
      </c>
      <c r="B3400" s="206" t="s">
        <v>101</v>
      </c>
      <c r="C3400" s="80"/>
      <c r="D3400" s="208">
        <v>683</v>
      </c>
    </row>
    <row r="3401" spans="1:4" x14ac:dyDescent="0.45">
      <c r="A3401" s="211" t="s">
        <v>3377</v>
      </c>
      <c r="B3401" s="206" t="s">
        <v>101</v>
      </c>
      <c r="C3401" s="80"/>
      <c r="D3401" s="208">
        <v>872</v>
      </c>
    </row>
    <row r="3402" spans="1:4" x14ac:dyDescent="0.45">
      <c r="A3402" s="211" t="s">
        <v>1855</v>
      </c>
      <c r="B3402" s="206" t="s">
        <v>96</v>
      </c>
      <c r="C3402" s="80"/>
      <c r="D3402" s="208">
        <v>4450</v>
      </c>
    </row>
    <row r="3403" spans="1:4" x14ac:dyDescent="0.45">
      <c r="A3403" s="211" t="s">
        <v>1856</v>
      </c>
      <c r="B3403" s="206" t="s">
        <v>104</v>
      </c>
      <c r="C3403" s="80" t="s">
        <v>2575</v>
      </c>
      <c r="D3403" s="208">
        <v>5500</v>
      </c>
    </row>
    <row r="3404" spans="1:4" x14ac:dyDescent="0.45">
      <c r="A3404" s="211" t="s">
        <v>3378</v>
      </c>
      <c r="B3404" s="206" t="s">
        <v>97</v>
      </c>
      <c r="C3404" s="80"/>
      <c r="D3404" s="208">
        <v>9986</v>
      </c>
    </row>
    <row r="3405" spans="1:4" x14ac:dyDescent="0.45">
      <c r="A3405" s="211" t="s">
        <v>1857</v>
      </c>
      <c r="B3405" s="206" t="s">
        <v>101</v>
      </c>
      <c r="C3405" s="80" t="s">
        <v>2575</v>
      </c>
      <c r="D3405" s="208">
        <v>225</v>
      </c>
    </row>
    <row r="3406" spans="1:4" x14ac:dyDescent="0.45">
      <c r="A3406" s="211" t="s">
        <v>1858</v>
      </c>
      <c r="B3406" s="206" t="s">
        <v>101</v>
      </c>
      <c r="C3406" s="80" t="s">
        <v>2575</v>
      </c>
      <c r="D3406" s="208">
        <v>250</v>
      </c>
    </row>
    <row r="3407" spans="1:4" x14ac:dyDescent="0.45">
      <c r="A3407" s="211" t="s">
        <v>4721</v>
      </c>
      <c r="B3407" s="206" t="s">
        <v>148</v>
      </c>
      <c r="C3407" s="80"/>
      <c r="D3407" s="208">
        <v>42</v>
      </c>
    </row>
    <row r="3408" spans="1:4" x14ac:dyDescent="0.45">
      <c r="A3408" s="211" t="s">
        <v>1859</v>
      </c>
      <c r="B3408" s="206" t="s">
        <v>124</v>
      </c>
      <c r="C3408" s="80" t="s">
        <v>2575</v>
      </c>
      <c r="D3408" s="208">
        <v>7500</v>
      </c>
    </row>
    <row r="3409" spans="1:4" x14ac:dyDescent="0.45">
      <c r="A3409" s="211" t="s">
        <v>1860</v>
      </c>
      <c r="B3409" s="206" t="s">
        <v>142</v>
      </c>
      <c r="C3409" s="80"/>
      <c r="D3409" s="208">
        <v>2900</v>
      </c>
    </row>
    <row r="3410" spans="1:4" x14ac:dyDescent="0.45">
      <c r="A3410" s="211" t="s">
        <v>4722</v>
      </c>
      <c r="B3410" s="206" t="s">
        <v>170</v>
      </c>
      <c r="C3410" s="80" t="s">
        <v>2575</v>
      </c>
      <c r="D3410" s="208">
        <v>300</v>
      </c>
    </row>
    <row r="3411" spans="1:4" x14ac:dyDescent="0.45">
      <c r="A3411" s="211" t="s">
        <v>4723</v>
      </c>
      <c r="B3411" s="206" t="s">
        <v>170</v>
      </c>
      <c r="C3411" s="80" t="s">
        <v>2575</v>
      </c>
      <c r="D3411" s="208">
        <v>325</v>
      </c>
    </row>
    <row r="3412" spans="1:4" x14ac:dyDescent="0.45">
      <c r="A3412" s="211" t="s">
        <v>3379</v>
      </c>
      <c r="B3412" s="206" t="s">
        <v>104</v>
      </c>
      <c r="C3412" s="80" t="s">
        <v>2575</v>
      </c>
      <c r="D3412" s="208">
        <v>200</v>
      </c>
    </row>
    <row r="3413" spans="1:4" x14ac:dyDescent="0.45">
      <c r="A3413" s="211" t="s">
        <v>1861</v>
      </c>
      <c r="B3413" s="206" t="s">
        <v>289</v>
      </c>
      <c r="C3413" s="80" t="s">
        <v>2575</v>
      </c>
      <c r="D3413" s="208">
        <v>100</v>
      </c>
    </row>
    <row r="3414" spans="1:4" x14ac:dyDescent="0.45">
      <c r="A3414" s="211" t="s">
        <v>1862</v>
      </c>
      <c r="B3414" s="206" t="s">
        <v>132</v>
      </c>
      <c r="C3414" s="80" t="s">
        <v>2575</v>
      </c>
      <c r="D3414" s="208">
        <v>1750</v>
      </c>
    </row>
    <row r="3415" spans="1:4" x14ac:dyDescent="0.45">
      <c r="A3415" s="211" t="s">
        <v>1863</v>
      </c>
      <c r="B3415" s="206" t="s">
        <v>132</v>
      </c>
      <c r="C3415" s="80"/>
      <c r="D3415" s="209" t="s">
        <v>127</v>
      </c>
    </row>
    <row r="3416" spans="1:4" x14ac:dyDescent="0.45">
      <c r="A3416" s="211" t="s">
        <v>1864</v>
      </c>
      <c r="B3416" s="206" t="s">
        <v>211</v>
      </c>
      <c r="C3416" s="80" t="s">
        <v>2575</v>
      </c>
      <c r="D3416" s="208">
        <v>1500</v>
      </c>
    </row>
    <row r="3417" spans="1:4" x14ac:dyDescent="0.45">
      <c r="A3417" s="211" t="s">
        <v>1865</v>
      </c>
      <c r="B3417" s="206" t="s">
        <v>299</v>
      </c>
      <c r="C3417" s="80"/>
      <c r="D3417" s="209" t="s">
        <v>127</v>
      </c>
    </row>
    <row r="3418" spans="1:4" x14ac:dyDescent="0.45">
      <c r="A3418" s="211" t="s">
        <v>1866</v>
      </c>
      <c r="B3418" s="206" t="s">
        <v>104</v>
      </c>
      <c r="C3418" s="80"/>
      <c r="D3418" s="208">
        <v>1840</v>
      </c>
    </row>
    <row r="3419" spans="1:4" x14ac:dyDescent="0.45">
      <c r="A3419" s="211" t="s">
        <v>1867</v>
      </c>
      <c r="B3419" s="206" t="s">
        <v>126</v>
      </c>
      <c r="C3419" s="80" t="s">
        <v>2575</v>
      </c>
      <c r="D3419" s="208">
        <v>120</v>
      </c>
    </row>
    <row r="3420" spans="1:4" x14ac:dyDescent="0.45">
      <c r="A3420" s="211" t="s">
        <v>1868</v>
      </c>
      <c r="B3420" s="206" t="s">
        <v>158</v>
      </c>
      <c r="C3420" s="80" t="s">
        <v>2575</v>
      </c>
      <c r="D3420" s="208">
        <v>2000</v>
      </c>
    </row>
    <row r="3421" spans="1:4" x14ac:dyDescent="0.45">
      <c r="A3421" s="211" t="s">
        <v>3380</v>
      </c>
      <c r="B3421" s="206" t="s">
        <v>176</v>
      </c>
      <c r="C3421" s="80" t="s">
        <v>2575</v>
      </c>
      <c r="D3421" s="208">
        <v>600</v>
      </c>
    </row>
    <row r="3422" spans="1:4" x14ac:dyDescent="0.45">
      <c r="A3422" s="211" t="s">
        <v>1869</v>
      </c>
      <c r="B3422" s="206" t="s">
        <v>104</v>
      </c>
      <c r="C3422" s="80"/>
      <c r="D3422" s="208">
        <v>320</v>
      </c>
    </row>
    <row r="3423" spans="1:4" x14ac:dyDescent="0.45">
      <c r="A3423" s="211" t="s">
        <v>1870</v>
      </c>
      <c r="B3423" s="206" t="s">
        <v>99</v>
      </c>
      <c r="C3423" s="80" t="s">
        <v>2575</v>
      </c>
      <c r="D3423" s="208">
        <v>11513.88</v>
      </c>
    </row>
    <row r="3424" spans="1:4" x14ac:dyDescent="0.45">
      <c r="A3424" s="211" t="s">
        <v>1871</v>
      </c>
      <c r="B3424" s="206" t="s">
        <v>106</v>
      </c>
      <c r="C3424" s="80"/>
      <c r="D3424" s="208">
        <v>3562</v>
      </c>
    </row>
    <row r="3425" spans="1:4" x14ac:dyDescent="0.45">
      <c r="A3425" s="211" t="s">
        <v>4724</v>
      </c>
      <c r="B3425" s="206" t="s">
        <v>101</v>
      </c>
      <c r="C3425" s="80" t="s">
        <v>2575</v>
      </c>
      <c r="D3425" s="208">
        <v>300</v>
      </c>
    </row>
    <row r="3426" spans="1:4" x14ac:dyDescent="0.45">
      <c r="A3426" s="211" t="s">
        <v>4725</v>
      </c>
      <c r="B3426" s="206" t="s">
        <v>94</v>
      </c>
      <c r="C3426" s="80"/>
      <c r="D3426" s="209" t="s">
        <v>127</v>
      </c>
    </row>
    <row r="3427" spans="1:4" x14ac:dyDescent="0.45">
      <c r="A3427" s="211" t="s">
        <v>1872</v>
      </c>
      <c r="B3427" s="206" t="s">
        <v>101</v>
      </c>
      <c r="C3427" s="80"/>
      <c r="D3427" s="208">
        <v>600</v>
      </c>
    </row>
    <row r="3428" spans="1:4" x14ac:dyDescent="0.45">
      <c r="A3428" s="211" t="s">
        <v>1873</v>
      </c>
      <c r="B3428" s="206" t="s">
        <v>232</v>
      </c>
      <c r="C3428" s="80" t="s">
        <v>2575</v>
      </c>
      <c r="D3428" s="208">
        <v>400</v>
      </c>
    </row>
    <row r="3429" spans="1:4" x14ac:dyDescent="0.45">
      <c r="A3429" s="211" t="s">
        <v>4726</v>
      </c>
      <c r="B3429" s="206" t="s">
        <v>122</v>
      </c>
      <c r="C3429" s="80"/>
      <c r="D3429" s="209" t="s">
        <v>127</v>
      </c>
    </row>
    <row r="3430" spans="1:4" x14ac:dyDescent="0.45">
      <c r="A3430" s="211" t="s">
        <v>3381</v>
      </c>
      <c r="B3430" s="206" t="s">
        <v>257</v>
      </c>
      <c r="C3430" s="80"/>
      <c r="D3430" s="208">
        <v>185.5</v>
      </c>
    </row>
    <row r="3431" spans="1:4" x14ac:dyDescent="0.45">
      <c r="A3431" s="211" t="s">
        <v>1874</v>
      </c>
      <c r="B3431" s="206" t="s">
        <v>120</v>
      </c>
      <c r="C3431" s="80"/>
      <c r="D3431" s="208">
        <v>2475</v>
      </c>
    </row>
    <row r="3432" spans="1:4" x14ac:dyDescent="0.45">
      <c r="A3432" s="211" t="s">
        <v>1875</v>
      </c>
      <c r="B3432" s="206" t="s">
        <v>122</v>
      </c>
      <c r="C3432" s="80"/>
      <c r="D3432" s="208">
        <v>444.71</v>
      </c>
    </row>
    <row r="3433" spans="1:4" x14ac:dyDescent="0.45">
      <c r="A3433" s="211" t="s">
        <v>1876</v>
      </c>
      <c r="B3433" s="206" t="s">
        <v>279</v>
      </c>
      <c r="C3433" s="80" t="s">
        <v>2575</v>
      </c>
      <c r="D3433" s="208">
        <v>150</v>
      </c>
    </row>
    <row r="3434" spans="1:4" x14ac:dyDescent="0.45">
      <c r="A3434" s="211" t="s">
        <v>4727</v>
      </c>
      <c r="B3434" s="206" t="s">
        <v>96</v>
      </c>
      <c r="C3434" s="80" t="s">
        <v>2575</v>
      </c>
      <c r="D3434" s="208">
        <v>165</v>
      </c>
    </row>
    <row r="3435" spans="1:4" x14ac:dyDescent="0.45">
      <c r="A3435" s="211" t="s">
        <v>4728</v>
      </c>
      <c r="B3435" s="206" t="s">
        <v>96</v>
      </c>
      <c r="C3435" s="80"/>
      <c r="D3435" s="208">
        <v>2373.75</v>
      </c>
    </row>
    <row r="3436" spans="1:4" x14ac:dyDescent="0.45">
      <c r="A3436" s="211" t="s">
        <v>1877</v>
      </c>
      <c r="B3436" s="206" t="s">
        <v>299</v>
      </c>
      <c r="C3436" s="80" t="s">
        <v>2575</v>
      </c>
      <c r="D3436" s="208">
        <v>1100</v>
      </c>
    </row>
    <row r="3437" spans="1:4" x14ac:dyDescent="0.45">
      <c r="A3437" s="211" t="s">
        <v>3382</v>
      </c>
      <c r="B3437" s="206" t="s">
        <v>97</v>
      </c>
      <c r="C3437" s="80"/>
      <c r="D3437" s="208">
        <v>1269.04</v>
      </c>
    </row>
    <row r="3438" spans="1:4" x14ac:dyDescent="0.45">
      <c r="A3438" s="211" t="s">
        <v>1878</v>
      </c>
      <c r="B3438" s="206" t="s">
        <v>106</v>
      </c>
      <c r="C3438" s="80"/>
      <c r="D3438" s="208">
        <v>260</v>
      </c>
    </row>
    <row r="3439" spans="1:4" x14ac:dyDescent="0.45">
      <c r="A3439" s="211" t="s">
        <v>3383</v>
      </c>
      <c r="B3439" s="206" t="s">
        <v>176</v>
      </c>
      <c r="C3439" s="80" t="s">
        <v>2575</v>
      </c>
      <c r="D3439" s="208">
        <v>40</v>
      </c>
    </row>
    <row r="3440" spans="1:4" x14ac:dyDescent="0.45">
      <c r="A3440" s="211" t="s">
        <v>4729</v>
      </c>
      <c r="B3440" s="206" t="s">
        <v>156</v>
      </c>
      <c r="C3440" s="80" t="s">
        <v>2575</v>
      </c>
      <c r="D3440" s="208">
        <v>180</v>
      </c>
    </row>
    <row r="3441" spans="1:4" x14ac:dyDescent="0.45">
      <c r="A3441" s="211" t="s">
        <v>1879</v>
      </c>
      <c r="B3441" s="206" t="s">
        <v>132</v>
      </c>
      <c r="C3441" s="80"/>
      <c r="D3441" s="208">
        <v>8406</v>
      </c>
    </row>
    <row r="3442" spans="1:4" x14ac:dyDescent="0.45">
      <c r="A3442" s="211" t="s">
        <v>1880</v>
      </c>
      <c r="B3442" s="206" t="s">
        <v>211</v>
      </c>
      <c r="C3442" s="80" t="s">
        <v>2575</v>
      </c>
      <c r="D3442" s="208">
        <v>5750</v>
      </c>
    </row>
    <row r="3443" spans="1:4" x14ac:dyDescent="0.45">
      <c r="A3443" s="211" t="s">
        <v>1881</v>
      </c>
      <c r="B3443" s="206" t="s">
        <v>101</v>
      </c>
      <c r="C3443" s="80" t="s">
        <v>2575</v>
      </c>
      <c r="D3443" s="208">
        <v>20</v>
      </c>
    </row>
    <row r="3444" spans="1:4" x14ac:dyDescent="0.45">
      <c r="A3444" s="211" t="s">
        <v>4730</v>
      </c>
      <c r="B3444" s="206" t="s">
        <v>106</v>
      </c>
      <c r="C3444" s="80" t="s">
        <v>2575</v>
      </c>
      <c r="D3444" s="208">
        <v>200</v>
      </c>
    </row>
    <row r="3445" spans="1:4" x14ac:dyDescent="0.45">
      <c r="A3445" s="211" t="s">
        <v>1882</v>
      </c>
      <c r="B3445" s="206" t="s">
        <v>126</v>
      </c>
      <c r="C3445" s="80"/>
      <c r="D3445" s="208">
        <v>265</v>
      </c>
    </row>
    <row r="3446" spans="1:4" x14ac:dyDescent="0.45">
      <c r="A3446" s="211" t="s">
        <v>1883</v>
      </c>
      <c r="B3446" s="206" t="s">
        <v>132</v>
      </c>
      <c r="C3446" s="80" t="s">
        <v>2575</v>
      </c>
      <c r="D3446" s="208">
        <v>200</v>
      </c>
    </row>
    <row r="3447" spans="1:4" x14ac:dyDescent="0.45">
      <c r="A3447" s="211" t="s">
        <v>1884</v>
      </c>
      <c r="B3447" s="206" t="s">
        <v>124</v>
      </c>
      <c r="C3447" s="80" t="s">
        <v>2575</v>
      </c>
      <c r="D3447" s="208">
        <v>5000</v>
      </c>
    </row>
    <row r="3448" spans="1:4" x14ac:dyDescent="0.45">
      <c r="A3448" s="211" t="s">
        <v>4731</v>
      </c>
      <c r="B3448" s="206" t="s">
        <v>111</v>
      </c>
      <c r="C3448" s="80"/>
      <c r="D3448" s="208">
        <v>35</v>
      </c>
    </row>
    <row r="3449" spans="1:4" x14ac:dyDescent="0.45">
      <c r="A3449" s="211" t="s">
        <v>1885</v>
      </c>
      <c r="B3449" s="206" t="s">
        <v>101</v>
      </c>
      <c r="C3449" s="80" t="s">
        <v>2575</v>
      </c>
      <c r="D3449" s="208">
        <v>225</v>
      </c>
    </row>
    <row r="3450" spans="1:4" x14ac:dyDescent="0.45">
      <c r="A3450" s="211" t="s">
        <v>4732</v>
      </c>
      <c r="B3450" s="206" t="s">
        <v>101</v>
      </c>
      <c r="C3450" s="80"/>
      <c r="D3450" s="208">
        <v>34250</v>
      </c>
    </row>
    <row r="3451" spans="1:4" x14ac:dyDescent="0.45">
      <c r="A3451" s="211" t="s">
        <v>1886</v>
      </c>
      <c r="B3451" s="206" t="s">
        <v>232</v>
      </c>
      <c r="C3451" s="80" t="s">
        <v>2575</v>
      </c>
      <c r="D3451" s="208">
        <v>425</v>
      </c>
    </row>
    <row r="3452" spans="1:4" x14ac:dyDescent="0.45">
      <c r="A3452" s="211" t="s">
        <v>1887</v>
      </c>
      <c r="B3452" s="206" t="s">
        <v>101</v>
      </c>
      <c r="C3452" s="80" t="s">
        <v>2575</v>
      </c>
      <c r="D3452" s="208">
        <v>330</v>
      </c>
    </row>
    <row r="3453" spans="1:4" x14ac:dyDescent="0.45">
      <c r="A3453" s="211" t="s">
        <v>1888</v>
      </c>
      <c r="B3453" s="206" t="s">
        <v>101</v>
      </c>
      <c r="C3453" s="80"/>
      <c r="D3453" s="208">
        <v>200</v>
      </c>
    </row>
    <row r="3454" spans="1:4" x14ac:dyDescent="0.45">
      <c r="A3454" s="211" t="s">
        <v>1889</v>
      </c>
      <c r="B3454" s="206" t="s">
        <v>94</v>
      </c>
      <c r="C3454" s="80"/>
      <c r="D3454" s="208">
        <v>218</v>
      </c>
    </row>
    <row r="3455" spans="1:4" x14ac:dyDescent="0.45">
      <c r="A3455" s="211" t="s">
        <v>1890</v>
      </c>
      <c r="B3455" s="206" t="s">
        <v>113</v>
      </c>
      <c r="C3455" s="80" t="s">
        <v>2575</v>
      </c>
      <c r="D3455" s="208">
        <v>200</v>
      </c>
    </row>
    <row r="3456" spans="1:4" x14ac:dyDescent="0.45">
      <c r="A3456" s="211" t="s">
        <v>1891</v>
      </c>
      <c r="B3456" s="206" t="s">
        <v>97</v>
      </c>
      <c r="C3456" s="80"/>
      <c r="D3456" s="209" t="s">
        <v>127</v>
      </c>
    </row>
    <row r="3457" spans="1:4" x14ac:dyDescent="0.45">
      <c r="A3457" s="211" t="s">
        <v>1892</v>
      </c>
      <c r="B3457" s="206" t="s">
        <v>176</v>
      </c>
      <c r="C3457" s="80"/>
      <c r="D3457" s="208">
        <v>7000</v>
      </c>
    </row>
    <row r="3458" spans="1:4" x14ac:dyDescent="0.45">
      <c r="A3458" s="211" t="s">
        <v>3384</v>
      </c>
      <c r="B3458" s="206" t="s">
        <v>106</v>
      </c>
      <c r="C3458" s="80"/>
      <c r="D3458" s="208">
        <v>1158</v>
      </c>
    </row>
    <row r="3459" spans="1:4" x14ac:dyDescent="0.45">
      <c r="A3459" s="211" t="s">
        <v>3385</v>
      </c>
      <c r="B3459" s="206" t="s">
        <v>94</v>
      </c>
      <c r="C3459" s="80" t="s">
        <v>2575</v>
      </c>
      <c r="D3459" s="208">
        <v>400</v>
      </c>
    </row>
    <row r="3460" spans="1:4" x14ac:dyDescent="0.45">
      <c r="A3460" s="211" t="s">
        <v>4733</v>
      </c>
      <c r="B3460" s="206" t="s">
        <v>96</v>
      </c>
      <c r="C3460" s="80" t="s">
        <v>2575</v>
      </c>
      <c r="D3460" s="208">
        <v>240</v>
      </c>
    </row>
    <row r="3461" spans="1:4" x14ac:dyDescent="0.45">
      <c r="A3461" s="211" t="s">
        <v>3386</v>
      </c>
      <c r="B3461" s="206" t="s">
        <v>122</v>
      </c>
      <c r="C3461" s="80" t="s">
        <v>2575</v>
      </c>
      <c r="D3461" s="208">
        <v>300</v>
      </c>
    </row>
    <row r="3462" spans="1:4" x14ac:dyDescent="0.45">
      <c r="A3462" s="211" t="s">
        <v>1893</v>
      </c>
      <c r="B3462" s="206" t="s">
        <v>101</v>
      </c>
      <c r="C3462" s="80"/>
      <c r="D3462" s="208">
        <v>130</v>
      </c>
    </row>
    <row r="3463" spans="1:4" x14ac:dyDescent="0.45">
      <c r="A3463" s="211" t="s">
        <v>1894</v>
      </c>
      <c r="B3463" s="206" t="s">
        <v>182</v>
      </c>
      <c r="C3463" s="80"/>
      <c r="D3463" s="208">
        <v>564</v>
      </c>
    </row>
    <row r="3464" spans="1:4" x14ac:dyDescent="0.45">
      <c r="A3464" s="211" t="s">
        <v>3387</v>
      </c>
      <c r="B3464" s="206" t="s">
        <v>97</v>
      </c>
      <c r="C3464" s="80" t="s">
        <v>2575</v>
      </c>
      <c r="D3464" s="208">
        <v>45</v>
      </c>
    </row>
    <row r="3465" spans="1:4" x14ac:dyDescent="0.45">
      <c r="A3465" s="211" t="s">
        <v>1895</v>
      </c>
      <c r="B3465" s="206" t="s">
        <v>366</v>
      </c>
      <c r="C3465" s="80" t="s">
        <v>2575</v>
      </c>
      <c r="D3465" s="208">
        <v>558</v>
      </c>
    </row>
    <row r="3466" spans="1:4" x14ac:dyDescent="0.45">
      <c r="A3466" s="211" t="s">
        <v>3388</v>
      </c>
      <c r="B3466" s="206" t="s">
        <v>101</v>
      </c>
      <c r="C3466" s="80" t="s">
        <v>2575</v>
      </c>
      <c r="D3466" s="208">
        <v>250</v>
      </c>
    </row>
    <row r="3467" spans="1:4" x14ac:dyDescent="0.45">
      <c r="A3467" s="211" t="s">
        <v>3389</v>
      </c>
      <c r="B3467" s="206" t="s">
        <v>126</v>
      </c>
      <c r="C3467" s="80" t="s">
        <v>2575</v>
      </c>
      <c r="D3467" s="208">
        <v>135</v>
      </c>
    </row>
    <row r="3468" spans="1:4" x14ac:dyDescent="0.45">
      <c r="A3468" s="211" t="s">
        <v>1896</v>
      </c>
      <c r="B3468" s="206" t="s">
        <v>94</v>
      </c>
      <c r="C3468" s="80" t="s">
        <v>2575</v>
      </c>
      <c r="D3468" s="208">
        <v>100</v>
      </c>
    </row>
    <row r="3469" spans="1:4" x14ac:dyDescent="0.45">
      <c r="A3469" s="211" t="s">
        <v>4734</v>
      </c>
      <c r="B3469" s="206" t="s">
        <v>101</v>
      </c>
      <c r="C3469" s="80"/>
      <c r="D3469" s="209" t="s">
        <v>127</v>
      </c>
    </row>
    <row r="3470" spans="1:4" x14ac:dyDescent="0.45">
      <c r="A3470" s="211" t="s">
        <v>4735</v>
      </c>
      <c r="B3470" s="206" t="s">
        <v>113</v>
      </c>
      <c r="C3470" s="80" t="s">
        <v>2575</v>
      </c>
      <c r="D3470" s="208">
        <v>25</v>
      </c>
    </row>
    <row r="3471" spans="1:4" x14ac:dyDescent="0.45">
      <c r="A3471" s="211" t="s">
        <v>4736</v>
      </c>
      <c r="B3471" s="206" t="s">
        <v>120</v>
      </c>
      <c r="C3471" s="80" t="s">
        <v>2575</v>
      </c>
      <c r="D3471" s="208">
        <v>100</v>
      </c>
    </row>
    <row r="3472" spans="1:4" x14ac:dyDescent="0.45">
      <c r="A3472" s="211" t="s">
        <v>1897</v>
      </c>
      <c r="B3472" s="206" t="s">
        <v>122</v>
      </c>
      <c r="C3472" s="80" t="s">
        <v>2575</v>
      </c>
      <c r="D3472" s="208">
        <v>400</v>
      </c>
    </row>
    <row r="3473" spans="1:4" x14ac:dyDescent="0.45">
      <c r="A3473" s="211" t="s">
        <v>4737</v>
      </c>
      <c r="B3473" s="206" t="s">
        <v>104</v>
      </c>
      <c r="C3473" s="80"/>
      <c r="D3473" s="208">
        <v>23</v>
      </c>
    </row>
    <row r="3474" spans="1:4" x14ac:dyDescent="0.45">
      <c r="A3474" s="211" t="s">
        <v>3390</v>
      </c>
      <c r="B3474" s="206" t="s">
        <v>113</v>
      </c>
      <c r="C3474" s="80"/>
      <c r="D3474" s="208">
        <v>187</v>
      </c>
    </row>
    <row r="3475" spans="1:4" x14ac:dyDescent="0.45">
      <c r="A3475" s="211" t="s">
        <v>1898</v>
      </c>
      <c r="B3475" s="206" t="s">
        <v>132</v>
      </c>
      <c r="C3475" s="80"/>
      <c r="D3475" s="208">
        <v>1926</v>
      </c>
    </row>
    <row r="3476" spans="1:4" x14ac:dyDescent="0.45">
      <c r="A3476" s="211" t="s">
        <v>4738</v>
      </c>
      <c r="B3476" s="206" t="s">
        <v>211</v>
      </c>
      <c r="C3476" s="80" t="s">
        <v>2575</v>
      </c>
      <c r="D3476" s="208">
        <v>2000</v>
      </c>
    </row>
    <row r="3477" spans="1:4" x14ac:dyDescent="0.45">
      <c r="A3477" s="211" t="s">
        <v>1899</v>
      </c>
      <c r="B3477" s="206" t="s">
        <v>101</v>
      </c>
      <c r="C3477" s="80"/>
      <c r="D3477" s="208">
        <v>110</v>
      </c>
    </row>
    <row r="3478" spans="1:4" x14ac:dyDescent="0.45">
      <c r="A3478" s="211" t="s">
        <v>1900</v>
      </c>
      <c r="B3478" s="206" t="s">
        <v>99</v>
      </c>
      <c r="C3478" s="80"/>
      <c r="D3478" s="208">
        <v>275</v>
      </c>
    </row>
    <row r="3479" spans="1:4" x14ac:dyDescent="0.45">
      <c r="A3479" s="211" t="s">
        <v>1901</v>
      </c>
      <c r="B3479" s="206" t="s">
        <v>101</v>
      </c>
      <c r="C3479" s="80"/>
      <c r="D3479" s="208">
        <v>14379</v>
      </c>
    </row>
    <row r="3480" spans="1:4" x14ac:dyDescent="0.45">
      <c r="A3480" s="211" t="s">
        <v>3391</v>
      </c>
      <c r="B3480" s="206" t="s">
        <v>182</v>
      </c>
      <c r="C3480" s="80"/>
      <c r="D3480" s="208">
        <v>16000</v>
      </c>
    </row>
    <row r="3481" spans="1:4" x14ac:dyDescent="0.45">
      <c r="A3481" s="211" t="s">
        <v>1902</v>
      </c>
      <c r="B3481" s="206" t="s">
        <v>126</v>
      </c>
      <c r="C3481" s="80"/>
      <c r="D3481" s="208">
        <v>520</v>
      </c>
    </row>
    <row r="3482" spans="1:4" x14ac:dyDescent="0.45">
      <c r="A3482" s="211" t="s">
        <v>1903</v>
      </c>
      <c r="B3482" s="206" t="s">
        <v>94</v>
      </c>
      <c r="C3482" s="80" t="s">
        <v>2575</v>
      </c>
      <c r="D3482" s="208">
        <v>1400</v>
      </c>
    </row>
    <row r="3483" spans="1:4" x14ac:dyDescent="0.45">
      <c r="A3483" s="211" t="s">
        <v>4739</v>
      </c>
      <c r="B3483" s="206" t="s">
        <v>101</v>
      </c>
      <c r="C3483" s="80"/>
      <c r="D3483" s="208">
        <v>85</v>
      </c>
    </row>
    <row r="3484" spans="1:4" x14ac:dyDescent="0.45">
      <c r="A3484" s="211" t="s">
        <v>3392</v>
      </c>
      <c r="B3484" s="206" t="s">
        <v>101</v>
      </c>
      <c r="C3484" s="80" t="s">
        <v>2575</v>
      </c>
      <c r="D3484" s="208">
        <v>300</v>
      </c>
    </row>
    <row r="3485" spans="1:4" x14ac:dyDescent="0.45">
      <c r="A3485" s="211" t="s">
        <v>1904</v>
      </c>
      <c r="B3485" s="206" t="s">
        <v>99</v>
      </c>
      <c r="C3485" s="80"/>
      <c r="D3485" s="208">
        <v>2500</v>
      </c>
    </row>
    <row r="3486" spans="1:4" x14ac:dyDescent="0.45">
      <c r="A3486" s="211" t="s">
        <v>1905</v>
      </c>
      <c r="B3486" s="206" t="s">
        <v>97</v>
      </c>
      <c r="C3486" s="80" t="s">
        <v>2575</v>
      </c>
      <c r="D3486" s="208">
        <v>80</v>
      </c>
    </row>
    <row r="3487" spans="1:4" x14ac:dyDescent="0.45">
      <c r="A3487" s="211" t="s">
        <v>1906</v>
      </c>
      <c r="B3487" s="206" t="s">
        <v>135</v>
      </c>
      <c r="C3487" s="80"/>
      <c r="D3487" s="209" t="s">
        <v>127</v>
      </c>
    </row>
    <row r="3488" spans="1:4" x14ac:dyDescent="0.45">
      <c r="A3488" s="211" t="s">
        <v>1907</v>
      </c>
      <c r="B3488" s="206" t="s">
        <v>97</v>
      </c>
      <c r="C3488" s="80" t="s">
        <v>2575</v>
      </c>
      <c r="D3488" s="208">
        <v>300</v>
      </c>
    </row>
    <row r="3489" spans="1:4" x14ac:dyDescent="0.45">
      <c r="A3489" s="211" t="s">
        <v>1908</v>
      </c>
      <c r="B3489" s="206" t="s">
        <v>358</v>
      </c>
      <c r="C3489" s="80"/>
      <c r="D3489" s="208">
        <v>505</v>
      </c>
    </row>
    <row r="3490" spans="1:4" x14ac:dyDescent="0.45">
      <c r="A3490" s="211" t="s">
        <v>1909</v>
      </c>
      <c r="B3490" s="206" t="s">
        <v>176</v>
      </c>
      <c r="C3490" s="80"/>
      <c r="D3490" s="208">
        <v>833</v>
      </c>
    </row>
    <row r="3491" spans="1:4" x14ac:dyDescent="0.45">
      <c r="A3491" s="211" t="s">
        <v>1910</v>
      </c>
      <c r="B3491" s="206" t="s">
        <v>176</v>
      </c>
      <c r="C3491" s="80"/>
      <c r="D3491" s="208">
        <v>711</v>
      </c>
    </row>
    <row r="3492" spans="1:4" x14ac:dyDescent="0.45">
      <c r="A3492" s="211" t="s">
        <v>1911</v>
      </c>
      <c r="B3492" s="206" t="s">
        <v>101</v>
      </c>
      <c r="C3492" s="80"/>
      <c r="D3492" s="208">
        <v>383.62</v>
      </c>
    </row>
    <row r="3493" spans="1:4" x14ac:dyDescent="0.45">
      <c r="A3493" s="211" t="s">
        <v>4740</v>
      </c>
      <c r="B3493" s="206" t="s">
        <v>358</v>
      </c>
      <c r="C3493" s="80"/>
      <c r="D3493" s="208">
        <v>220</v>
      </c>
    </row>
    <row r="3494" spans="1:4" x14ac:dyDescent="0.45">
      <c r="A3494" s="211" t="s">
        <v>1912</v>
      </c>
      <c r="B3494" s="206" t="s">
        <v>99</v>
      </c>
      <c r="C3494" s="80"/>
      <c r="D3494" s="208">
        <v>968</v>
      </c>
    </row>
    <row r="3495" spans="1:4" x14ac:dyDescent="0.45">
      <c r="A3495" s="211" t="s">
        <v>3393</v>
      </c>
      <c r="B3495" s="206" t="s">
        <v>358</v>
      </c>
      <c r="C3495" s="80" t="s">
        <v>2575</v>
      </c>
      <c r="D3495" s="208">
        <v>150</v>
      </c>
    </row>
    <row r="3496" spans="1:4" x14ac:dyDescent="0.45">
      <c r="A3496" s="211" t="s">
        <v>1913</v>
      </c>
      <c r="B3496" s="206" t="s">
        <v>126</v>
      </c>
      <c r="C3496" s="80"/>
      <c r="D3496" s="208">
        <v>9200</v>
      </c>
    </row>
    <row r="3497" spans="1:4" x14ac:dyDescent="0.45">
      <c r="A3497" s="211" t="s">
        <v>4741</v>
      </c>
      <c r="B3497" s="206" t="s">
        <v>176</v>
      </c>
      <c r="C3497" s="80" t="s">
        <v>2575</v>
      </c>
      <c r="D3497" s="208">
        <v>50</v>
      </c>
    </row>
    <row r="3498" spans="1:4" x14ac:dyDescent="0.45">
      <c r="A3498" s="211" t="s">
        <v>3394</v>
      </c>
      <c r="B3498" s="206" t="s">
        <v>289</v>
      </c>
      <c r="C3498" s="80"/>
      <c r="D3498" s="208">
        <v>1050</v>
      </c>
    </row>
    <row r="3499" spans="1:4" x14ac:dyDescent="0.45">
      <c r="A3499" s="211" t="s">
        <v>1914</v>
      </c>
      <c r="B3499" s="206" t="s">
        <v>106</v>
      </c>
      <c r="C3499" s="80" t="s">
        <v>2575</v>
      </c>
      <c r="D3499" s="208">
        <v>150</v>
      </c>
    </row>
    <row r="3500" spans="1:4" x14ac:dyDescent="0.45">
      <c r="A3500" s="211" t="s">
        <v>4742</v>
      </c>
      <c r="B3500" s="206" t="s">
        <v>358</v>
      </c>
      <c r="C3500" s="80" t="s">
        <v>2575</v>
      </c>
      <c r="D3500" s="208">
        <v>1000</v>
      </c>
    </row>
    <row r="3501" spans="1:4" x14ac:dyDescent="0.45">
      <c r="A3501" s="211" t="s">
        <v>1915</v>
      </c>
      <c r="B3501" s="206" t="s">
        <v>113</v>
      </c>
      <c r="C3501" s="80" t="s">
        <v>2575</v>
      </c>
      <c r="D3501" s="208">
        <v>250</v>
      </c>
    </row>
    <row r="3502" spans="1:4" x14ac:dyDescent="0.45">
      <c r="A3502" s="211" t="s">
        <v>1916</v>
      </c>
      <c r="B3502" s="206" t="s">
        <v>99</v>
      </c>
      <c r="C3502" s="80" t="s">
        <v>2575</v>
      </c>
      <c r="D3502" s="208">
        <v>338</v>
      </c>
    </row>
    <row r="3503" spans="1:4" x14ac:dyDescent="0.45">
      <c r="A3503" s="211" t="s">
        <v>4743</v>
      </c>
      <c r="B3503" s="206" t="s">
        <v>132</v>
      </c>
      <c r="C3503" s="80" t="s">
        <v>2575</v>
      </c>
      <c r="D3503" s="208">
        <v>700</v>
      </c>
    </row>
    <row r="3504" spans="1:4" x14ac:dyDescent="0.45">
      <c r="A3504" s="211" t="s">
        <v>4744</v>
      </c>
      <c r="B3504" s="206" t="s">
        <v>366</v>
      </c>
      <c r="C3504" s="80"/>
      <c r="D3504" s="208">
        <v>350</v>
      </c>
    </row>
    <row r="3505" spans="1:4" x14ac:dyDescent="0.45">
      <c r="A3505" s="211" t="s">
        <v>4745</v>
      </c>
      <c r="B3505" s="206" t="s">
        <v>132</v>
      </c>
      <c r="C3505" s="80" t="s">
        <v>2575</v>
      </c>
      <c r="D3505" s="208">
        <v>800</v>
      </c>
    </row>
    <row r="3506" spans="1:4" x14ac:dyDescent="0.45">
      <c r="A3506" s="211" t="s">
        <v>1917</v>
      </c>
      <c r="B3506" s="206" t="s">
        <v>257</v>
      </c>
      <c r="C3506" s="80"/>
      <c r="D3506" s="209" t="s">
        <v>127</v>
      </c>
    </row>
    <row r="3507" spans="1:4" x14ac:dyDescent="0.45">
      <c r="A3507" s="211" t="s">
        <v>3395</v>
      </c>
      <c r="B3507" s="206" t="s">
        <v>245</v>
      </c>
      <c r="C3507" s="80" t="s">
        <v>2575</v>
      </c>
      <c r="D3507" s="208">
        <v>25</v>
      </c>
    </row>
    <row r="3508" spans="1:4" x14ac:dyDescent="0.45">
      <c r="A3508" s="211" t="s">
        <v>3396</v>
      </c>
      <c r="B3508" s="206" t="s">
        <v>211</v>
      </c>
      <c r="C3508" s="80" t="s">
        <v>2575</v>
      </c>
      <c r="D3508" s="208">
        <v>1000</v>
      </c>
    </row>
    <row r="3509" spans="1:4" x14ac:dyDescent="0.45">
      <c r="A3509" s="211" t="s">
        <v>4746</v>
      </c>
      <c r="B3509" s="206" t="s">
        <v>211</v>
      </c>
      <c r="C3509" s="80" t="s">
        <v>2575</v>
      </c>
      <c r="D3509" s="208">
        <v>500</v>
      </c>
    </row>
    <row r="3510" spans="1:4" x14ac:dyDescent="0.45">
      <c r="A3510" s="211" t="s">
        <v>1918</v>
      </c>
      <c r="B3510" s="206" t="s">
        <v>124</v>
      </c>
      <c r="C3510" s="80" t="s">
        <v>2575</v>
      </c>
      <c r="D3510" s="208">
        <v>2500</v>
      </c>
    </row>
    <row r="3511" spans="1:4" x14ac:dyDescent="0.45">
      <c r="A3511" s="211" t="s">
        <v>4747</v>
      </c>
      <c r="B3511" s="206" t="s">
        <v>99</v>
      </c>
      <c r="C3511" s="80" t="s">
        <v>2575</v>
      </c>
      <c r="D3511" s="208">
        <v>34</v>
      </c>
    </row>
    <row r="3512" spans="1:4" x14ac:dyDescent="0.45">
      <c r="A3512" s="211" t="s">
        <v>1919</v>
      </c>
      <c r="B3512" s="206" t="s">
        <v>120</v>
      </c>
      <c r="C3512" s="80" t="s">
        <v>2575</v>
      </c>
      <c r="D3512" s="208">
        <v>400</v>
      </c>
    </row>
    <row r="3513" spans="1:4" x14ac:dyDescent="0.45">
      <c r="A3513" s="211" t="s">
        <v>3397</v>
      </c>
      <c r="B3513" s="206" t="s">
        <v>94</v>
      </c>
      <c r="C3513" s="80" t="s">
        <v>2575</v>
      </c>
      <c r="D3513" s="208">
        <v>400</v>
      </c>
    </row>
    <row r="3514" spans="1:4" x14ac:dyDescent="0.45">
      <c r="A3514" s="211" t="s">
        <v>3398</v>
      </c>
      <c r="B3514" s="206" t="s">
        <v>257</v>
      </c>
      <c r="C3514" s="80" t="s">
        <v>2575</v>
      </c>
      <c r="D3514" s="208">
        <v>309</v>
      </c>
    </row>
    <row r="3515" spans="1:4" x14ac:dyDescent="0.45">
      <c r="A3515" s="211" t="s">
        <v>3399</v>
      </c>
      <c r="B3515" s="206" t="s">
        <v>182</v>
      </c>
      <c r="C3515" s="80"/>
      <c r="D3515" s="208">
        <v>651</v>
      </c>
    </row>
    <row r="3516" spans="1:4" x14ac:dyDescent="0.45">
      <c r="A3516" s="211" t="s">
        <v>1920</v>
      </c>
      <c r="B3516" s="206" t="s">
        <v>614</v>
      </c>
      <c r="C3516" s="80" t="s">
        <v>2575</v>
      </c>
      <c r="D3516" s="208">
        <v>3250</v>
      </c>
    </row>
    <row r="3517" spans="1:4" x14ac:dyDescent="0.45">
      <c r="A3517" s="211" t="s">
        <v>1921</v>
      </c>
      <c r="B3517" s="206" t="s">
        <v>156</v>
      </c>
      <c r="C3517" s="80" t="s">
        <v>2575</v>
      </c>
      <c r="D3517" s="208">
        <v>50</v>
      </c>
    </row>
    <row r="3518" spans="1:4" x14ac:dyDescent="0.45">
      <c r="A3518" s="211" t="s">
        <v>1922</v>
      </c>
      <c r="B3518" s="206" t="s">
        <v>97</v>
      </c>
      <c r="C3518" s="80"/>
      <c r="D3518" s="208">
        <v>573.75</v>
      </c>
    </row>
    <row r="3519" spans="1:4" x14ac:dyDescent="0.45">
      <c r="A3519" s="211" t="s">
        <v>4748</v>
      </c>
      <c r="B3519" s="206" t="s">
        <v>101</v>
      </c>
      <c r="C3519" s="80" t="s">
        <v>2575</v>
      </c>
      <c r="D3519" s="208">
        <v>10</v>
      </c>
    </row>
    <row r="3520" spans="1:4" x14ac:dyDescent="0.45">
      <c r="A3520" s="211" t="s">
        <v>1923</v>
      </c>
      <c r="B3520" s="206" t="s">
        <v>101</v>
      </c>
      <c r="C3520" s="80"/>
      <c r="D3520" s="208">
        <v>559</v>
      </c>
    </row>
    <row r="3521" spans="1:4" x14ac:dyDescent="0.45">
      <c r="A3521" s="211" t="s">
        <v>1924</v>
      </c>
      <c r="B3521" s="206" t="s">
        <v>101</v>
      </c>
      <c r="C3521" s="80" t="s">
        <v>2575</v>
      </c>
      <c r="D3521" s="208">
        <v>540</v>
      </c>
    </row>
    <row r="3522" spans="1:4" x14ac:dyDescent="0.45">
      <c r="A3522" s="211" t="s">
        <v>1925</v>
      </c>
      <c r="B3522" s="206" t="s">
        <v>109</v>
      </c>
      <c r="C3522" s="80" t="s">
        <v>2575</v>
      </c>
      <c r="D3522" s="208">
        <v>550</v>
      </c>
    </row>
    <row r="3523" spans="1:4" x14ac:dyDescent="0.45">
      <c r="A3523" s="211" t="s">
        <v>1926</v>
      </c>
      <c r="B3523" s="206" t="s">
        <v>122</v>
      </c>
      <c r="C3523" s="80"/>
      <c r="D3523" s="208">
        <v>4000</v>
      </c>
    </row>
    <row r="3524" spans="1:4" x14ac:dyDescent="0.45">
      <c r="A3524" s="211" t="s">
        <v>4749</v>
      </c>
      <c r="B3524" s="206" t="s">
        <v>279</v>
      </c>
      <c r="C3524" s="80" t="s">
        <v>2575</v>
      </c>
      <c r="D3524" s="208">
        <v>915</v>
      </c>
    </row>
    <row r="3525" spans="1:4" x14ac:dyDescent="0.45">
      <c r="A3525" s="211" t="s">
        <v>1927</v>
      </c>
      <c r="B3525" s="206" t="s">
        <v>99</v>
      </c>
      <c r="C3525" s="80" t="s">
        <v>2575</v>
      </c>
      <c r="D3525" s="208">
        <v>375</v>
      </c>
    </row>
    <row r="3526" spans="1:4" x14ac:dyDescent="0.45">
      <c r="A3526" s="211" t="s">
        <v>1928</v>
      </c>
      <c r="B3526" s="206" t="s">
        <v>122</v>
      </c>
      <c r="C3526" s="80" t="s">
        <v>2575</v>
      </c>
      <c r="D3526" s="208">
        <v>440</v>
      </c>
    </row>
    <row r="3527" spans="1:4" x14ac:dyDescent="0.45">
      <c r="A3527" s="211" t="s">
        <v>1929</v>
      </c>
      <c r="B3527" s="206" t="s">
        <v>101</v>
      </c>
      <c r="C3527" s="80" t="s">
        <v>2575</v>
      </c>
      <c r="D3527" s="208">
        <v>90</v>
      </c>
    </row>
    <row r="3528" spans="1:4" x14ac:dyDescent="0.45">
      <c r="A3528" s="211" t="s">
        <v>1930</v>
      </c>
      <c r="B3528" s="206" t="s">
        <v>106</v>
      </c>
      <c r="C3528" s="80"/>
      <c r="D3528" s="208">
        <v>7616</v>
      </c>
    </row>
    <row r="3529" spans="1:4" x14ac:dyDescent="0.45">
      <c r="A3529" s="211" t="s">
        <v>3400</v>
      </c>
      <c r="B3529" s="206" t="s">
        <v>158</v>
      </c>
      <c r="C3529" s="80"/>
      <c r="D3529" s="209" t="s">
        <v>127</v>
      </c>
    </row>
    <row r="3530" spans="1:4" x14ac:dyDescent="0.45">
      <c r="A3530" s="211" t="s">
        <v>4750</v>
      </c>
      <c r="B3530" s="206" t="s">
        <v>299</v>
      </c>
      <c r="C3530" s="80"/>
      <c r="D3530" s="208">
        <v>810</v>
      </c>
    </row>
    <row r="3531" spans="1:4" x14ac:dyDescent="0.45">
      <c r="A3531" s="211" t="s">
        <v>4751</v>
      </c>
      <c r="B3531" s="206" t="s">
        <v>257</v>
      </c>
      <c r="C3531" s="80" t="s">
        <v>2575</v>
      </c>
      <c r="D3531" s="208">
        <v>151</v>
      </c>
    </row>
    <row r="3532" spans="1:4" x14ac:dyDescent="0.45">
      <c r="A3532" s="211" t="s">
        <v>4752</v>
      </c>
      <c r="B3532" s="206" t="s">
        <v>97</v>
      </c>
      <c r="C3532" s="80"/>
      <c r="D3532" s="209" t="s">
        <v>127</v>
      </c>
    </row>
    <row r="3533" spans="1:4" x14ac:dyDescent="0.45">
      <c r="A3533" s="211" t="s">
        <v>1931</v>
      </c>
      <c r="B3533" s="206" t="s">
        <v>126</v>
      </c>
      <c r="C3533" s="80"/>
      <c r="D3533" s="208">
        <v>274</v>
      </c>
    </row>
    <row r="3534" spans="1:4" x14ac:dyDescent="0.45">
      <c r="A3534" s="211" t="s">
        <v>3401</v>
      </c>
      <c r="B3534" s="206" t="s">
        <v>120</v>
      </c>
      <c r="C3534" s="80"/>
      <c r="D3534" s="208">
        <v>3265</v>
      </c>
    </row>
    <row r="3535" spans="1:4" x14ac:dyDescent="0.45">
      <c r="A3535" s="211" t="s">
        <v>3402</v>
      </c>
      <c r="B3535" s="206" t="s">
        <v>257</v>
      </c>
      <c r="C3535" s="80"/>
      <c r="D3535" s="208">
        <v>533</v>
      </c>
    </row>
    <row r="3536" spans="1:4" x14ac:dyDescent="0.45">
      <c r="A3536" s="211" t="s">
        <v>3403</v>
      </c>
      <c r="B3536" s="206" t="s">
        <v>106</v>
      </c>
      <c r="C3536" s="80"/>
      <c r="D3536" s="209" t="s">
        <v>127</v>
      </c>
    </row>
    <row r="3537" spans="1:4" x14ac:dyDescent="0.45">
      <c r="A3537" s="211" t="s">
        <v>3404</v>
      </c>
      <c r="B3537" s="206" t="s">
        <v>94</v>
      </c>
      <c r="C3537" s="80" t="s">
        <v>2575</v>
      </c>
      <c r="D3537" s="208">
        <v>250</v>
      </c>
    </row>
    <row r="3538" spans="1:4" x14ac:dyDescent="0.45">
      <c r="A3538" s="211" t="s">
        <v>3405</v>
      </c>
      <c r="B3538" s="206" t="s">
        <v>153</v>
      </c>
      <c r="C3538" s="80"/>
      <c r="D3538" s="208">
        <v>430</v>
      </c>
    </row>
    <row r="3539" spans="1:4" x14ac:dyDescent="0.45">
      <c r="A3539" s="211" t="s">
        <v>1932</v>
      </c>
      <c r="B3539" s="206" t="s">
        <v>106</v>
      </c>
      <c r="C3539" s="80"/>
      <c r="D3539" s="208">
        <v>1050</v>
      </c>
    </row>
    <row r="3540" spans="1:4" x14ac:dyDescent="0.45">
      <c r="A3540" s="211" t="s">
        <v>1933</v>
      </c>
      <c r="B3540" s="206" t="s">
        <v>101</v>
      </c>
      <c r="C3540" s="80" t="s">
        <v>2575</v>
      </c>
      <c r="D3540" s="208">
        <v>800</v>
      </c>
    </row>
    <row r="3541" spans="1:4" x14ac:dyDescent="0.45">
      <c r="A3541" s="211" t="s">
        <v>4753</v>
      </c>
      <c r="B3541" s="206" t="s">
        <v>101</v>
      </c>
      <c r="C3541" s="80"/>
      <c r="D3541" s="208">
        <v>541.1</v>
      </c>
    </row>
    <row r="3542" spans="1:4" x14ac:dyDescent="0.45">
      <c r="A3542" s="211" t="s">
        <v>1934</v>
      </c>
      <c r="B3542" s="206" t="s">
        <v>245</v>
      </c>
      <c r="C3542" s="80" t="s">
        <v>2575</v>
      </c>
      <c r="D3542" s="208">
        <v>50</v>
      </c>
    </row>
    <row r="3543" spans="1:4" x14ac:dyDescent="0.45">
      <c r="A3543" s="211" t="s">
        <v>4754</v>
      </c>
      <c r="B3543" s="206" t="s">
        <v>176</v>
      </c>
      <c r="C3543" s="80" t="s">
        <v>2575</v>
      </c>
      <c r="D3543" s="208">
        <v>300</v>
      </c>
    </row>
    <row r="3544" spans="1:4" x14ac:dyDescent="0.45">
      <c r="A3544" s="211" t="s">
        <v>1935</v>
      </c>
      <c r="B3544" s="206" t="s">
        <v>99</v>
      </c>
      <c r="C3544" s="80" t="s">
        <v>2575</v>
      </c>
      <c r="D3544" s="208">
        <v>1201.9100000000001</v>
      </c>
    </row>
    <row r="3545" spans="1:4" x14ac:dyDescent="0.45">
      <c r="A3545" s="211" t="s">
        <v>1936</v>
      </c>
      <c r="B3545" s="206" t="s">
        <v>113</v>
      </c>
      <c r="C3545" s="80" t="s">
        <v>2575</v>
      </c>
      <c r="D3545" s="208">
        <v>3600</v>
      </c>
    </row>
    <row r="3546" spans="1:4" x14ac:dyDescent="0.45">
      <c r="A3546" s="211" t="s">
        <v>1937</v>
      </c>
      <c r="B3546" s="206" t="s">
        <v>101</v>
      </c>
      <c r="C3546" s="80"/>
      <c r="D3546" s="208">
        <v>80</v>
      </c>
    </row>
    <row r="3547" spans="1:4" x14ac:dyDescent="0.45">
      <c r="A3547" s="211" t="s">
        <v>1938</v>
      </c>
      <c r="B3547" s="206" t="s">
        <v>142</v>
      </c>
      <c r="C3547" s="80"/>
      <c r="D3547" s="208">
        <v>325</v>
      </c>
    </row>
    <row r="3548" spans="1:4" x14ac:dyDescent="0.45">
      <c r="A3548" s="211" t="s">
        <v>4755</v>
      </c>
      <c r="B3548" s="206" t="s">
        <v>153</v>
      </c>
      <c r="C3548" s="80"/>
      <c r="D3548" s="209" t="s">
        <v>127</v>
      </c>
    </row>
    <row r="3549" spans="1:4" x14ac:dyDescent="0.45">
      <c r="A3549" s="211" t="s">
        <v>4756</v>
      </c>
      <c r="B3549" s="206" t="s">
        <v>176</v>
      </c>
      <c r="C3549" s="80" t="s">
        <v>2575</v>
      </c>
      <c r="D3549" s="208">
        <v>50</v>
      </c>
    </row>
    <row r="3550" spans="1:4" x14ac:dyDescent="0.45">
      <c r="A3550" s="211" t="s">
        <v>4757</v>
      </c>
      <c r="B3550" s="206" t="s">
        <v>170</v>
      </c>
      <c r="C3550" s="80"/>
      <c r="D3550" s="208">
        <v>722</v>
      </c>
    </row>
    <row r="3551" spans="1:4" x14ac:dyDescent="0.45">
      <c r="A3551" s="211" t="s">
        <v>4758</v>
      </c>
      <c r="B3551" s="206" t="s">
        <v>99</v>
      </c>
      <c r="C3551" s="80"/>
      <c r="D3551" s="208">
        <v>150</v>
      </c>
    </row>
    <row r="3552" spans="1:4" x14ac:dyDescent="0.45">
      <c r="A3552" s="211" t="s">
        <v>3406</v>
      </c>
      <c r="B3552" s="206" t="s">
        <v>182</v>
      </c>
      <c r="C3552" s="80"/>
      <c r="D3552" s="208">
        <v>226</v>
      </c>
    </row>
    <row r="3553" spans="1:4" x14ac:dyDescent="0.45">
      <c r="A3553" s="211" t="s">
        <v>4759</v>
      </c>
      <c r="B3553" s="206" t="s">
        <v>176</v>
      </c>
      <c r="C3553" s="80" t="s">
        <v>2575</v>
      </c>
      <c r="D3553" s="208">
        <v>5</v>
      </c>
    </row>
    <row r="3554" spans="1:4" x14ac:dyDescent="0.45">
      <c r="A3554" s="211" t="s">
        <v>1939</v>
      </c>
      <c r="B3554" s="206" t="s">
        <v>109</v>
      </c>
      <c r="C3554" s="80" t="s">
        <v>2575</v>
      </c>
      <c r="D3554" s="208">
        <v>1300</v>
      </c>
    </row>
    <row r="3555" spans="1:4" x14ac:dyDescent="0.45">
      <c r="A3555" s="211" t="s">
        <v>3407</v>
      </c>
      <c r="B3555" s="206" t="s">
        <v>182</v>
      </c>
      <c r="C3555" s="80" t="s">
        <v>2575</v>
      </c>
      <c r="D3555" s="208">
        <v>250</v>
      </c>
    </row>
    <row r="3556" spans="1:4" x14ac:dyDescent="0.45">
      <c r="A3556" s="211" t="s">
        <v>3408</v>
      </c>
      <c r="B3556" s="206" t="s">
        <v>94</v>
      </c>
      <c r="C3556" s="80" t="s">
        <v>2575</v>
      </c>
      <c r="D3556" s="208">
        <v>2500</v>
      </c>
    </row>
    <row r="3557" spans="1:4" x14ac:dyDescent="0.45">
      <c r="A3557" s="211" t="s">
        <v>1940</v>
      </c>
      <c r="B3557" s="206" t="s">
        <v>191</v>
      </c>
      <c r="C3557" s="80" t="s">
        <v>2575</v>
      </c>
      <c r="D3557" s="208">
        <v>4000</v>
      </c>
    </row>
    <row r="3558" spans="1:4" x14ac:dyDescent="0.45">
      <c r="A3558" s="211" t="s">
        <v>1941</v>
      </c>
      <c r="B3558" s="206" t="s">
        <v>191</v>
      </c>
      <c r="C3558" s="80" t="s">
        <v>2575</v>
      </c>
      <c r="D3558" s="208">
        <v>400</v>
      </c>
    </row>
    <row r="3559" spans="1:4" x14ac:dyDescent="0.45">
      <c r="A3559" s="211" t="s">
        <v>4760</v>
      </c>
      <c r="B3559" s="206" t="s">
        <v>99</v>
      </c>
      <c r="C3559" s="80" t="s">
        <v>2575</v>
      </c>
      <c r="D3559" s="208">
        <v>14.02</v>
      </c>
    </row>
    <row r="3560" spans="1:4" x14ac:dyDescent="0.45">
      <c r="A3560" s="211" t="s">
        <v>4761</v>
      </c>
      <c r="B3560" s="206" t="s">
        <v>94</v>
      </c>
      <c r="C3560" s="80" t="s">
        <v>2575</v>
      </c>
      <c r="D3560" s="208">
        <v>250</v>
      </c>
    </row>
    <row r="3561" spans="1:4" x14ac:dyDescent="0.45">
      <c r="A3561" s="211" t="s">
        <v>3409</v>
      </c>
      <c r="B3561" s="206" t="s">
        <v>176</v>
      </c>
      <c r="C3561" s="80" t="s">
        <v>2575</v>
      </c>
      <c r="D3561" s="208">
        <v>225</v>
      </c>
    </row>
    <row r="3562" spans="1:4" x14ac:dyDescent="0.45">
      <c r="A3562" s="211" t="s">
        <v>1942</v>
      </c>
      <c r="B3562" s="206" t="s">
        <v>96</v>
      </c>
      <c r="C3562" s="80"/>
      <c r="D3562" s="208">
        <v>1124</v>
      </c>
    </row>
    <row r="3563" spans="1:4" x14ac:dyDescent="0.45">
      <c r="A3563" s="211" t="s">
        <v>3410</v>
      </c>
      <c r="B3563" s="206" t="s">
        <v>124</v>
      </c>
      <c r="C3563" s="80" t="s">
        <v>2575</v>
      </c>
      <c r="D3563" s="208">
        <v>600</v>
      </c>
    </row>
    <row r="3564" spans="1:4" x14ac:dyDescent="0.45">
      <c r="A3564" s="211" t="s">
        <v>1943</v>
      </c>
      <c r="B3564" s="206" t="s">
        <v>94</v>
      </c>
      <c r="C3564" s="80" t="s">
        <v>2575</v>
      </c>
      <c r="D3564" s="208">
        <v>1000</v>
      </c>
    </row>
    <row r="3565" spans="1:4" x14ac:dyDescent="0.45">
      <c r="A3565" s="211" t="s">
        <v>3411</v>
      </c>
      <c r="B3565" s="206" t="s">
        <v>132</v>
      </c>
      <c r="C3565" s="80"/>
      <c r="D3565" s="208">
        <v>76</v>
      </c>
    </row>
    <row r="3566" spans="1:4" x14ac:dyDescent="0.45">
      <c r="A3566" s="211" t="s">
        <v>3412</v>
      </c>
      <c r="B3566" s="206" t="s">
        <v>132</v>
      </c>
      <c r="C3566" s="80" t="s">
        <v>2575</v>
      </c>
      <c r="D3566" s="208">
        <v>100</v>
      </c>
    </row>
    <row r="3567" spans="1:4" x14ac:dyDescent="0.45">
      <c r="A3567" s="211" t="s">
        <v>1944</v>
      </c>
      <c r="B3567" s="206" t="s">
        <v>117</v>
      </c>
      <c r="C3567" s="80"/>
      <c r="D3567" s="208">
        <v>355</v>
      </c>
    </row>
    <row r="3568" spans="1:4" x14ac:dyDescent="0.45">
      <c r="A3568" s="211" t="s">
        <v>1945</v>
      </c>
      <c r="B3568" s="206" t="s">
        <v>96</v>
      </c>
      <c r="C3568" s="80"/>
      <c r="D3568" s="208">
        <v>19500</v>
      </c>
    </row>
    <row r="3569" spans="1:4" x14ac:dyDescent="0.45">
      <c r="A3569" s="211" t="s">
        <v>1946</v>
      </c>
      <c r="B3569" s="206" t="s">
        <v>94</v>
      </c>
      <c r="C3569" s="80"/>
      <c r="D3569" s="208">
        <v>114</v>
      </c>
    </row>
    <row r="3570" spans="1:4" x14ac:dyDescent="0.45">
      <c r="A3570" s="211" t="s">
        <v>1947</v>
      </c>
      <c r="B3570" s="206" t="s">
        <v>211</v>
      </c>
      <c r="C3570" s="80" t="s">
        <v>2575</v>
      </c>
      <c r="D3570" s="208">
        <v>2000</v>
      </c>
    </row>
    <row r="3571" spans="1:4" x14ac:dyDescent="0.45">
      <c r="A3571" s="211" t="s">
        <v>1948</v>
      </c>
      <c r="B3571" s="206" t="s">
        <v>126</v>
      </c>
      <c r="C3571" s="80" t="s">
        <v>2575</v>
      </c>
      <c r="D3571" s="208">
        <v>265</v>
      </c>
    </row>
    <row r="3572" spans="1:4" x14ac:dyDescent="0.45">
      <c r="A3572" s="211" t="s">
        <v>4762</v>
      </c>
      <c r="B3572" s="206" t="s">
        <v>96</v>
      </c>
      <c r="C3572" s="80" t="s">
        <v>2575</v>
      </c>
      <c r="D3572" s="208">
        <v>90</v>
      </c>
    </row>
    <row r="3573" spans="1:4" x14ac:dyDescent="0.45">
      <c r="A3573" s="211" t="s">
        <v>4763</v>
      </c>
      <c r="B3573" s="206" t="s">
        <v>106</v>
      </c>
      <c r="C3573" s="80" t="s">
        <v>2575</v>
      </c>
      <c r="D3573" s="208">
        <v>155</v>
      </c>
    </row>
    <row r="3574" spans="1:4" x14ac:dyDescent="0.45">
      <c r="A3574" s="211" t="s">
        <v>4764</v>
      </c>
      <c r="B3574" s="206" t="s">
        <v>99</v>
      </c>
      <c r="C3574" s="80" t="s">
        <v>2575</v>
      </c>
      <c r="D3574" s="208">
        <v>145.5</v>
      </c>
    </row>
    <row r="3575" spans="1:4" x14ac:dyDescent="0.45">
      <c r="A3575" s="211" t="s">
        <v>3413</v>
      </c>
      <c r="B3575" s="206" t="s">
        <v>104</v>
      </c>
      <c r="C3575" s="80"/>
      <c r="D3575" s="208">
        <v>414</v>
      </c>
    </row>
    <row r="3576" spans="1:4" x14ac:dyDescent="0.45">
      <c r="A3576" s="211" t="s">
        <v>1949</v>
      </c>
      <c r="B3576" s="206" t="s">
        <v>99</v>
      </c>
      <c r="C3576" s="80" t="s">
        <v>2575</v>
      </c>
      <c r="D3576" s="208">
        <v>511.24</v>
      </c>
    </row>
    <row r="3577" spans="1:4" x14ac:dyDescent="0.45">
      <c r="A3577" s="211" t="s">
        <v>4765</v>
      </c>
      <c r="B3577" s="206" t="s">
        <v>126</v>
      </c>
      <c r="C3577" s="80"/>
      <c r="D3577" s="209" t="s">
        <v>127</v>
      </c>
    </row>
    <row r="3578" spans="1:4" x14ac:dyDescent="0.45">
      <c r="A3578" s="211" t="s">
        <v>1950</v>
      </c>
      <c r="B3578" s="206" t="s">
        <v>211</v>
      </c>
      <c r="C3578" s="80"/>
      <c r="D3578" s="208">
        <v>4084</v>
      </c>
    </row>
    <row r="3579" spans="1:4" x14ac:dyDescent="0.45">
      <c r="A3579" s="211" t="s">
        <v>4766</v>
      </c>
      <c r="B3579" s="206" t="s">
        <v>106</v>
      </c>
      <c r="C3579" s="80"/>
      <c r="D3579" s="208">
        <v>219</v>
      </c>
    </row>
    <row r="3580" spans="1:4" x14ac:dyDescent="0.45">
      <c r="A3580" s="211" t="s">
        <v>3414</v>
      </c>
      <c r="B3580" s="206" t="s">
        <v>99</v>
      </c>
      <c r="C3580" s="80"/>
      <c r="D3580" s="208">
        <v>16685.5</v>
      </c>
    </row>
    <row r="3581" spans="1:4" x14ac:dyDescent="0.45">
      <c r="A3581" s="211" t="s">
        <v>4767</v>
      </c>
      <c r="B3581" s="206" t="s">
        <v>182</v>
      </c>
      <c r="C3581" s="80"/>
      <c r="D3581" s="208">
        <v>143</v>
      </c>
    </row>
    <row r="3582" spans="1:4" x14ac:dyDescent="0.45">
      <c r="A3582" s="211" t="s">
        <v>1951</v>
      </c>
      <c r="B3582" s="206" t="s">
        <v>96</v>
      </c>
      <c r="C3582" s="80" t="s">
        <v>2575</v>
      </c>
      <c r="D3582" s="208">
        <v>1750</v>
      </c>
    </row>
    <row r="3583" spans="1:4" x14ac:dyDescent="0.45">
      <c r="A3583" s="211" t="s">
        <v>4768</v>
      </c>
      <c r="B3583" s="206" t="s">
        <v>358</v>
      </c>
      <c r="C3583" s="80" t="s">
        <v>2575</v>
      </c>
      <c r="D3583" s="208">
        <v>350</v>
      </c>
    </row>
    <row r="3584" spans="1:4" x14ac:dyDescent="0.45">
      <c r="A3584" s="211" t="s">
        <v>1952</v>
      </c>
      <c r="B3584" s="206" t="s">
        <v>122</v>
      </c>
      <c r="C3584" s="80"/>
      <c r="D3584" s="208">
        <v>516.82000000000005</v>
      </c>
    </row>
    <row r="3585" spans="1:4" x14ac:dyDescent="0.45">
      <c r="A3585" s="211" t="s">
        <v>1953</v>
      </c>
      <c r="B3585" s="206" t="s">
        <v>135</v>
      </c>
      <c r="C3585" s="80" t="s">
        <v>2575</v>
      </c>
      <c r="D3585" s="208">
        <v>2500</v>
      </c>
    </row>
    <row r="3586" spans="1:4" x14ac:dyDescent="0.45">
      <c r="A3586" s="211" t="s">
        <v>1954</v>
      </c>
      <c r="B3586" s="206" t="s">
        <v>94</v>
      </c>
      <c r="C3586" s="80"/>
      <c r="D3586" s="208">
        <v>1400</v>
      </c>
    </row>
    <row r="3587" spans="1:4" x14ac:dyDescent="0.45">
      <c r="A3587" s="211" t="s">
        <v>3415</v>
      </c>
      <c r="B3587" s="206" t="s">
        <v>239</v>
      </c>
      <c r="C3587" s="80" t="s">
        <v>2575</v>
      </c>
      <c r="D3587" s="208">
        <v>5000</v>
      </c>
    </row>
    <row r="3588" spans="1:4" x14ac:dyDescent="0.45">
      <c r="A3588" s="211" t="s">
        <v>1955</v>
      </c>
      <c r="B3588" s="206" t="s">
        <v>104</v>
      </c>
      <c r="C3588" s="80"/>
      <c r="D3588" s="208">
        <v>500</v>
      </c>
    </row>
    <row r="3589" spans="1:4" x14ac:dyDescent="0.45">
      <c r="A3589" s="211" t="s">
        <v>1956</v>
      </c>
      <c r="B3589" s="206" t="s">
        <v>94</v>
      </c>
      <c r="C3589" s="80"/>
      <c r="D3589" s="209" t="s">
        <v>127</v>
      </c>
    </row>
    <row r="3590" spans="1:4" x14ac:dyDescent="0.45">
      <c r="A3590" s="211" t="s">
        <v>1957</v>
      </c>
      <c r="B3590" s="206" t="s">
        <v>97</v>
      </c>
      <c r="C3590" s="80" t="s">
        <v>2575</v>
      </c>
      <c r="D3590" s="208">
        <v>70</v>
      </c>
    </row>
    <row r="3591" spans="1:4" x14ac:dyDescent="0.45">
      <c r="A3591" s="211" t="s">
        <v>3416</v>
      </c>
      <c r="B3591" s="206" t="s">
        <v>106</v>
      </c>
      <c r="C3591" s="80"/>
      <c r="D3591" s="208">
        <v>1809</v>
      </c>
    </row>
    <row r="3592" spans="1:4" x14ac:dyDescent="0.45">
      <c r="A3592" s="211" t="s">
        <v>1958</v>
      </c>
      <c r="B3592" s="206" t="s">
        <v>99</v>
      </c>
      <c r="C3592" s="80" t="s">
        <v>2575</v>
      </c>
      <c r="D3592" s="208">
        <v>565.6</v>
      </c>
    </row>
    <row r="3593" spans="1:4" x14ac:dyDescent="0.45">
      <c r="A3593" s="211" t="s">
        <v>4769</v>
      </c>
      <c r="B3593" s="206" t="s">
        <v>99</v>
      </c>
      <c r="C3593" s="80" t="s">
        <v>2575</v>
      </c>
      <c r="D3593" s="208">
        <v>110</v>
      </c>
    </row>
    <row r="3594" spans="1:4" x14ac:dyDescent="0.45">
      <c r="A3594" s="211" t="s">
        <v>1959</v>
      </c>
      <c r="B3594" s="206" t="s">
        <v>614</v>
      </c>
      <c r="C3594" s="80" t="s">
        <v>2575</v>
      </c>
      <c r="D3594" s="208">
        <v>300</v>
      </c>
    </row>
    <row r="3595" spans="1:4" x14ac:dyDescent="0.45">
      <c r="A3595" s="211" t="s">
        <v>3417</v>
      </c>
      <c r="B3595" s="206" t="s">
        <v>126</v>
      </c>
      <c r="C3595" s="80" t="s">
        <v>2575</v>
      </c>
      <c r="D3595" s="208">
        <v>30</v>
      </c>
    </row>
    <row r="3596" spans="1:4" x14ac:dyDescent="0.45">
      <c r="A3596" s="211" t="s">
        <v>1960</v>
      </c>
      <c r="B3596" s="206" t="s">
        <v>158</v>
      </c>
      <c r="C3596" s="80" t="s">
        <v>2575</v>
      </c>
      <c r="D3596" s="208">
        <v>129</v>
      </c>
    </row>
    <row r="3597" spans="1:4" x14ac:dyDescent="0.45">
      <c r="A3597" s="211" t="s">
        <v>1961</v>
      </c>
      <c r="B3597" s="206" t="s">
        <v>96</v>
      </c>
      <c r="C3597" s="80"/>
      <c r="D3597" s="208">
        <v>59692</v>
      </c>
    </row>
    <row r="3598" spans="1:4" x14ac:dyDescent="0.45">
      <c r="A3598" s="211" t="s">
        <v>4770</v>
      </c>
      <c r="B3598" s="206" t="s">
        <v>94</v>
      </c>
      <c r="C3598" s="80" t="s">
        <v>2575</v>
      </c>
      <c r="D3598" s="208">
        <v>200</v>
      </c>
    </row>
    <row r="3599" spans="1:4" x14ac:dyDescent="0.45">
      <c r="A3599" s="211" t="s">
        <v>3418</v>
      </c>
      <c r="B3599" s="206" t="s">
        <v>182</v>
      </c>
      <c r="C3599" s="80" t="s">
        <v>2575</v>
      </c>
      <c r="D3599" s="208">
        <v>1750</v>
      </c>
    </row>
    <row r="3600" spans="1:4" x14ac:dyDescent="0.45">
      <c r="A3600" s="211" t="s">
        <v>4771</v>
      </c>
      <c r="B3600" s="206" t="s">
        <v>122</v>
      </c>
      <c r="C3600" s="80" t="s">
        <v>2575</v>
      </c>
      <c r="D3600" s="208">
        <v>19</v>
      </c>
    </row>
    <row r="3601" spans="1:4" x14ac:dyDescent="0.45">
      <c r="A3601" s="211" t="s">
        <v>4772</v>
      </c>
      <c r="B3601" s="206" t="s">
        <v>245</v>
      </c>
      <c r="C3601" s="80"/>
      <c r="D3601" s="208">
        <v>476.19</v>
      </c>
    </row>
    <row r="3602" spans="1:4" x14ac:dyDescent="0.45">
      <c r="A3602" s="211" t="s">
        <v>4773</v>
      </c>
      <c r="B3602" s="206" t="s">
        <v>96</v>
      </c>
      <c r="C3602" s="80" t="s">
        <v>2575</v>
      </c>
      <c r="D3602" s="208">
        <v>45</v>
      </c>
    </row>
    <row r="3603" spans="1:4" x14ac:dyDescent="0.45">
      <c r="A3603" s="211" t="s">
        <v>3419</v>
      </c>
      <c r="B3603" s="206" t="s">
        <v>132</v>
      </c>
      <c r="C3603" s="80"/>
      <c r="D3603" s="208">
        <v>205.38</v>
      </c>
    </row>
    <row r="3604" spans="1:4" x14ac:dyDescent="0.45">
      <c r="A3604" s="211" t="s">
        <v>3420</v>
      </c>
      <c r="B3604" s="206" t="s">
        <v>153</v>
      </c>
      <c r="C3604" s="80"/>
      <c r="D3604" s="208">
        <v>500</v>
      </c>
    </row>
    <row r="3605" spans="1:4" x14ac:dyDescent="0.45">
      <c r="A3605" s="211" t="s">
        <v>3421</v>
      </c>
      <c r="B3605" s="206" t="s">
        <v>124</v>
      </c>
      <c r="C3605" s="80" t="s">
        <v>2575</v>
      </c>
      <c r="D3605" s="208">
        <v>350</v>
      </c>
    </row>
    <row r="3606" spans="1:4" x14ac:dyDescent="0.45">
      <c r="A3606" s="211" t="s">
        <v>4774</v>
      </c>
      <c r="B3606" s="206" t="s">
        <v>109</v>
      </c>
      <c r="C3606" s="80" t="s">
        <v>2575</v>
      </c>
      <c r="D3606" s="208">
        <v>90</v>
      </c>
    </row>
    <row r="3607" spans="1:4" x14ac:dyDescent="0.45">
      <c r="A3607" s="211" t="s">
        <v>4775</v>
      </c>
      <c r="B3607" s="206" t="s">
        <v>101</v>
      </c>
      <c r="C3607" s="80"/>
      <c r="D3607" s="208">
        <v>900</v>
      </c>
    </row>
    <row r="3608" spans="1:4" x14ac:dyDescent="0.45">
      <c r="A3608" s="211" t="s">
        <v>1962</v>
      </c>
      <c r="B3608" s="206" t="s">
        <v>148</v>
      </c>
      <c r="C3608" s="80"/>
      <c r="D3608" s="208">
        <v>8883</v>
      </c>
    </row>
    <row r="3609" spans="1:4" x14ac:dyDescent="0.45">
      <c r="A3609" s="211" t="s">
        <v>1963</v>
      </c>
      <c r="B3609" s="206" t="s">
        <v>101</v>
      </c>
      <c r="C3609" s="80" t="s">
        <v>2575</v>
      </c>
      <c r="D3609" s="208">
        <v>300</v>
      </c>
    </row>
    <row r="3610" spans="1:4" x14ac:dyDescent="0.45">
      <c r="A3610" s="211" t="s">
        <v>3422</v>
      </c>
      <c r="B3610" s="206" t="s">
        <v>124</v>
      </c>
      <c r="C3610" s="80" t="s">
        <v>2575</v>
      </c>
      <c r="D3610" s="208">
        <v>750</v>
      </c>
    </row>
    <row r="3611" spans="1:4" x14ac:dyDescent="0.45">
      <c r="A3611" s="211" t="s">
        <v>3423</v>
      </c>
      <c r="B3611" s="206" t="s">
        <v>283</v>
      </c>
      <c r="C3611" s="80"/>
      <c r="D3611" s="208">
        <v>450</v>
      </c>
    </row>
    <row r="3612" spans="1:4" x14ac:dyDescent="0.45">
      <c r="A3612" s="211" t="s">
        <v>3424</v>
      </c>
      <c r="B3612" s="206" t="s">
        <v>122</v>
      </c>
      <c r="C3612" s="80"/>
      <c r="D3612" s="208">
        <v>1100</v>
      </c>
    </row>
    <row r="3613" spans="1:4" x14ac:dyDescent="0.45">
      <c r="A3613" s="211" t="s">
        <v>4776</v>
      </c>
      <c r="B3613" s="206" t="s">
        <v>170</v>
      </c>
      <c r="C3613" s="80" t="s">
        <v>2575</v>
      </c>
      <c r="D3613" s="208">
        <v>1500</v>
      </c>
    </row>
    <row r="3614" spans="1:4" x14ac:dyDescent="0.45">
      <c r="A3614" s="211" t="s">
        <v>4777</v>
      </c>
      <c r="B3614" s="206" t="s">
        <v>182</v>
      </c>
      <c r="C3614" s="80" t="s">
        <v>2575</v>
      </c>
      <c r="D3614" s="208">
        <v>80</v>
      </c>
    </row>
    <row r="3615" spans="1:4" x14ac:dyDescent="0.45">
      <c r="A3615" s="211" t="s">
        <v>1964</v>
      </c>
      <c r="B3615" s="206" t="s">
        <v>126</v>
      </c>
      <c r="C3615" s="80"/>
      <c r="D3615" s="208">
        <v>440</v>
      </c>
    </row>
    <row r="3616" spans="1:4" x14ac:dyDescent="0.45">
      <c r="A3616" s="211" t="s">
        <v>1965</v>
      </c>
      <c r="B3616" s="206" t="s">
        <v>148</v>
      </c>
      <c r="C3616" s="80" t="s">
        <v>2575</v>
      </c>
      <c r="D3616" s="208">
        <v>10500</v>
      </c>
    </row>
    <row r="3617" spans="1:4" x14ac:dyDescent="0.45">
      <c r="A3617" s="211" t="s">
        <v>4778</v>
      </c>
      <c r="B3617" s="206" t="s">
        <v>94</v>
      </c>
      <c r="C3617" s="80" t="s">
        <v>2575</v>
      </c>
      <c r="D3617" s="208">
        <v>350</v>
      </c>
    </row>
    <row r="3618" spans="1:4" x14ac:dyDescent="0.45">
      <c r="A3618" s="211" t="s">
        <v>4779</v>
      </c>
      <c r="B3618" s="206" t="s">
        <v>283</v>
      </c>
      <c r="C3618" s="80"/>
      <c r="D3618" s="209" t="s">
        <v>127</v>
      </c>
    </row>
    <row r="3619" spans="1:4" x14ac:dyDescent="0.45">
      <c r="A3619" s="211" t="s">
        <v>3425</v>
      </c>
      <c r="B3619" s="206" t="s">
        <v>96</v>
      </c>
      <c r="C3619" s="80"/>
      <c r="D3619" s="208">
        <v>476.3</v>
      </c>
    </row>
    <row r="3620" spans="1:4" x14ac:dyDescent="0.45">
      <c r="A3620" s="211" t="s">
        <v>1966</v>
      </c>
      <c r="B3620" s="206" t="s">
        <v>104</v>
      </c>
      <c r="C3620" s="80" t="s">
        <v>2575</v>
      </c>
      <c r="D3620" s="208">
        <v>50</v>
      </c>
    </row>
    <row r="3621" spans="1:4" x14ac:dyDescent="0.45">
      <c r="A3621" s="211" t="s">
        <v>1967</v>
      </c>
      <c r="B3621" s="206" t="s">
        <v>106</v>
      </c>
      <c r="C3621" s="80"/>
      <c r="D3621" s="208">
        <v>1400</v>
      </c>
    </row>
    <row r="3622" spans="1:4" x14ac:dyDescent="0.45">
      <c r="A3622" s="211" t="s">
        <v>1968</v>
      </c>
      <c r="B3622" s="206" t="s">
        <v>142</v>
      </c>
      <c r="C3622" s="80"/>
      <c r="D3622" s="208">
        <v>8535</v>
      </c>
    </row>
    <row r="3623" spans="1:4" x14ac:dyDescent="0.45">
      <c r="A3623" s="211" t="s">
        <v>1969</v>
      </c>
      <c r="B3623" s="206" t="s">
        <v>211</v>
      </c>
      <c r="C3623" s="80" t="s">
        <v>2575</v>
      </c>
      <c r="D3623" s="208">
        <v>23000</v>
      </c>
    </row>
    <row r="3624" spans="1:4" x14ac:dyDescent="0.45">
      <c r="A3624" s="211" t="s">
        <v>3426</v>
      </c>
      <c r="B3624" s="206" t="s">
        <v>97</v>
      </c>
      <c r="C3624" s="80" t="s">
        <v>2575</v>
      </c>
      <c r="D3624" s="208">
        <v>10</v>
      </c>
    </row>
    <row r="3625" spans="1:4" x14ac:dyDescent="0.45">
      <c r="A3625" s="211" t="s">
        <v>1970</v>
      </c>
      <c r="B3625" s="206" t="s">
        <v>140</v>
      </c>
      <c r="C3625" s="80" t="s">
        <v>2575</v>
      </c>
      <c r="D3625" s="208">
        <v>900</v>
      </c>
    </row>
    <row r="3626" spans="1:4" x14ac:dyDescent="0.45">
      <c r="A3626" s="211" t="s">
        <v>1971</v>
      </c>
      <c r="B3626" s="206" t="s">
        <v>279</v>
      </c>
      <c r="C3626" s="80" t="s">
        <v>2575</v>
      </c>
      <c r="D3626" s="208">
        <v>4500</v>
      </c>
    </row>
    <row r="3627" spans="1:4" x14ac:dyDescent="0.45">
      <c r="A3627" s="211" t="s">
        <v>4780</v>
      </c>
      <c r="B3627" s="206" t="s">
        <v>94</v>
      </c>
      <c r="C3627" s="80" t="s">
        <v>2575</v>
      </c>
      <c r="D3627" s="208">
        <v>200</v>
      </c>
    </row>
    <row r="3628" spans="1:4" x14ac:dyDescent="0.45">
      <c r="A3628" s="211" t="s">
        <v>3427</v>
      </c>
      <c r="B3628" s="206" t="s">
        <v>239</v>
      </c>
      <c r="C3628" s="80" t="s">
        <v>2575</v>
      </c>
      <c r="D3628" s="208">
        <v>1000</v>
      </c>
    </row>
    <row r="3629" spans="1:4" x14ac:dyDescent="0.45">
      <c r="A3629" s="211" t="s">
        <v>4781</v>
      </c>
      <c r="B3629" s="206" t="s">
        <v>467</v>
      </c>
      <c r="C3629" s="80"/>
      <c r="D3629" s="208">
        <v>120</v>
      </c>
    </row>
    <row r="3630" spans="1:4" x14ac:dyDescent="0.45">
      <c r="A3630" s="211" t="s">
        <v>4782</v>
      </c>
      <c r="B3630" s="206" t="s">
        <v>101</v>
      </c>
      <c r="C3630" s="80" t="s">
        <v>2575</v>
      </c>
      <c r="D3630" s="208">
        <v>80</v>
      </c>
    </row>
    <row r="3631" spans="1:4" x14ac:dyDescent="0.45">
      <c r="A3631" s="211" t="s">
        <v>1972</v>
      </c>
      <c r="B3631" s="206" t="s">
        <v>158</v>
      </c>
      <c r="C3631" s="80"/>
      <c r="D3631" s="208">
        <v>170</v>
      </c>
    </row>
    <row r="3632" spans="1:4" x14ac:dyDescent="0.45">
      <c r="A3632" s="211" t="s">
        <v>3428</v>
      </c>
      <c r="B3632" s="206" t="s">
        <v>113</v>
      </c>
      <c r="C3632" s="80" t="s">
        <v>2575</v>
      </c>
      <c r="D3632" s="208">
        <v>300</v>
      </c>
    </row>
    <row r="3633" spans="1:4" x14ac:dyDescent="0.45">
      <c r="A3633" s="211" t="s">
        <v>1973</v>
      </c>
      <c r="B3633" s="206" t="s">
        <v>182</v>
      </c>
      <c r="C3633" s="80"/>
      <c r="D3633" s="208">
        <v>150</v>
      </c>
    </row>
    <row r="3634" spans="1:4" x14ac:dyDescent="0.45">
      <c r="A3634" s="211" t="s">
        <v>4783</v>
      </c>
      <c r="B3634" s="206" t="s">
        <v>113</v>
      </c>
      <c r="C3634" s="80"/>
      <c r="D3634" s="208">
        <v>200</v>
      </c>
    </row>
    <row r="3635" spans="1:4" x14ac:dyDescent="0.45">
      <c r="A3635" s="211" t="s">
        <v>3429</v>
      </c>
      <c r="B3635" s="206" t="s">
        <v>122</v>
      </c>
      <c r="C3635" s="80" t="s">
        <v>2575</v>
      </c>
      <c r="D3635" s="208">
        <v>5</v>
      </c>
    </row>
    <row r="3636" spans="1:4" x14ac:dyDescent="0.45">
      <c r="A3636" s="211" t="s">
        <v>4784</v>
      </c>
      <c r="B3636" s="206" t="s">
        <v>104</v>
      </c>
      <c r="C3636" s="80" t="s">
        <v>2575</v>
      </c>
      <c r="D3636" s="208">
        <v>220</v>
      </c>
    </row>
    <row r="3637" spans="1:4" x14ac:dyDescent="0.45">
      <c r="A3637" s="211" t="s">
        <v>1974</v>
      </c>
      <c r="B3637" s="206" t="s">
        <v>104</v>
      </c>
      <c r="C3637" s="80"/>
      <c r="D3637" s="208">
        <v>807</v>
      </c>
    </row>
    <row r="3638" spans="1:4" x14ac:dyDescent="0.45">
      <c r="A3638" s="211" t="s">
        <v>1975</v>
      </c>
      <c r="B3638" s="206" t="s">
        <v>101</v>
      </c>
      <c r="C3638" s="80"/>
      <c r="D3638" s="208">
        <v>1610</v>
      </c>
    </row>
    <row r="3639" spans="1:4" x14ac:dyDescent="0.45">
      <c r="A3639" s="211" t="s">
        <v>3430</v>
      </c>
      <c r="B3639" s="206" t="s">
        <v>101</v>
      </c>
      <c r="C3639" s="80" t="s">
        <v>2575</v>
      </c>
      <c r="D3639" s="208">
        <v>25</v>
      </c>
    </row>
    <row r="3640" spans="1:4" x14ac:dyDescent="0.45">
      <c r="A3640" s="211" t="s">
        <v>1976</v>
      </c>
      <c r="B3640" s="206" t="s">
        <v>245</v>
      </c>
      <c r="C3640" s="80" t="s">
        <v>2575</v>
      </c>
      <c r="D3640" s="208">
        <v>250</v>
      </c>
    </row>
    <row r="3641" spans="1:4" x14ac:dyDescent="0.45">
      <c r="A3641" s="211" t="s">
        <v>1977</v>
      </c>
      <c r="B3641" s="206" t="s">
        <v>148</v>
      </c>
      <c r="C3641" s="80"/>
      <c r="D3641" s="208">
        <v>4700</v>
      </c>
    </row>
    <row r="3642" spans="1:4" x14ac:dyDescent="0.45">
      <c r="A3642" s="211" t="s">
        <v>3431</v>
      </c>
      <c r="B3642" s="206" t="s">
        <v>101</v>
      </c>
      <c r="C3642" s="80"/>
      <c r="D3642" s="208">
        <v>4301</v>
      </c>
    </row>
    <row r="3643" spans="1:4" x14ac:dyDescent="0.45">
      <c r="A3643" s="211" t="s">
        <v>4785</v>
      </c>
      <c r="B3643" s="206" t="s">
        <v>211</v>
      </c>
      <c r="C3643" s="80" t="s">
        <v>2575</v>
      </c>
      <c r="D3643" s="208">
        <v>50</v>
      </c>
    </row>
    <row r="3644" spans="1:4" x14ac:dyDescent="0.45">
      <c r="A3644" s="211" t="s">
        <v>4786</v>
      </c>
      <c r="B3644" s="206" t="s">
        <v>156</v>
      </c>
      <c r="C3644" s="80" t="s">
        <v>2575</v>
      </c>
      <c r="D3644" s="208">
        <v>25</v>
      </c>
    </row>
    <row r="3645" spans="1:4" x14ac:dyDescent="0.45">
      <c r="A3645" s="211" t="s">
        <v>4787</v>
      </c>
      <c r="B3645" s="206" t="s">
        <v>101</v>
      </c>
      <c r="C3645" s="80" t="s">
        <v>2575</v>
      </c>
      <c r="D3645" s="208">
        <v>300</v>
      </c>
    </row>
    <row r="3646" spans="1:4" x14ac:dyDescent="0.45">
      <c r="A3646" s="211" t="s">
        <v>1978</v>
      </c>
      <c r="B3646" s="206" t="s">
        <v>289</v>
      </c>
      <c r="C3646" s="80"/>
      <c r="D3646" s="208">
        <v>1130</v>
      </c>
    </row>
    <row r="3647" spans="1:4" x14ac:dyDescent="0.45">
      <c r="A3647" s="211" t="s">
        <v>4788</v>
      </c>
      <c r="B3647" s="206" t="s">
        <v>237</v>
      </c>
      <c r="C3647" s="80" t="s">
        <v>2575</v>
      </c>
      <c r="D3647" s="208">
        <v>100</v>
      </c>
    </row>
    <row r="3648" spans="1:4" x14ac:dyDescent="0.45">
      <c r="A3648" s="211" t="s">
        <v>1979</v>
      </c>
      <c r="B3648" s="206" t="s">
        <v>106</v>
      </c>
      <c r="C3648" s="80"/>
      <c r="D3648" s="208">
        <v>4436</v>
      </c>
    </row>
    <row r="3649" spans="1:4" x14ac:dyDescent="0.45">
      <c r="A3649" s="211" t="s">
        <v>4789</v>
      </c>
      <c r="B3649" s="206" t="s">
        <v>96</v>
      </c>
      <c r="C3649" s="80"/>
      <c r="D3649" s="209" t="s">
        <v>127</v>
      </c>
    </row>
    <row r="3650" spans="1:4" x14ac:dyDescent="0.45">
      <c r="A3650" s="211" t="s">
        <v>4790</v>
      </c>
      <c r="B3650" s="206" t="s">
        <v>122</v>
      </c>
      <c r="C3650" s="80" t="s">
        <v>2575</v>
      </c>
      <c r="D3650" s="208">
        <v>101</v>
      </c>
    </row>
    <row r="3651" spans="1:4" x14ac:dyDescent="0.45">
      <c r="A3651" s="211" t="s">
        <v>1980</v>
      </c>
      <c r="B3651" s="206" t="s">
        <v>99</v>
      </c>
      <c r="C3651" s="80" t="s">
        <v>2575</v>
      </c>
      <c r="D3651" s="208">
        <v>352</v>
      </c>
    </row>
    <row r="3652" spans="1:4" x14ac:dyDescent="0.45">
      <c r="A3652" s="211" t="s">
        <v>4791</v>
      </c>
      <c r="B3652" s="206" t="s">
        <v>101</v>
      </c>
      <c r="C3652" s="80"/>
      <c r="D3652" s="208">
        <v>850</v>
      </c>
    </row>
    <row r="3653" spans="1:4" x14ac:dyDescent="0.45">
      <c r="A3653" s="211" t="s">
        <v>4792</v>
      </c>
      <c r="B3653" s="206" t="s">
        <v>106</v>
      </c>
      <c r="C3653" s="80" t="s">
        <v>2575</v>
      </c>
      <c r="D3653" s="208">
        <v>145</v>
      </c>
    </row>
    <row r="3654" spans="1:4" x14ac:dyDescent="0.45">
      <c r="A3654" s="211" t="s">
        <v>3432</v>
      </c>
      <c r="B3654" s="206" t="s">
        <v>146</v>
      </c>
      <c r="C3654" s="80" t="s">
        <v>2575</v>
      </c>
      <c r="D3654" s="208">
        <v>315</v>
      </c>
    </row>
    <row r="3655" spans="1:4" x14ac:dyDescent="0.45">
      <c r="A3655" s="211" t="s">
        <v>3433</v>
      </c>
      <c r="B3655" s="206" t="s">
        <v>99</v>
      </c>
      <c r="C3655" s="80" t="s">
        <v>2575</v>
      </c>
      <c r="D3655" s="208">
        <v>255.89</v>
      </c>
    </row>
    <row r="3656" spans="1:4" x14ac:dyDescent="0.45">
      <c r="A3656" s="211" t="s">
        <v>3434</v>
      </c>
      <c r="B3656" s="206" t="s">
        <v>176</v>
      </c>
      <c r="C3656" s="80" t="s">
        <v>2575</v>
      </c>
      <c r="D3656" s="208">
        <v>500</v>
      </c>
    </row>
    <row r="3657" spans="1:4" x14ac:dyDescent="0.45">
      <c r="A3657" s="211" t="s">
        <v>1981</v>
      </c>
      <c r="B3657" s="206" t="s">
        <v>94</v>
      </c>
      <c r="C3657" s="80"/>
      <c r="D3657" s="208">
        <v>2500</v>
      </c>
    </row>
    <row r="3658" spans="1:4" x14ac:dyDescent="0.45">
      <c r="A3658" s="211" t="s">
        <v>1982</v>
      </c>
      <c r="B3658" s="206" t="s">
        <v>99</v>
      </c>
      <c r="C3658" s="80" t="s">
        <v>2575</v>
      </c>
      <c r="D3658" s="208">
        <v>5757.77</v>
      </c>
    </row>
    <row r="3659" spans="1:4" x14ac:dyDescent="0.45">
      <c r="A3659" s="211" t="s">
        <v>4793</v>
      </c>
      <c r="B3659" s="206" t="s">
        <v>153</v>
      </c>
      <c r="C3659" s="80" t="s">
        <v>2575</v>
      </c>
      <c r="D3659" s="208">
        <v>235</v>
      </c>
    </row>
    <row r="3660" spans="1:4" x14ac:dyDescent="0.45">
      <c r="A3660" s="211" t="s">
        <v>4794</v>
      </c>
      <c r="B3660" s="206" t="s">
        <v>111</v>
      </c>
      <c r="C3660" s="80"/>
      <c r="D3660" s="208">
        <v>225</v>
      </c>
    </row>
    <row r="3661" spans="1:4" x14ac:dyDescent="0.45">
      <c r="A3661" s="211" t="s">
        <v>3435</v>
      </c>
      <c r="B3661" s="206" t="s">
        <v>191</v>
      </c>
      <c r="C3661" s="80" t="s">
        <v>2575</v>
      </c>
      <c r="D3661" s="208">
        <v>1250</v>
      </c>
    </row>
    <row r="3662" spans="1:4" x14ac:dyDescent="0.45">
      <c r="A3662" s="211" t="s">
        <v>1983</v>
      </c>
      <c r="B3662" s="206" t="s">
        <v>614</v>
      </c>
      <c r="C3662" s="80"/>
      <c r="D3662" s="208">
        <v>2500</v>
      </c>
    </row>
    <row r="3663" spans="1:4" x14ac:dyDescent="0.45">
      <c r="A3663" s="211" t="s">
        <v>3436</v>
      </c>
      <c r="B3663" s="206" t="s">
        <v>132</v>
      </c>
      <c r="C3663" s="80"/>
      <c r="D3663" s="208">
        <v>72774</v>
      </c>
    </row>
    <row r="3664" spans="1:4" x14ac:dyDescent="0.45">
      <c r="A3664" s="211" t="s">
        <v>1984</v>
      </c>
      <c r="B3664" s="206" t="s">
        <v>106</v>
      </c>
      <c r="C3664" s="80" t="s">
        <v>2575</v>
      </c>
      <c r="D3664" s="208">
        <v>600</v>
      </c>
    </row>
    <row r="3665" spans="1:4" x14ac:dyDescent="0.45">
      <c r="A3665" s="211" t="s">
        <v>4795</v>
      </c>
      <c r="B3665" s="206" t="s">
        <v>94</v>
      </c>
      <c r="C3665" s="80" t="s">
        <v>2575</v>
      </c>
      <c r="D3665" s="208">
        <v>150</v>
      </c>
    </row>
    <row r="3666" spans="1:4" x14ac:dyDescent="0.45">
      <c r="A3666" s="211" t="s">
        <v>1985</v>
      </c>
      <c r="B3666" s="206" t="s">
        <v>176</v>
      </c>
      <c r="C3666" s="80"/>
      <c r="D3666" s="208">
        <v>56502</v>
      </c>
    </row>
    <row r="3667" spans="1:4" x14ac:dyDescent="0.45">
      <c r="A3667" s="211" t="s">
        <v>3437</v>
      </c>
      <c r="B3667" s="206" t="s">
        <v>126</v>
      </c>
      <c r="C3667" s="80" t="s">
        <v>2575</v>
      </c>
      <c r="D3667" s="208">
        <v>45900</v>
      </c>
    </row>
    <row r="3668" spans="1:4" x14ac:dyDescent="0.45">
      <c r="A3668" s="211" t="s">
        <v>3438</v>
      </c>
      <c r="B3668" s="206" t="s">
        <v>628</v>
      </c>
      <c r="C3668" s="80"/>
      <c r="D3668" s="208">
        <v>1100</v>
      </c>
    </row>
    <row r="3669" spans="1:4" x14ac:dyDescent="0.45">
      <c r="A3669" s="211" t="s">
        <v>1986</v>
      </c>
      <c r="B3669" s="206" t="s">
        <v>148</v>
      </c>
      <c r="C3669" s="80"/>
      <c r="D3669" s="208">
        <v>1200</v>
      </c>
    </row>
    <row r="3670" spans="1:4" x14ac:dyDescent="0.45">
      <c r="A3670" s="211" t="s">
        <v>1987</v>
      </c>
      <c r="B3670" s="206" t="s">
        <v>132</v>
      </c>
      <c r="C3670" s="80" t="s">
        <v>2575</v>
      </c>
      <c r="D3670" s="208">
        <v>50</v>
      </c>
    </row>
    <row r="3671" spans="1:4" x14ac:dyDescent="0.45">
      <c r="A3671" s="211" t="s">
        <v>4796</v>
      </c>
      <c r="B3671" s="206" t="s">
        <v>97</v>
      </c>
      <c r="C3671" s="80" t="s">
        <v>2575</v>
      </c>
      <c r="D3671" s="208">
        <v>81</v>
      </c>
    </row>
    <row r="3672" spans="1:4" x14ac:dyDescent="0.45">
      <c r="A3672" s="211" t="s">
        <v>3439</v>
      </c>
      <c r="B3672" s="206" t="s">
        <v>124</v>
      </c>
      <c r="C3672" s="80" t="s">
        <v>2575</v>
      </c>
      <c r="D3672" s="208">
        <v>500</v>
      </c>
    </row>
    <row r="3673" spans="1:4" x14ac:dyDescent="0.45">
      <c r="A3673" s="211" t="s">
        <v>1988</v>
      </c>
      <c r="B3673" s="206" t="s">
        <v>106</v>
      </c>
      <c r="C3673" s="80"/>
      <c r="D3673" s="208">
        <v>777</v>
      </c>
    </row>
    <row r="3674" spans="1:4" x14ac:dyDescent="0.45">
      <c r="A3674" s="211" t="s">
        <v>4797</v>
      </c>
      <c r="B3674" s="206" t="s">
        <v>132</v>
      </c>
      <c r="C3674" s="80" t="s">
        <v>2575</v>
      </c>
      <c r="D3674" s="208">
        <v>415</v>
      </c>
    </row>
    <row r="3675" spans="1:4" x14ac:dyDescent="0.45">
      <c r="A3675" s="211" t="s">
        <v>1989</v>
      </c>
      <c r="B3675" s="206" t="s">
        <v>104</v>
      </c>
      <c r="C3675" s="80"/>
      <c r="D3675" s="208">
        <v>5623</v>
      </c>
    </row>
    <row r="3676" spans="1:4" x14ac:dyDescent="0.45">
      <c r="A3676" s="211" t="s">
        <v>1990</v>
      </c>
      <c r="B3676" s="206" t="s">
        <v>101</v>
      </c>
      <c r="C3676" s="80" t="s">
        <v>2575</v>
      </c>
      <c r="D3676" s="208">
        <v>100</v>
      </c>
    </row>
    <row r="3677" spans="1:4" x14ac:dyDescent="0.45">
      <c r="A3677" s="211" t="s">
        <v>4798</v>
      </c>
      <c r="B3677" s="206" t="s">
        <v>182</v>
      </c>
      <c r="C3677" s="80"/>
      <c r="D3677" s="208">
        <v>111.2</v>
      </c>
    </row>
    <row r="3678" spans="1:4" x14ac:dyDescent="0.45">
      <c r="A3678" s="211" t="s">
        <v>1991</v>
      </c>
      <c r="B3678" s="206" t="s">
        <v>129</v>
      </c>
      <c r="C3678" s="80"/>
      <c r="D3678" s="208">
        <v>3000</v>
      </c>
    </row>
    <row r="3679" spans="1:4" x14ac:dyDescent="0.45">
      <c r="A3679" s="211" t="s">
        <v>4799</v>
      </c>
      <c r="B3679" s="206" t="s">
        <v>182</v>
      </c>
      <c r="C3679" s="80" t="s">
        <v>2575</v>
      </c>
      <c r="D3679" s="208">
        <v>200</v>
      </c>
    </row>
    <row r="3680" spans="1:4" x14ac:dyDescent="0.45">
      <c r="A3680" s="211" t="s">
        <v>3440</v>
      </c>
      <c r="B3680" s="206" t="s">
        <v>101</v>
      </c>
      <c r="C3680" s="80" t="s">
        <v>2575</v>
      </c>
      <c r="D3680" s="208">
        <v>200</v>
      </c>
    </row>
    <row r="3681" spans="1:4" x14ac:dyDescent="0.45">
      <c r="A3681" s="211" t="s">
        <v>1992</v>
      </c>
      <c r="B3681" s="206" t="s">
        <v>101</v>
      </c>
      <c r="C3681" s="80" t="s">
        <v>2575</v>
      </c>
      <c r="D3681" s="208">
        <v>1330</v>
      </c>
    </row>
    <row r="3682" spans="1:4" x14ac:dyDescent="0.45">
      <c r="A3682" s="211" t="s">
        <v>1993</v>
      </c>
      <c r="B3682" s="206" t="s">
        <v>101</v>
      </c>
      <c r="C3682" s="80"/>
      <c r="D3682" s="208">
        <v>1184</v>
      </c>
    </row>
    <row r="3683" spans="1:4" x14ac:dyDescent="0.45">
      <c r="A3683" s="211" t="s">
        <v>1994</v>
      </c>
      <c r="B3683" s="206" t="s">
        <v>232</v>
      </c>
      <c r="C3683" s="80" t="s">
        <v>2575</v>
      </c>
      <c r="D3683" s="208">
        <v>1000</v>
      </c>
    </row>
    <row r="3684" spans="1:4" x14ac:dyDescent="0.45">
      <c r="A3684" s="211" t="s">
        <v>3441</v>
      </c>
      <c r="B3684" s="206" t="s">
        <v>170</v>
      </c>
      <c r="C3684" s="80" t="s">
        <v>2575</v>
      </c>
      <c r="D3684" s="208">
        <v>150</v>
      </c>
    </row>
    <row r="3685" spans="1:4" x14ac:dyDescent="0.45">
      <c r="A3685" s="211" t="s">
        <v>1995</v>
      </c>
      <c r="B3685" s="206" t="s">
        <v>101</v>
      </c>
      <c r="C3685" s="80" t="s">
        <v>2575</v>
      </c>
      <c r="D3685" s="208">
        <v>2050</v>
      </c>
    </row>
    <row r="3686" spans="1:4" x14ac:dyDescent="0.45">
      <c r="A3686" s="211" t="s">
        <v>4800</v>
      </c>
      <c r="B3686" s="206" t="s">
        <v>182</v>
      </c>
      <c r="C3686" s="80"/>
      <c r="D3686" s="208">
        <v>101</v>
      </c>
    </row>
    <row r="3687" spans="1:4" x14ac:dyDescent="0.45">
      <c r="A3687" s="211" t="s">
        <v>4801</v>
      </c>
      <c r="B3687" s="206" t="s">
        <v>122</v>
      </c>
      <c r="C3687" s="80" t="s">
        <v>2575</v>
      </c>
      <c r="D3687" s="208">
        <v>450</v>
      </c>
    </row>
    <row r="3688" spans="1:4" x14ac:dyDescent="0.45">
      <c r="A3688" s="211" t="s">
        <v>3442</v>
      </c>
      <c r="B3688" s="206" t="s">
        <v>182</v>
      </c>
      <c r="C3688" s="80" t="s">
        <v>2575</v>
      </c>
      <c r="D3688" s="208">
        <v>75</v>
      </c>
    </row>
    <row r="3689" spans="1:4" x14ac:dyDescent="0.45">
      <c r="A3689" s="211" t="s">
        <v>1996</v>
      </c>
      <c r="B3689" s="206" t="s">
        <v>203</v>
      </c>
      <c r="C3689" s="80"/>
      <c r="D3689" s="208">
        <v>4265</v>
      </c>
    </row>
    <row r="3690" spans="1:4" x14ac:dyDescent="0.45">
      <c r="A3690" s="211" t="s">
        <v>1997</v>
      </c>
      <c r="B3690" s="206" t="s">
        <v>101</v>
      </c>
      <c r="C3690" s="80" t="s">
        <v>2575</v>
      </c>
      <c r="D3690" s="208">
        <v>2300</v>
      </c>
    </row>
    <row r="3691" spans="1:4" x14ac:dyDescent="0.45">
      <c r="A3691" s="211" t="s">
        <v>3443</v>
      </c>
      <c r="B3691" s="206" t="s">
        <v>124</v>
      </c>
      <c r="C3691" s="80" t="s">
        <v>2575</v>
      </c>
      <c r="D3691" s="208">
        <v>150</v>
      </c>
    </row>
    <row r="3692" spans="1:4" x14ac:dyDescent="0.45">
      <c r="A3692" s="211" t="s">
        <v>1998</v>
      </c>
      <c r="B3692" s="206" t="s">
        <v>358</v>
      </c>
      <c r="C3692" s="80" t="s">
        <v>2575</v>
      </c>
      <c r="D3692" s="208">
        <v>130</v>
      </c>
    </row>
    <row r="3693" spans="1:4" x14ac:dyDescent="0.45">
      <c r="A3693" s="211" t="s">
        <v>1999</v>
      </c>
      <c r="B3693" s="206" t="s">
        <v>99</v>
      </c>
      <c r="C3693" s="80"/>
      <c r="D3693" s="208">
        <v>1742</v>
      </c>
    </row>
    <row r="3694" spans="1:4" x14ac:dyDescent="0.45">
      <c r="A3694" s="211" t="s">
        <v>2000</v>
      </c>
      <c r="B3694" s="206" t="s">
        <v>101</v>
      </c>
      <c r="C3694" s="80" t="s">
        <v>2575</v>
      </c>
      <c r="D3694" s="208">
        <v>1300</v>
      </c>
    </row>
    <row r="3695" spans="1:4" x14ac:dyDescent="0.45">
      <c r="A3695" s="211" t="s">
        <v>2000</v>
      </c>
      <c r="B3695" s="206" t="s">
        <v>122</v>
      </c>
      <c r="C3695" s="80"/>
      <c r="D3695" s="208">
        <v>208</v>
      </c>
    </row>
    <row r="3696" spans="1:4" x14ac:dyDescent="0.45">
      <c r="A3696" s="211" t="s">
        <v>2000</v>
      </c>
      <c r="B3696" s="206" t="s">
        <v>117</v>
      </c>
      <c r="C3696" s="80"/>
      <c r="D3696" s="208">
        <v>1217</v>
      </c>
    </row>
    <row r="3697" spans="1:4" x14ac:dyDescent="0.45">
      <c r="A3697" s="211" t="s">
        <v>2001</v>
      </c>
      <c r="B3697" s="206" t="s">
        <v>182</v>
      </c>
      <c r="C3697" s="80" t="s">
        <v>2575</v>
      </c>
      <c r="D3697" s="208">
        <v>700</v>
      </c>
    </row>
    <row r="3698" spans="1:4" x14ac:dyDescent="0.45">
      <c r="A3698" s="211" t="s">
        <v>2002</v>
      </c>
      <c r="B3698" s="206" t="s">
        <v>191</v>
      </c>
      <c r="C3698" s="80"/>
      <c r="D3698" s="208">
        <v>1342</v>
      </c>
    </row>
    <row r="3699" spans="1:4" x14ac:dyDescent="0.45">
      <c r="A3699" s="211" t="s">
        <v>3444</v>
      </c>
      <c r="B3699" s="206" t="s">
        <v>232</v>
      </c>
      <c r="C3699" s="80"/>
      <c r="D3699" s="208">
        <v>9600</v>
      </c>
    </row>
    <row r="3700" spans="1:4" x14ac:dyDescent="0.45">
      <c r="A3700" s="211" t="s">
        <v>4802</v>
      </c>
      <c r="B3700" s="206" t="s">
        <v>99</v>
      </c>
      <c r="C3700" s="80" t="s">
        <v>2575</v>
      </c>
      <c r="D3700" s="208">
        <v>225.77</v>
      </c>
    </row>
    <row r="3701" spans="1:4" x14ac:dyDescent="0.45">
      <c r="A3701" s="211" t="s">
        <v>2003</v>
      </c>
      <c r="B3701" s="206" t="s">
        <v>106</v>
      </c>
      <c r="C3701" s="80"/>
      <c r="D3701" s="208">
        <v>903</v>
      </c>
    </row>
    <row r="3702" spans="1:4" x14ac:dyDescent="0.45">
      <c r="A3702" s="211" t="s">
        <v>3445</v>
      </c>
      <c r="B3702" s="206" t="s">
        <v>358</v>
      </c>
      <c r="C3702" s="80" t="s">
        <v>2575</v>
      </c>
      <c r="D3702" s="208">
        <v>150</v>
      </c>
    </row>
    <row r="3703" spans="1:4" x14ac:dyDescent="0.45">
      <c r="A3703" s="211" t="s">
        <v>2004</v>
      </c>
      <c r="B3703" s="206" t="s">
        <v>191</v>
      </c>
      <c r="C3703" s="80" t="s">
        <v>2575</v>
      </c>
      <c r="D3703" s="208">
        <v>3500</v>
      </c>
    </row>
    <row r="3704" spans="1:4" x14ac:dyDescent="0.45">
      <c r="A3704" s="211" t="s">
        <v>4803</v>
      </c>
      <c r="B3704" s="206" t="s">
        <v>153</v>
      </c>
      <c r="C3704" s="80" t="s">
        <v>2575</v>
      </c>
      <c r="D3704" s="208">
        <v>40</v>
      </c>
    </row>
    <row r="3705" spans="1:4" x14ac:dyDescent="0.45">
      <c r="A3705" s="211" t="s">
        <v>4804</v>
      </c>
      <c r="B3705" s="206" t="s">
        <v>109</v>
      </c>
      <c r="C3705" s="80" t="s">
        <v>2575</v>
      </c>
      <c r="D3705" s="208">
        <v>90</v>
      </c>
    </row>
    <row r="3706" spans="1:4" x14ac:dyDescent="0.45">
      <c r="A3706" s="211" t="s">
        <v>3446</v>
      </c>
      <c r="B3706" s="206" t="s">
        <v>104</v>
      </c>
      <c r="C3706" s="80"/>
      <c r="D3706" s="208">
        <v>201</v>
      </c>
    </row>
    <row r="3707" spans="1:4" x14ac:dyDescent="0.45">
      <c r="A3707" s="211" t="s">
        <v>2005</v>
      </c>
      <c r="B3707" s="206" t="s">
        <v>99</v>
      </c>
      <c r="C3707" s="80" t="s">
        <v>2575</v>
      </c>
      <c r="D3707" s="208">
        <v>65</v>
      </c>
    </row>
    <row r="3708" spans="1:4" x14ac:dyDescent="0.45">
      <c r="A3708" s="211" t="s">
        <v>4805</v>
      </c>
      <c r="B3708" s="206" t="s">
        <v>97</v>
      </c>
      <c r="C3708" s="80"/>
      <c r="D3708" s="208">
        <v>759.75</v>
      </c>
    </row>
    <row r="3709" spans="1:4" x14ac:dyDescent="0.45">
      <c r="A3709" s="211" t="s">
        <v>4806</v>
      </c>
      <c r="B3709" s="206" t="s">
        <v>211</v>
      </c>
      <c r="C3709" s="80" t="s">
        <v>2575</v>
      </c>
      <c r="D3709" s="208">
        <v>500</v>
      </c>
    </row>
    <row r="3710" spans="1:4" x14ac:dyDescent="0.45">
      <c r="A3710" s="211" t="s">
        <v>2006</v>
      </c>
      <c r="B3710" s="206" t="s">
        <v>99</v>
      </c>
      <c r="C3710" s="80"/>
      <c r="D3710" s="208">
        <v>770</v>
      </c>
    </row>
    <row r="3711" spans="1:4" x14ac:dyDescent="0.45">
      <c r="A3711" s="211" t="s">
        <v>3447</v>
      </c>
      <c r="B3711" s="206" t="s">
        <v>104</v>
      </c>
      <c r="C3711" s="80"/>
      <c r="D3711" s="208">
        <v>558.16999999999996</v>
      </c>
    </row>
    <row r="3712" spans="1:4" x14ac:dyDescent="0.45">
      <c r="A3712" s="211" t="s">
        <v>2007</v>
      </c>
      <c r="B3712" s="206" t="s">
        <v>126</v>
      </c>
      <c r="C3712" s="80" t="s">
        <v>2575</v>
      </c>
      <c r="D3712" s="208">
        <v>215</v>
      </c>
    </row>
    <row r="3713" spans="1:4" x14ac:dyDescent="0.45">
      <c r="A3713" s="211" t="s">
        <v>2008</v>
      </c>
      <c r="B3713" s="206" t="s">
        <v>176</v>
      </c>
      <c r="C3713" s="80" t="s">
        <v>2575</v>
      </c>
      <c r="D3713" s="208">
        <v>12000</v>
      </c>
    </row>
    <row r="3714" spans="1:4" x14ac:dyDescent="0.45">
      <c r="A3714" s="211" t="s">
        <v>3448</v>
      </c>
      <c r="B3714" s="206" t="s">
        <v>124</v>
      </c>
      <c r="C3714" s="80"/>
      <c r="D3714" s="208">
        <v>6500</v>
      </c>
    </row>
    <row r="3715" spans="1:4" x14ac:dyDescent="0.45">
      <c r="A3715" s="211" t="s">
        <v>4807</v>
      </c>
      <c r="B3715" s="206" t="s">
        <v>135</v>
      </c>
      <c r="C3715" s="80" t="s">
        <v>2575</v>
      </c>
      <c r="D3715" s="208">
        <v>2000</v>
      </c>
    </row>
    <row r="3716" spans="1:4" x14ac:dyDescent="0.45">
      <c r="A3716" s="211" t="s">
        <v>4808</v>
      </c>
      <c r="B3716" s="206" t="s">
        <v>148</v>
      </c>
      <c r="C3716" s="80" t="s">
        <v>2575</v>
      </c>
      <c r="D3716" s="208">
        <v>650</v>
      </c>
    </row>
    <row r="3717" spans="1:4" x14ac:dyDescent="0.45">
      <c r="A3717" s="211" t="s">
        <v>2009</v>
      </c>
      <c r="B3717" s="206" t="s">
        <v>191</v>
      </c>
      <c r="C3717" s="80"/>
      <c r="D3717" s="209" t="s">
        <v>127</v>
      </c>
    </row>
    <row r="3718" spans="1:4" x14ac:dyDescent="0.45">
      <c r="A3718" s="211" t="s">
        <v>4809</v>
      </c>
      <c r="B3718" s="206" t="s">
        <v>126</v>
      </c>
      <c r="C3718" s="80" t="s">
        <v>2575</v>
      </c>
      <c r="D3718" s="208">
        <v>25</v>
      </c>
    </row>
    <row r="3719" spans="1:4" x14ac:dyDescent="0.45">
      <c r="A3719" s="211" t="s">
        <v>3449</v>
      </c>
      <c r="B3719" s="206" t="s">
        <v>213</v>
      </c>
      <c r="C3719" s="80" t="s">
        <v>2575</v>
      </c>
      <c r="D3719" s="208">
        <v>350</v>
      </c>
    </row>
    <row r="3720" spans="1:4" x14ac:dyDescent="0.45">
      <c r="A3720" s="211" t="s">
        <v>3450</v>
      </c>
      <c r="B3720" s="206" t="s">
        <v>104</v>
      </c>
      <c r="C3720" s="80" t="s">
        <v>2575</v>
      </c>
      <c r="D3720" s="208">
        <v>7500</v>
      </c>
    </row>
    <row r="3721" spans="1:4" x14ac:dyDescent="0.45">
      <c r="A3721" s="211" t="s">
        <v>2010</v>
      </c>
      <c r="B3721" s="206" t="s">
        <v>182</v>
      </c>
      <c r="C3721" s="80" t="s">
        <v>2575</v>
      </c>
      <c r="D3721" s="208">
        <v>1</v>
      </c>
    </row>
    <row r="3722" spans="1:4" x14ac:dyDescent="0.45">
      <c r="A3722" s="211" t="s">
        <v>2011</v>
      </c>
      <c r="B3722" s="206" t="s">
        <v>106</v>
      </c>
      <c r="C3722" s="80" t="s">
        <v>2575</v>
      </c>
      <c r="D3722" s="208">
        <v>2000</v>
      </c>
    </row>
    <row r="3723" spans="1:4" x14ac:dyDescent="0.45">
      <c r="A3723" s="211" t="s">
        <v>2012</v>
      </c>
      <c r="B3723" s="206" t="s">
        <v>124</v>
      </c>
      <c r="C3723" s="80"/>
      <c r="D3723" s="208">
        <v>575</v>
      </c>
    </row>
    <row r="3724" spans="1:4" x14ac:dyDescent="0.45">
      <c r="A3724" s="211" t="s">
        <v>2013</v>
      </c>
      <c r="B3724" s="206" t="s">
        <v>94</v>
      </c>
      <c r="C3724" s="80"/>
      <c r="D3724" s="208">
        <v>862</v>
      </c>
    </row>
    <row r="3725" spans="1:4" x14ac:dyDescent="0.45">
      <c r="A3725" s="211" t="s">
        <v>3451</v>
      </c>
      <c r="B3725" s="206" t="s">
        <v>104</v>
      </c>
      <c r="C3725" s="80"/>
      <c r="D3725" s="208">
        <v>1485</v>
      </c>
    </row>
    <row r="3726" spans="1:4" x14ac:dyDescent="0.45">
      <c r="A3726" s="211" t="s">
        <v>5164</v>
      </c>
      <c r="B3726" s="206" t="s">
        <v>104</v>
      </c>
      <c r="C3726" s="80"/>
      <c r="D3726" s="208">
        <v>6377</v>
      </c>
    </row>
    <row r="3727" spans="1:4" x14ac:dyDescent="0.45">
      <c r="A3727" s="211" t="s">
        <v>2014</v>
      </c>
      <c r="B3727" s="206" t="s">
        <v>120</v>
      </c>
      <c r="C3727" s="80"/>
      <c r="D3727" s="208">
        <v>370</v>
      </c>
    </row>
    <row r="3728" spans="1:4" x14ac:dyDescent="0.45">
      <c r="A3728" s="211" t="s">
        <v>2015</v>
      </c>
      <c r="B3728" s="206" t="s">
        <v>109</v>
      </c>
      <c r="C3728" s="80" t="s">
        <v>2575</v>
      </c>
      <c r="D3728" s="208">
        <v>4000</v>
      </c>
    </row>
    <row r="3729" spans="1:4" x14ac:dyDescent="0.45">
      <c r="A3729" s="211" t="s">
        <v>2016</v>
      </c>
      <c r="B3729" s="206" t="s">
        <v>120</v>
      </c>
      <c r="C3729" s="80" t="s">
        <v>2575</v>
      </c>
      <c r="D3729" s="208">
        <v>3000</v>
      </c>
    </row>
    <row r="3730" spans="1:4" x14ac:dyDescent="0.45">
      <c r="A3730" s="211" t="s">
        <v>3452</v>
      </c>
      <c r="B3730" s="206" t="s">
        <v>106</v>
      </c>
      <c r="C3730" s="80"/>
      <c r="D3730" s="208">
        <v>519</v>
      </c>
    </row>
    <row r="3731" spans="1:4" x14ac:dyDescent="0.45">
      <c r="A3731" s="211" t="s">
        <v>2017</v>
      </c>
      <c r="B3731" s="206" t="s">
        <v>203</v>
      </c>
      <c r="C3731" s="80" t="s">
        <v>2575</v>
      </c>
      <c r="D3731" s="208">
        <v>171.8</v>
      </c>
    </row>
    <row r="3732" spans="1:4" x14ac:dyDescent="0.45">
      <c r="A3732" s="211" t="s">
        <v>2018</v>
      </c>
      <c r="B3732" s="206" t="s">
        <v>99</v>
      </c>
      <c r="C3732" s="80" t="s">
        <v>2575</v>
      </c>
      <c r="D3732" s="208">
        <v>6000</v>
      </c>
    </row>
    <row r="3733" spans="1:4" x14ac:dyDescent="0.45">
      <c r="A3733" s="211" t="s">
        <v>2019</v>
      </c>
      <c r="B3733" s="206" t="s">
        <v>94</v>
      </c>
      <c r="C3733" s="80" t="s">
        <v>2575</v>
      </c>
      <c r="D3733" s="208">
        <v>1500</v>
      </c>
    </row>
    <row r="3734" spans="1:4" x14ac:dyDescent="0.45">
      <c r="A3734" s="211" t="s">
        <v>2020</v>
      </c>
      <c r="B3734" s="206" t="s">
        <v>283</v>
      </c>
      <c r="C3734" s="80"/>
      <c r="D3734" s="209" t="s">
        <v>127</v>
      </c>
    </row>
    <row r="3735" spans="1:4" x14ac:dyDescent="0.45">
      <c r="A3735" s="211" t="s">
        <v>2021</v>
      </c>
      <c r="B3735" s="206" t="s">
        <v>104</v>
      </c>
      <c r="C3735" s="80"/>
      <c r="D3735" s="208">
        <v>728</v>
      </c>
    </row>
    <row r="3736" spans="1:4" x14ac:dyDescent="0.45">
      <c r="A3736" s="211" t="s">
        <v>4810</v>
      </c>
      <c r="B3736" s="206" t="s">
        <v>126</v>
      </c>
      <c r="C3736" s="80" t="s">
        <v>2575</v>
      </c>
      <c r="D3736" s="208">
        <v>60</v>
      </c>
    </row>
    <row r="3737" spans="1:4" x14ac:dyDescent="0.45">
      <c r="A3737" s="211" t="s">
        <v>3453</v>
      </c>
      <c r="B3737" s="206" t="s">
        <v>156</v>
      </c>
      <c r="C3737" s="80" t="s">
        <v>2575</v>
      </c>
      <c r="D3737" s="208">
        <v>275</v>
      </c>
    </row>
    <row r="3738" spans="1:4" x14ac:dyDescent="0.45">
      <c r="A3738" s="211" t="s">
        <v>2022</v>
      </c>
      <c r="B3738" s="206" t="s">
        <v>176</v>
      </c>
      <c r="C3738" s="80" t="s">
        <v>2575</v>
      </c>
      <c r="D3738" s="208">
        <v>1400</v>
      </c>
    </row>
    <row r="3739" spans="1:4" x14ac:dyDescent="0.45">
      <c r="A3739" s="211" t="s">
        <v>3454</v>
      </c>
      <c r="B3739" s="206" t="s">
        <v>126</v>
      </c>
      <c r="C3739" s="80"/>
      <c r="D3739" s="208">
        <v>5</v>
      </c>
    </row>
    <row r="3740" spans="1:4" x14ac:dyDescent="0.45">
      <c r="A3740" s="211" t="s">
        <v>2023</v>
      </c>
      <c r="B3740" s="206" t="s">
        <v>106</v>
      </c>
      <c r="C3740" s="80"/>
      <c r="D3740" s="208">
        <v>618</v>
      </c>
    </row>
    <row r="3741" spans="1:4" x14ac:dyDescent="0.45">
      <c r="A3741" s="211" t="s">
        <v>3455</v>
      </c>
      <c r="B3741" s="206" t="s">
        <v>101</v>
      </c>
      <c r="C3741" s="80" t="s">
        <v>2575</v>
      </c>
      <c r="D3741" s="208">
        <v>50</v>
      </c>
    </row>
    <row r="3742" spans="1:4" x14ac:dyDescent="0.45">
      <c r="A3742" s="211" t="s">
        <v>2024</v>
      </c>
      <c r="B3742" s="206" t="s">
        <v>99</v>
      </c>
      <c r="C3742" s="80" t="s">
        <v>2575</v>
      </c>
      <c r="D3742" s="208">
        <v>698.15</v>
      </c>
    </row>
    <row r="3743" spans="1:4" x14ac:dyDescent="0.45">
      <c r="A3743" s="211" t="s">
        <v>2025</v>
      </c>
      <c r="B3743" s="206" t="s">
        <v>106</v>
      </c>
      <c r="C3743" s="80" t="s">
        <v>2575</v>
      </c>
      <c r="D3743" s="208">
        <v>800</v>
      </c>
    </row>
    <row r="3744" spans="1:4" x14ac:dyDescent="0.45">
      <c r="A3744" s="211" t="s">
        <v>2026</v>
      </c>
      <c r="B3744" s="206" t="s">
        <v>94</v>
      </c>
      <c r="C3744" s="80" t="s">
        <v>2575</v>
      </c>
      <c r="D3744" s="208">
        <v>500</v>
      </c>
    </row>
    <row r="3745" spans="1:4" x14ac:dyDescent="0.45">
      <c r="A3745" s="211" t="s">
        <v>3456</v>
      </c>
      <c r="B3745" s="206" t="s">
        <v>126</v>
      </c>
      <c r="C3745" s="80"/>
      <c r="D3745" s="208">
        <v>106.7</v>
      </c>
    </row>
    <row r="3746" spans="1:4" x14ac:dyDescent="0.45">
      <c r="A3746" s="211" t="s">
        <v>2027</v>
      </c>
      <c r="B3746" s="206" t="s">
        <v>176</v>
      </c>
      <c r="C3746" s="80"/>
      <c r="D3746" s="208">
        <v>500</v>
      </c>
    </row>
    <row r="3747" spans="1:4" x14ac:dyDescent="0.45">
      <c r="A3747" s="211" t="s">
        <v>2028</v>
      </c>
      <c r="B3747" s="206" t="s">
        <v>106</v>
      </c>
      <c r="C3747" s="80"/>
      <c r="D3747" s="208">
        <v>2621</v>
      </c>
    </row>
    <row r="3748" spans="1:4" x14ac:dyDescent="0.45">
      <c r="A3748" s="211" t="s">
        <v>2029</v>
      </c>
      <c r="B3748" s="206" t="s">
        <v>101</v>
      </c>
      <c r="C3748" s="80" t="s">
        <v>2575</v>
      </c>
      <c r="D3748" s="208">
        <v>900</v>
      </c>
    </row>
    <row r="3749" spans="1:4" x14ac:dyDescent="0.45">
      <c r="A3749" s="211" t="s">
        <v>2030</v>
      </c>
      <c r="B3749" s="206" t="s">
        <v>94</v>
      </c>
      <c r="C3749" s="80" t="s">
        <v>2575</v>
      </c>
      <c r="D3749" s="208">
        <v>200</v>
      </c>
    </row>
    <row r="3750" spans="1:4" x14ac:dyDescent="0.45">
      <c r="A3750" s="211" t="s">
        <v>4811</v>
      </c>
      <c r="B3750" s="206" t="s">
        <v>97</v>
      </c>
      <c r="C3750" s="80"/>
      <c r="D3750" s="208">
        <v>105108</v>
      </c>
    </row>
    <row r="3751" spans="1:4" x14ac:dyDescent="0.45">
      <c r="A3751" s="211" t="s">
        <v>4812</v>
      </c>
      <c r="B3751" s="206" t="s">
        <v>94</v>
      </c>
      <c r="C3751" s="80" t="s">
        <v>2575</v>
      </c>
      <c r="D3751" s="208">
        <v>7000</v>
      </c>
    </row>
    <row r="3752" spans="1:4" x14ac:dyDescent="0.45">
      <c r="A3752" s="211" t="s">
        <v>3457</v>
      </c>
      <c r="B3752" s="206" t="s">
        <v>101</v>
      </c>
      <c r="C3752" s="80"/>
      <c r="D3752" s="208">
        <v>511</v>
      </c>
    </row>
    <row r="3753" spans="1:4" x14ac:dyDescent="0.45">
      <c r="A3753" s="211" t="s">
        <v>2031</v>
      </c>
      <c r="B3753" s="206" t="s">
        <v>132</v>
      </c>
      <c r="C3753" s="80" t="s">
        <v>2575</v>
      </c>
      <c r="D3753" s="208">
        <v>1200</v>
      </c>
    </row>
    <row r="3754" spans="1:4" x14ac:dyDescent="0.45">
      <c r="A3754" s="211" t="s">
        <v>2032</v>
      </c>
      <c r="B3754" s="206" t="s">
        <v>176</v>
      </c>
      <c r="C3754" s="80" t="s">
        <v>2575</v>
      </c>
      <c r="D3754" s="208">
        <v>150</v>
      </c>
    </row>
    <row r="3755" spans="1:4" x14ac:dyDescent="0.45">
      <c r="A3755" s="211" t="s">
        <v>2033</v>
      </c>
      <c r="B3755" s="206" t="s">
        <v>99</v>
      </c>
      <c r="C3755" s="80"/>
      <c r="D3755" s="208">
        <v>800</v>
      </c>
    </row>
    <row r="3756" spans="1:4" x14ac:dyDescent="0.45">
      <c r="A3756" s="211" t="s">
        <v>2034</v>
      </c>
      <c r="B3756" s="206" t="s">
        <v>124</v>
      </c>
      <c r="C3756" s="80" t="s">
        <v>2575</v>
      </c>
      <c r="D3756" s="208">
        <v>2000</v>
      </c>
    </row>
    <row r="3757" spans="1:4" x14ac:dyDescent="0.45">
      <c r="A3757" s="211" t="s">
        <v>4813</v>
      </c>
      <c r="B3757" s="206" t="s">
        <v>170</v>
      </c>
      <c r="C3757" s="80" t="s">
        <v>2575</v>
      </c>
      <c r="D3757" s="208">
        <v>415</v>
      </c>
    </row>
    <row r="3758" spans="1:4" x14ac:dyDescent="0.45">
      <c r="A3758" s="211" t="s">
        <v>3458</v>
      </c>
      <c r="B3758" s="206" t="s">
        <v>187</v>
      </c>
      <c r="C3758" s="80" t="s">
        <v>2575</v>
      </c>
      <c r="D3758" s="208">
        <v>110</v>
      </c>
    </row>
    <row r="3759" spans="1:4" x14ac:dyDescent="0.45">
      <c r="A3759" s="211" t="s">
        <v>3459</v>
      </c>
      <c r="B3759" s="206" t="s">
        <v>94</v>
      </c>
      <c r="C3759" s="80" t="s">
        <v>2575</v>
      </c>
      <c r="D3759" s="208">
        <v>1500</v>
      </c>
    </row>
    <row r="3760" spans="1:4" x14ac:dyDescent="0.45">
      <c r="A3760" s="211" t="s">
        <v>2035</v>
      </c>
      <c r="B3760" s="206" t="s">
        <v>279</v>
      </c>
      <c r="C3760" s="80"/>
      <c r="D3760" s="208">
        <v>2050</v>
      </c>
    </row>
    <row r="3761" spans="1:4" x14ac:dyDescent="0.45">
      <c r="A3761" s="211" t="s">
        <v>2036</v>
      </c>
      <c r="B3761" s="206" t="s">
        <v>94</v>
      </c>
      <c r="C3761" s="80" t="s">
        <v>2575</v>
      </c>
      <c r="D3761" s="208">
        <v>125</v>
      </c>
    </row>
    <row r="3762" spans="1:4" x14ac:dyDescent="0.45">
      <c r="A3762" s="211" t="s">
        <v>2037</v>
      </c>
      <c r="B3762" s="206" t="s">
        <v>94</v>
      </c>
      <c r="C3762" s="80"/>
      <c r="D3762" s="209" t="s">
        <v>127</v>
      </c>
    </row>
    <row r="3763" spans="1:4" x14ac:dyDescent="0.45">
      <c r="A3763" s="211" t="s">
        <v>3460</v>
      </c>
      <c r="B3763" s="206" t="s">
        <v>97</v>
      </c>
      <c r="C3763" s="80"/>
      <c r="D3763" s="208">
        <v>550</v>
      </c>
    </row>
    <row r="3764" spans="1:4" x14ac:dyDescent="0.45">
      <c r="A3764" s="211" t="s">
        <v>2038</v>
      </c>
      <c r="B3764" s="206" t="s">
        <v>101</v>
      </c>
      <c r="C3764" s="80" t="s">
        <v>2575</v>
      </c>
      <c r="D3764" s="208">
        <v>400</v>
      </c>
    </row>
    <row r="3765" spans="1:4" x14ac:dyDescent="0.45">
      <c r="A3765" s="211" t="s">
        <v>2039</v>
      </c>
      <c r="B3765" s="206" t="s">
        <v>99</v>
      </c>
      <c r="C3765" s="80" t="s">
        <v>2575</v>
      </c>
      <c r="D3765" s="208">
        <v>526</v>
      </c>
    </row>
    <row r="3766" spans="1:4" x14ac:dyDescent="0.45">
      <c r="A3766" s="211" t="s">
        <v>2040</v>
      </c>
      <c r="B3766" s="206" t="s">
        <v>101</v>
      </c>
      <c r="C3766" s="80" t="s">
        <v>2575</v>
      </c>
      <c r="D3766" s="208">
        <v>2100</v>
      </c>
    </row>
    <row r="3767" spans="1:4" x14ac:dyDescent="0.45">
      <c r="A3767" s="211" t="s">
        <v>2041</v>
      </c>
      <c r="B3767" s="206" t="s">
        <v>237</v>
      </c>
      <c r="C3767" s="80"/>
      <c r="D3767" s="208">
        <v>1687</v>
      </c>
    </row>
    <row r="3768" spans="1:4" x14ac:dyDescent="0.45">
      <c r="A3768" s="211" t="s">
        <v>4814</v>
      </c>
      <c r="B3768" s="206" t="s">
        <v>146</v>
      </c>
      <c r="C3768" s="80"/>
      <c r="D3768" s="208">
        <v>1.9</v>
      </c>
    </row>
    <row r="3769" spans="1:4" x14ac:dyDescent="0.45">
      <c r="A3769" s="211" t="s">
        <v>2042</v>
      </c>
      <c r="B3769" s="206" t="s">
        <v>104</v>
      </c>
      <c r="C3769" s="80" t="s">
        <v>2575</v>
      </c>
      <c r="D3769" s="208">
        <v>2115</v>
      </c>
    </row>
    <row r="3770" spans="1:4" x14ac:dyDescent="0.45">
      <c r="A3770" s="211" t="s">
        <v>2043</v>
      </c>
      <c r="B3770" s="206" t="s">
        <v>124</v>
      </c>
      <c r="C3770" s="80" t="s">
        <v>2575</v>
      </c>
      <c r="D3770" s="208">
        <v>1000</v>
      </c>
    </row>
    <row r="3771" spans="1:4" x14ac:dyDescent="0.45">
      <c r="A3771" s="211" t="s">
        <v>4815</v>
      </c>
      <c r="B3771" s="206" t="s">
        <v>113</v>
      </c>
      <c r="C3771" s="80"/>
      <c r="D3771" s="208">
        <v>181.4</v>
      </c>
    </row>
    <row r="3772" spans="1:4" x14ac:dyDescent="0.45">
      <c r="A3772" s="211" t="s">
        <v>2044</v>
      </c>
      <c r="B3772" s="206" t="s">
        <v>124</v>
      </c>
      <c r="C3772" s="80"/>
      <c r="D3772" s="209" t="s">
        <v>127</v>
      </c>
    </row>
    <row r="3773" spans="1:4" x14ac:dyDescent="0.45">
      <c r="A3773" s="211" t="s">
        <v>4816</v>
      </c>
      <c r="B3773" s="206" t="s">
        <v>158</v>
      </c>
      <c r="C3773" s="80"/>
      <c r="D3773" s="208">
        <v>280</v>
      </c>
    </row>
    <row r="3774" spans="1:4" x14ac:dyDescent="0.45">
      <c r="A3774" s="211" t="s">
        <v>3461</v>
      </c>
      <c r="B3774" s="206" t="s">
        <v>113</v>
      </c>
      <c r="C3774" s="80" t="s">
        <v>2575</v>
      </c>
      <c r="D3774" s="208">
        <v>200</v>
      </c>
    </row>
    <row r="3775" spans="1:4" x14ac:dyDescent="0.45">
      <c r="A3775" s="211" t="s">
        <v>4817</v>
      </c>
      <c r="B3775" s="206" t="s">
        <v>101</v>
      </c>
      <c r="C3775" s="80"/>
      <c r="D3775" s="208">
        <v>160</v>
      </c>
    </row>
    <row r="3776" spans="1:4" x14ac:dyDescent="0.45">
      <c r="A3776" s="211" t="s">
        <v>4818</v>
      </c>
      <c r="B3776" s="206" t="s">
        <v>101</v>
      </c>
      <c r="C3776" s="80" t="s">
        <v>2575</v>
      </c>
      <c r="D3776" s="208">
        <v>40</v>
      </c>
    </row>
    <row r="3777" spans="1:4" x14ac:dyDescent="0.45">
      <c r="A3777" s="211" t="s">
        <v>2045</v>
      </c>
      <c r="B3777" s="206" t="s">
        <v>126</v>
      </c>
      <c r="C3777" s="80"/>
      <c r="D3777" s="208">
        <v>248.25</v>
      </c>
    </row>
    <row r="3778" spans="1:4" x14ac:dyDescent="0.45">
      <c r="A3778" s="211" t="s">
        <v>2046</v>
      </c>
      <c r="B3778" s="206" t="s">
        <v>124</v>
      </c>
      <c r="C3778" s="80"/>
      <c r="D3778" s="208">
        <v>1400</v>
      </c>
    </row>
    <row r="3779" spans="1:4" x14ac:dyDescent="0.45">
      <c r="A3779" s="211" t="s">
        <v>2047</v>
      </c>
      <c r="B3779" s="206" t="s">
        <v>237</v>
      </c>
      <c r="C3779" s="80" t="s">
        <v>2575</v>
      </c>
      <c r="D3779" s="208">
        <v>750</v>
      </c>
    </row>
    <row r="3780" spans="1:4" x14ac:dyDescent="0.45">
      <c r="A3780" s="211" t="s">
        <v>3462</v>
      </c>
      <c r="B3780" s="206" t="s">
        <v>176</v>
      </c>
      <c r="C3780" s="80" t="s">
        <v>2575</v>
      </c>
      <c r="D3780" s="208">
        <v>650</v>
      </c>
    </row>
    <row r="3781" spans="1:4" x14ac:dyDescent="0.45">
      <c r="A3781" s="211" t="s">
        <v>2048</v>
      </c>
      <c r="B3781" s="206" t="s">
        <v>106</v>
      </c>
      <c r="C3781" s="80" t="s">
        <v>2575</v>
      </c>
      <c r="D3781" s="208">
        <v>450</v>
      </c>
    </row>
    <row r="3782" spans="1:4" x14ac:dyDescent="0.45">
      <c r="A3782" s="211" t="s">
        <v>4819</v>
      </c>
      <c r="B3782" s="206" t="s">
        <v>97</v>
      </c>
      <c r="C3782" s="80" t="s">
        <v>2575</v>
      </c>
      <c r="D3782" s="208">
        <v>490</v>
      </c>
    </row>
    <row r="3783" spans="1:4" x14ac:dyDescent="0.45">
      <c r="A3783" s="211" t="s">
        <v>2049</v>
      </c>
      <c r="B3783" s="206" t="s">
        <v>94</v>
      </c>
      <c r="C3783" s="80" t="s">
        <v>2575</v>
      </c>
      <c r="D3783" s="208">
        <v>100</v>
      </c>
    </row>
    <row r="3784" spans="1:4" x14ac:dyDescent="0.45">
      <c r="A3784" s="211" t="s">
        <v>3463</v>
      </c>
      <c r="B3784" s="206" t="s">
        <v>239</v>
      </c>
      <c r="C3784" s="80" t="s">
        <v>2575</v>
      </c>
      <c r="D3784" s="208">
        <v>240</v>
      </c>
    </row>
    <row r="3785" spans="1:4" x14ac:dyDescent="0.45">
      <c r="A3785" s="211" t="s">
        <v>4820</v>
      </c>
      <c r="B3785" s="206" t="s">
        <v>101</v>
      </c>
      <c r="C3785" s="80" t="s">
        <v>2575</v>
      </c>
      <c r="D3785" s="208">
        <v>65</v>
      </c>
    </row>
    <row r="3786" spans="1:4" x14ac:dyDescent="0.45">
      <c r="A3786" s="211" t="s">
        <v>2050</v>
      </c>
      <c r="B3786" s="206" t="s">
        <v>101</v>
      </c>
      <c r="C3786" s="80"/>
      <c r="D3786" s="208">
        <v>4800</v>
      </c>
    </row>
    <row r="3787" spans="1:4" x14ac:dyDescent="0.45">
      <c r="A3787" s="211" t="s">
        <v>2051</v>
      </c>
      <c r="B3787" s="206" t="s">
        <v>299</v>
      </c>
      <c r="C3787" s="80" t="s">
        <v>2575</v>
      </c>
      <c r="D3787" s="208">
        <v>1000</v>
      </c>
    </row>
    <row r="3788" spans="1:4" x14ac:dyDescent="0.45">
      <c r="A3788" s="211" t="s">
        <v>2052</v>
      </c>
      <c r="B3788" s="206" t="s">
        <v>94</v>
      </c>
      <c r="C3788" s="80" t="s">
        <v>2575</v>
      </c>
      <c r="D3788" s="208">
        <v>750</v>
      </c>
    </row>
    <row r="3789" spans="1:4" x14ac:dyDescent="0.45">
      <c r="A3789" s="211" t="s">
        <v>2053</v>
      </c>
      <c r="B3789" s="206" t="s">
        <v>239</v>
      </c>
      <c r="C3789" s="80" t="s">
        <v>2575</v>
      </c>
      <c r="D3789" s="208">
        <v>800</v>
      </c>
    </row>
    <row r="3790" spans="1:4" x14ac:dyDescent="0.45">
      <c r="A3790" s="211" t="s">
        <v>4821</v>
      </c>
      <c r="B3790" s="206" t="s">
        <v>211</v>
      </c>
      <c r="C3790" s="80" t="s">
        <v>2575</v>
      </c>
      <c r="D3790" s="208">
        <v>100</v>
      </c>
    </row>
    <row r="3791" spans="1:4" x14ac:dyDescent="0.45">
      <c r="A3791" s="211" t="s">
        <v>2054</v>
      </c>
      <c r="B3791" s="206" t="s">
        <v>239</v>
      </c>
      <c r="C3791" s="80"/>
      <c r="D3791" s="209" t="s">
        <v>127</v>
      </c>
    </row>
    <row r="3792" spans="1:4" x14ac:dyDescent="0.45">
      <c r="A3792" s="211" t="s">
        <v>2055</v>
      </c>
      <c r="B3792" s="206" t="s">
        <v>101</v>
      </c>
      <c r="C3792" s="80"/>
      <c r="D3792" s="208">
        <v>2000</v>
      </c>
    </row>
    <row r="3793" spans="1:4" x14ac:dyDescent="0.45">
      <c r="A3793" s="211" t="s">
        <v>4822</v>
      </c>
      <c r="B3793" s="206" t="s">
        <v>96</v>
      </c>
      <c r="C3793" s="80" t="s">
        <v>2575</v>
      </c>
      <c r="D3793" s="208">
        <v>250</v>
      </c>
    </row>
    <row r="3794" spans="1:4" x14ac:dyDescent="0.45">
      <c r="A3794" s="211" t="s">
        <v>2056</v>
      </c>
      <c r="B3794" s="206" t="s">
        <v>104</v>
      </c>
      <c r="C3794" s="80" t="s">
        <v>2575</v>
      </c>
      <c r="D3794" s="208">
        <v>300</v>
      </c>
    </row>
    <row r="3795" spans="1:4" x14ac:dyDescent="0.45">
      <c r="A3795" s="211" t="s">
        <v>3464</v>
      </c>
      <c r="B3795" s="206" t="s">
        <v>97</v>
      </c>
      <c r="C3795" s="80" t="s">
        <v>2575</v>
      </c>
      <c r="D3795" s="208">
        <v>50</v>
      </c>
    </row>
    <row r="3796" spans="1:4" x14ac:dyDescent="0.45">
      <c r="A3796" s="211" t="s">
        <v>2057</v>
      </c>
      <c r="B3796" s="206" t="s">
        <v>126</v>
      </c>
      <c r="C3796" s="80" t="s">
        <v>2575</v>
      </c>
      <c r="D3796" s="208">
        <v>3200</v>
      </c>
    </row>
    <row r="3797" spans="1:4" x14ac:dyDescent="0.45">
      <c r="A3797" s="211" t="s">
        <v>2058</v>
      </c>
      <c r="B3797" s="206" t="s">
        <v>94</v>
      </c>
      <c r="C3797" s="80"/>
      <c r="D3797" s="208">
        <v>1323</v>
      </c>
    </row>
    <row r="3798" spans="1:4" x14ac:dyDescent="0.45">
      <c r="A3798" s="211" t="s">
        <v>2059</v>
      </c>
      <c r="B3798" s="206" t="s">
        <v>101</v>
      </c>
      <c r="C3798" s="80"/>
      <c r="D3798" s="208">
        <v>17818</v>
      </c>
    </row>
    <row r="3799" spans="1:4" x14ac:dyDescent="0.45">
      <c r="A3799" s="211" t="s">
        <v>2060</v>
      </c>
      <c r="B3799" s="206" t="s">
        <v>176</v>
      </c>
      <c r="C3799" s="80" t="s">
        <v>2575</v>
      </c>
      <c r="D3799" s="208">
        <v>400</v>
      </c>
    </row>
    <row r="3800" spans="1:4" x14ac:dyDescent="0.45">
      <c r="A3800" s="211" t="s">
        <v>4823</v>
      </c>
      <c r="B3800" s="206" t="s">
        <v>153</v>
      </c>
      <c r="C3800" s="80"/>
      <c r="D3800" s="208">
        <v>30</v>
      </c>
    </row>
    <row r="3801" spans="1:4" x14ac:dyDescent="0.45">
      <c r="A3801" s="211" t="s">
        <v>2061</v>
      </c>
      <c r="B3801" s="206" t="s">
        <v>126</v>
      </c>
      <c r="C3801" s="80"/>
      <c r="D3801" s="208">
        <v>405</v>
      </c>
    </row>
    <row r="3802" spans="1:4" x14ac:dyDescent="0.45">
      <c r="A3802" s="211" t="s">
        <v>4824</v>
      </c>
      <c r="B3802" s="206" t="s">
        <v>106</v>
      </c>
      <c r="C3802" s="80"/>
      <c r="D3802" s="208">
        <v>2.5</v>
      </c>
    </row>
    <row r="3803" spans="1:4" x14ac:dyDescent="0.45">
      <c r="A3803" s="211" t="s">
        <v>2062</v>
      </c>
      <c r="B3803" s="206" t="s">
        <v>182</v>
      </c>
      <c r="C3803" s="80"/>
      <c r="D3803" s="209" t="s">
        <v>127</v>
      </c>
    </row>
    <row r="3804" spans="1:4" x14ac:dyDescent="0.45">
      <c r="A3804" s="211" t="s">
        <v>3465</v>
      </c>
      <c r="B3804" s="206" t="s">
        <v>97</v>
      </c>
      <c r="C3804" s="80" t="s">
        <v>2575</v>
      </c>
      <c r="D3804" s="208">
        <v>42</v>
      </c>
    </row>
    <row r="3805" spans="1:4" x14ac:dyDescent="0.45">
      <c r="A3805" s="211" t="s">
        <v>4825</v>
      </c>
      <c r="B3805" s="206" t="s">
        <v>94</v>
      </c>
      <c r="C3805" s="80" t="s">
        <v>2575</v>
      </c>
      <c r="D3805" s="208">
        <v>450</v>
      </c>
    </row>
    <row r="3806" spans="1:4" x14ac:dyDescent="0.45">
      <c r="A3806" s="211" t="s">
        <v>3466</v>
      </c>
      <c r="B3806" s="206" t="s">
        <v>124</v>
      </c>
      <c r="C3806" s="80"/>
      <c r="D3806" s="208">
        <v>2262</v>
      </c>
    </row>
    <row r="3807" spans="1:4" x14ac:dyDescent="0.45">
      <c r="A3807" s="211" t="s">
        <v>2063</v>
      </c>
      <c r="B3807" s="206" t="s">
        <v>97</v>
      </c>
      <c r="C3807" s="80"/>
      <c r="D3807" s="208">
        <v>738</v>
      </c>
    </row>
    <row r="3808" spans="1:4" x14ac:dyDescent="0.45">
      <c r="A3808" s="211" t="s">
        <v>2064</v>
      </c>
      <c r="B3808" s="206" t="s">
        <v>94</v>
      </c>
      <c r="C3808" s="80" t="s">
        <v>2575</v>
      </c>
      <c r="D3808" s="208">
        <v>350</v>
      </c>
    </row>
    <row r="3809" spans="1:4" x14ac:dyDescent="0.45">
      <c r="A3809" s="211" t="s">
        <v>4826</v>
      </c>
      <c r="B3809" s="206" t="s">
        <v>101</v>
      </c>
      <c r="C3809" s="80"/>
      <c r="D3809" s="208">
        <v>9</v>
      </c>
    </row>
    <row r="3810" spans="1:4" x14ac:dyDescent="0.45">
      <c r="A3810" s="211" t="s">
        <v>2065</v>
      </c>
      <c r="B3810" s="206" t="s">
        <v>94</v>
      </c>
      <c r="C3810" s="80" t="s">
        <v>2575</v>
      </c>
      <c r="D3810" s="208">
        <v>3000</v>
      </c>
    </row>
    <row r="3811" spans="1:4" x14ac:dyDescent="0.45">
      <c r="A3811" s="211" t="s">
        <v>4827</v>
      </c>
      <c r="B3811" s="206" t="s">
        <v>203</v>
      </c>
      <c r="C3811" s="80" t="s">
        <v>2575</v>
      </c>
      <c r="D3811" s="208">
        <v>95.5</v>
      </c>
    </row>
    <row r="3812" spans="1:4" x14ac:dyDescent="0.45">
      <c r="A3812" s="211" t="s">
        <v>4828</v>
      </c>
      <c r="B3812" s="206" t="s">
        <v>101</v>
      </c>
      <c r="C3812" s="80" t="s">
        <v>2575</v>
      </c>
      <c r="D3812" s="208">
        <v>500</v>
      </c>
    </row>
    <row r="3813" spans="1:4" x14ac:dyDescent="0.45">
      <c r="A3813" s="211" t="s">
        <v>4829</v>
      </c>
      <c r="B3813" s="206" t="s">
        <v>101</v>
      </c>
      <c r="C3813" s="80" t="s">
        <v>2575</v>
      </c>
      <c r="D3813" s="208">
        <v>60</v>
      </c>
    </row>
    <row r="3814" spans="1:4" x14ac:dyDescent="0.45">
      <c r="A3814" s="211" t="s">
        <v>4830</v>
      </c>
      <c r="B3814" s="206" t="s">
        <v>101</v>
      </c>
      <c r="C3814" s="80" t="s">
        <v>2575</v>
      </c>
      <c r="D3814" s="208">
        <v>835</v>
      </c>
    </row>
    <row r="3815" spans="1:4" x14ac:dyDescent="0.45">
      <c r="A3815" s="211" t="s">
        <v>2066</v>
      </c>
      <c r="B3815" s="206" t="s">
        <v>257</v>
      </c>
      <c r="C3815" s="80"/>
      <c r="D3815" s="208">
        <v>600</v>
      </c>
    </row>
    <row r="3816" spans="1:4" x14ac:dyDescent="0.45">
      <c r="A3816" s="211" t="s">
        <v>2067</v>
      </c>
      <c r="B3816" s="206" t="s">
        <v>99</v>
      </c>
      <c r="C3816" s="80" t="s">
        <v>2575</v>
      </c>
      <c r="D3816" s="208">
        <v>22.74</v>
      </c>
    </row>
    <row r="3817" spans="1:4" x14ac:dyDescent="0.45">
      <c r="A3817" s="211" t="s">
        <v>2068</v>
      </c>
      <c r="B3817" s="206" t="s">
        <v>245</v>
      </c>
      <c r="C3817" s="80" t="s">
        <v>2575</v>
      </c>
      <c r="D3817" s="208">
        <v>2000</v>
      </c>
    </row>
    <row r="3818" spans="1:4" x14ac:dyDescent="0.45">
      <c r="A3818" s="211" t="s">
        <v>2069</v>
      </c>
      <c r="B3818" s="206" t="s">
        <v>122</v>
      </c>
      <c r="C3818" s="80" t="s">
        <v>2575</v>
      </c>
      <c r="D3818" s="208">
        <v>500</v>
      </c>
    </row>
    <row r="3819" spans="1:4" x14ac:dyDescent="0.45">
      <c r="A3819" s="211" t="s">
        <v>2071</v>
      </c>
      <c r="B3819" s="206" t="s">
        <v>96</v>
      </c>
      <c r="C3819" s="80"/>
      <c r="D3819" s="208">
        <v>56763</v>
      </c>
    </row>
    <row r="3820" spans="1:4" x14ac:dyDescent="0.45">
      <c r="A3820" s="211" t="s">
        <v>2072</v>
      </c>
      <c r="B3820" s="206" t="s">
        <v>124</v>
      </c>
      <c r="C3820" s="80"/>
      <c r="D3820" s="208">
        <v>1088</v>
      </c>
    </row>
    <row r="3821" spans="1:4" x14ac:dyDescent="0.45">
      <c r="A3821" s="211" t="s">
        <v>2073</v>
      </c>
      <c r="B3821" s="206" t="s">
        <v>124</v>
      </c>
      <c r="C3821" s="80"/>
      <c r="D3821" s="208">
        <v>1939</v>
      </c>
    </row>
    <row r="3822" spans="1:4" x14ac:dyDescent="0.45">
      <c r="A3822" s="211" t="s">
        <v>4831</v>
      </c>
      <c r="B3822" s="206" t="s">
        <v>158</v>
      </c>
      <c r="C3822" s="80" t="s">
        <v>2575</v>
      </c>
      <c r="D3822" s="208">
        <v>200</v>
      </c>
    </row>
    <row r="3823" spans="1:4" x14ac:dyDescent="0.45">
      <c r="A3823" s="211" t="s">
        <v>2074</v>
      </c>
      <c r="B3823" s="206" t="s">
        <v>176</v>
      </c>
      <c r="C3823" s="80" t="s">
        <v>2575</v>
      </c>
      <c r="D3823" s="208">
        <v>150</v>
      </c>
    </row>
    <row r="3824" spans="1:4" x14ac:dyDescent="0.45">
      <c r="A3824" s="211" t="s">
        <v>4832</v>
      </c>
      <c r="B3824" s="206" t="s">
        <v>109</v>
      </c>
      <c r="C3824" s="80"/>
      <c r="D3824" s="208">
        <v>75</v>
      </c>
    </row>
    <row r="3825" spans="1:4" x14ac:dyDescent="0.45">
      <c r="A3825" s="211" t="s">
        <v>2075</v>
      </c>
      <c r="B3825" s="206" t="s">
        <v>94</v>
      </c>
      <c r="C3825" s="80" t="s">
        <v>2575</v>
      </c>
      <c r="D3825" s="208">
        <v>400</v>
      </c>
    </row>
    <row r="3826" spans="1:4" x14ac:dyDescent="0.45">
      <c r="A3826" s="211" t="s">
        <v>3467</v>
      </c>
      <c r="B3826" s="206" t="s">
        <v>113</v>
      </c>
      <c r="C3826" s="80"/>
      <c r="D3826" s="208">
        <v>695</v>
      </c>
    </row>
    <row r="3827" spans="1:4" x14ac:dyDescent="0.45">
      <c r="A3827" s="211" t="s">
        <v>2076</v>
      </c>
      <c r="B3827" s="206" t="s">
        <v>106</v>
      </c>
      <c r="C3827" s="80" t="s">
        <v>2575</v>
      </c>
      <c r="D3827" s="208">
        <v>550</v>
      </c>
    </row>
    <row r="3828" spans="1:4" x14ac:dyDescent="0.45">
      <c r="A3828" s="211" t="s">
        <v>2077</v>
      </c>
      <c r="B3828" s="206" t="s">
        <v>122</v>
      </c>
      <c r="C3828" s="80" t="s">
        <v>2575</v>
      </c>
      <c r="D3828" s="208">
        <v>1000</v>
      </c>
    </row>
    <row r="3829" spans="1:4" x14ac:dyDescent="0.45">
      <c r="A3829" s="211" t="s">
        <v>2078</v>
      </c>
      <c r="B3829" s="206" t="s">
        <v>97</v>
      </c>
      <c r="C3829" s="80"/>
      <c r="D3829" s="209" t="s">
        <v>127</v>
      </c>
    </row>
    <row r="3830" spans="1:4" x14ac:dyDescent="0.45">
      <c r="A3830" s="211" t="s">
        <v>2079</v>
      </c>
      <c r="B3830" s="206" t="s">
        <v>99</v>
      </c>
      <c r="C3830" s="80" t="s">
        <v>2575</v>
      </c>
      <c r="D3830" s="208">
        <v>369.14</v>
      </c>
    </row>
    <row r="3831" spans="1:4" x14ac:dyDescent="0.45">
      <c r="A3831" s="211" t="s">
        <v>2080</v>
      </c>
      <c r="B3831" s="206" t="s">
        <v>358</v>
      </c>
      <c r="C3831" s="80"/>
      <c r="D3831" s="208">
        <v>1081</v>
      </c>
    </row>
    <row r="3832" spans="1:4" x14ac:dyDescent="0.45">
      <c r="A3832" s="211" t="s">
        <v>4833</v>
      </c>
      <c r="B3832" s="206" t="s">
        <v>96</v>
      </c>
      <c r="C3832" s="80" t="s">
        <v>2575</v>
      </c>
      <c r="D3832" s="208">
        <v>185</v>
      </c>
    </row>
    <row r="3833" spans="1:4" x14ac:dyDescent="0.45">
      <c r="A3833" s="211" t="s">
        <v>2081</v>
      </c>
      <c r="B3833" s="206" t="s">
        <v>113</v>
      </c>
      <c r="C3833" s="80" t="s">
        <v>2575</v>
      </c>
      <c r="D3833" s="208">
        <v>400</v>
      </c>
    </row>
    <row r="3834" spans="1:4" x14ac:dyDescent="0.45">
      <c r="A3834" s="211" t="s">
        <v>4834</v>
      </c>
      <c r="B3834" s="206" t="s">
        <v>191</v>
      </c>
      <c r="C3834" s="80" t="s">
        <v>2575</v>
      </c>
      <c r="D3834" s="208">
        <v>400</v>
      </c>
    </row>
    <row r="3835" spans="1:4" x14ac:dyDescent="0.45">
      <c r="A3835" s="211" t="s">
        <v>3468</v>
      </c>
      <c r="B3835" s="206" t="s">
        <v>104</v>
      </c>
      <c r="C3835" s="80" t="s">
        <v>2575</v>
      </c>
      <c r="D3835" s="208">
        <v>380</v>
      </c>
    </row>
    <row r="3836" spans="1:4" x14ac:dyDescent="0.45">
      <c r="A3836" s="211" t="s">
        <v>4835</v>
      </c>
      <c r="B3836" s="206" t="s">
        <v>135</v>
      </c>
      <c r="C3836" s="80"/>
      <c r="D3836" s="208">
        <v>30</v>
      </c>
    </row>
    <row r="3837" spans="1:4" x14ac:dyDescent="0.45">
      <c r="A3837" s="211" t="s">
        <v>2082</v>
      </c>
      <c r="B3837" s="206" t="s">
        <v>122</v>
      </c>
      <c r="C3837" s="80" t="s">
        <v>2575</v>
      </c>
      <c r="D3837" s="208">
        <v>1200</v>
      </c>
    </row>
    <row r="3838" spans="1:4" x14ac:dyDescent="0.45">
      <c r="A3838" s="211" t="s">
        <v>3469</v>
      </c>
      <c r="B3838" s="206" t="s">
        <v>283</v>
      </c>
      <c r="C3838" s="80"/>
      <c r="D3838" s="209" t="s">
        <v>127</v>
      </c>
    </row>
    <row r="3839" spans="1:4" x14ac:dyDescent="0.45">
      <c r="A3839" s="211" t="s">
        <v>4836</v>
      </c>
      <c r="B3839" s="206" t="s">
        <v>211</v>
      </c>
      <c r="C3839" s="80" t="s">
        <v>2575</v>
      </c>
      <c r="D3839" s="208">
        <v>200</v>
      </c>
    </row>
    <row r="3840" spans="1:4" x14ac:dyDescent="0.45">
      <c r="A3840" s="211" t="s">
        <v>4837</v>
      </c>
      <c r="B3840" s="206" t="s">
        <v>97</v>
      </c>
      <c r="C3840" s="80" t="s">
        <v>2575</v>
      </c>
      <c r="D3840" s="208">
        <v>25</v>
      </c>
    </row>
    <row r="3841" spans="1:4" x14ac:dyDescent="0.45">
      <c r="A3841" s="211" t="s">
        <v>2083</v>
      </c>
      <c r="B3841" s="206" t="s">
        <v>97</v>
      </c>
      <c r="C3841" s="80"/>
      <c r="D3841" s="208">
        <v>601.5</v>
      </c>
    </row>
    <row r="3842" spans="1:4" x14ac:dyDescent="0.45">
      <c r="A3842" s="211" t="s">
        <v>2084</v>
      </c>
      <c r="B3842" s="206" t="s">
        <v>101</v>
      </c>
      <c r="C3842" s="80"/>
      <c r="D3842" s="209" t="s">
        <v>127</v>
      </c>
    </row>
    <row r="3843" spans="1:4" x14ac:dyDescent="0.45">
      <c r="A3843" s="211" t="s">
        <v>4838</v>
      </c>
      <c r="B3843" s="206" t="s">
        <v>101</v>
      </c>
      <c r="C3843" s="80" t="s">
        <v>2575</v>
      </c>
      <c r="D3843" s="208">
        <v>700</v>
      </c>
    </row>
    <row r="3844" spans="1:4" x14ac:dyDescent="0.45">
      <c r="A3844" s="211" t="s">
        <v>2085</v>
      </c>
      <c r="B3844" s="206" t="s">
        <v>101</v>
      </c>
      <c r="C3844" s="80"/>
      <c r="D3844" s="208">
        <v>2250</v>
      </c>
    </row>
    <row r="3845" spans="1:4" x14ac:dyDescent="0.45">
      <c r="A3845" s="211" t="s">
        <v>4839</v>
      </c>
      <c r="B3845" s="206" t="s">
        <v>96</v>
      </c>
      <c r="C3845" s="80"/>
      <c r="D3845" s="208">
        <v>21</v>
      </c>
    </row>
    <row r="3846" spans="1:4" x14ac:dyDescent="0.45">
      <c r="A3846" s="211" t="s">
        <v>2086</v>
      </c>
      <c r="B3846" s="206" t="s">
        <v>106</v>
      </c>
      <c r="C3846" s="80"/>
      <c r="D3846" s="208">
        <v>672</v>
      </c>
    </row>
    <row r="3847" spans="1:4" x14ac:dyDescent="0.45">
      <c r="A3847" s="211" t="s">
        <v>2087</v>
      </c>
      <c r="B3847" s="206" t="s">
        <v>101</v>
      </c>
      <c r="C3847" s="80"/>
      <c r="D3847" s="208">
        <v>300</v>
      </c>
    </row>
    <row r="3848" spans="1:4" x14ac:dyDescent="0.45">
      <c r="A3848" s="212" t="s">
        <v>2088</v>
      </c>
      <c r="B3848" s="206" t="s">
        <v>101</v>
      </c>
      <c r="C3848" s="80" t="s">
        <v>2575</v>
      </c>
      <c r="D3848" s="208">
        <v>300</v>
      </c>
    </row>
    <row r="3849" spans="1:4" x14ac:dyDescent="0.45">
      <c r="A3849" s="211" t="s">
        <v>4840</v>
      </c>
      <c r="B3849" s="206" t="s">
        <v>211</v>
      </c>
      <c r="C3849" s="80" t="s">
        <v>2575</v>
      </c>
      <c r="D3849" s="208">
        <v>250</v>
      </c>
    </row>
    <row r="3850" spans="1:4" x14ac:dyDescent="0.45">
      <c r="A3850" s="211" t="s">
        <v>2089</v>
      </c>
      <c r="B3850" s="206" t="s">
        <v>101</v>
      </c>
      <c r="C3850" s="80"/>
      <c r="D3850" s="208">
        <v>400</v>
      </c>
    </row>
    <row r="3851" spans="1:4" x14ac:dyDescent="0.45">
      <c r="A3851" s="211" t="s">
        <v>4841</v>
      </c>
      <c r="B3851" s="206" t="s">
        <v>94</v>
      </c>
      <c r="C3851" s="80" t="s">
        <v>2575</v>
      </c>
      <c r="D3851" s="208">
        <v>750</v>
      </c>
    </row>
    <row r="3852" spans="1:4" x14ac:dyDescent="0.45">
      <c r="A3852" s="211" t="s">
        <v>2090</v>
      </c>
      <c r="B3852" s="206" t="s">
        <v>126</v>
      </c>
      <c r="C3852" s="80"/>
      <c r="D3852" s="208">
        <v>6339</v>
      </c>
    </row>
    <row r="3853" spans="1:4" x14ac:dyDescent="0.45">
      <c r="A3853" s="211" t="s">
        <v>3470</v>
      </c>
      <c r="B3853" s="206" t="s">
        <v>170</v>
      </c>
      <c r="C3853" s="80" t="s">
        <v>2575</v>
      </c>
      <c r="D3853" s="208">
        <v>275</v>
      </c>
    </row>
    <row r="3854" spans="1:4" x14ac:dyDescent="0.45">
      <c r="A3854" s="211" t="s">
        <v>2091</v>
      </c>
      <c r="B3854" s="206" t="s">
        <v>101</v>
      </c>
      <c r="C3854" s="80" t="s">
        <v>2575</v>
      </c>
      <c r="D3854" s="208">
        <v>1250</v>
      </c>
    </row>
    <row r="3855" spans="1:4" x14ac:dyDescent="0.45">
      <c r="A3855" s="211" t="s">
        <v>4842</v>
      </c>
      <c r="B3855" s="206" t="s">
        <v>122</v>
      </c>
      <c r="C3855" s="80" t="s">
        <v>2575</v>
      </c>
      <c r="D3855" s="208">
        <v>5</v>
      </c>
    </row>
    <row r="3856" spans="1:4" x14ac:dyDescent="0.45">
      <c r="A3856" s="211" t="s">
        <v>2092</v>
      </c>
      <c r="B3856" s="206" t="s">
        <v>106</v>
      </c>
      <c r="C3856" s="80" t="s">
        <v>2575</v>
      </c>
      <c r="D3856" s="208">
        <v>3000</v>
      </c>
    </row>
    <row r="3857" spans="1:4" x14ac:dyDescent="0.45">
      <c r="A3857" s="211" t="s">
        <v>2093</v>
      </c>
      <c r="B3857" s="206" t="s">
        <v>101</v>
      </c>
      <c r="C3857" s="80" t="s">
        <v>2575</v>
      </c>
      <c r="D3857" s="208">
        <v>765</v>
      </c>
    </row>
    <row r="3858" spans="1:4" x14ac:dyDescent="0.45">
      <c r="A3858" s="211" t="s">
        <v>2094</v>
      </c>
      <c r="B3858" s="206" t="s">
        <v>101</v>
      </c>
      <c r="C3858" s="80"/>
      <c r="D3858" s="208">
        <v>951</v>
      </c>
    </row>
    <row r="3859" spans="1:4" x14ac:dyDescent="0.45">
      <c r="A3859" s="211" t="s">
        <v>2095</v>
      </c>
      <c r="B3859" s="206" t="s">
        <v>101</v>
      </c>
      <c r="C3859" s="80"/>
      <c r="D3859" s="208">
        <v>1500</v>
      </c>
    </row>
    <row r="3860" spans="1:4" x14ac:dyDescent="0.45">
      <c r="A3860" s="211" t="s">
        <v>2096</v>
      </c>
      <c r="B3860" s="206" t="s">
        <v>101</v>
      </c>
      <c r="C3860" s="80" t="s">
        <v>2575</v>
      </c>
      <c r="D3860" s="208">
        <v>1800</v>
      </c>
    </row>
    <row r="3861" spans="1:4" x14ac:dyDescent="0.45">
      <c r="A3861" s="211" t="s">
        <v>2097</v>
      </c>
      <c r="B3861" s="206" t="s">
        <v>170</v>
      </c>
      <c r="C3861" s="80"/>
      <c r="D3861" s="208">
        <v>21165</v>
      </c>
    </row>
    <row r="3862" spans="1:4" x14ac:dyDescent="0.45">
      <c r="A3862" s="211" t="s">
        <v>2098</v>
      </c>
      <c r="B3862" s="206" t="s">
        <v>101</v>
      </c>
      <c r="C3862" s="80" t="s">
        <v>2575</v>
      </c>
      <c r="D3862" s="208">
        <v>500</v>
      </c>
    </row>
    <row r="3863" spans="1:4" x14ac:dyDescent="0.45">
      <c r="A3863" s="211" t="s">
        <v>3471</v>
      </c>
      <c r="B3863" s="206" t="s">
        <v>101</v>
      </c>
      <c r="C3863" s="80"/>
      <c r="D3863" s="209" t="s">
        <v>127</v>
      </c>
    </row>
    <row r="3864" spans="1:4" x14ac:dyDescent="0.45">
      <c r="A3864" s="211" t="s">
        <v>2099</v>
      </c>
      <c r="B3864" s="206" t="s">
        <v>257</v>
      </c>
      <c r="C3864" s="80"/>
      <c r="D3864" s="208">
        <v>30261</v>
      </c>
    </row>
    <row r="3865" spans="1:4" x14ac:dyDescent="0.45">
      <c r="A3865" s="211" t="s">
        <v>2100</v>
      </c>
      <c r="B3865" s="206" t="s">
        <v>101</v>
      </c>
      <c r="C3865" s="80"/>
      <c r="D3865" s="208">
        <v>1347</v>
      </c>
    </row>
    <row r="3866" spans="1:4" x14ac:dyDescent="0.45">
      <c r="A3866" s="211" t="s">
        <v>2101</v>
      </c>
      <c r="B3866" s="206" t="s">
        <v>97</v>
      </c>
      <c r="C3866" s="80" t="s">
        <v>2575</v>
      </c>
      <c r="D3866" s="208">
        <v>1235</v>
      </c>
    </row>
    <row r="3867" spans="1:4" x14ac:dyDescent="0.45">
      <c r="A3867" s="211" t="s">
        <v>2102</v>
      </c>
      <c r="B3867" s="206" t="s">
        <v>211</v>
      </c>
      <c r="C3867" s="80" t="s">
        <v>2575</v>
      </c>
      <c r="D3867" s="208">
        <v>250</v>
      </c>
    </row>
    <row r="3868" spans="1:4" x14ac:dyDescent="0.45">
      <c r="A3868" s="211" t="s">
        <v>2103</v>
      </c>
      <c r="B3868" s="206" t="s">
        <v>122</v>
      </c>
      <c r="C3868" s="80"/>
      <c r="D3868" s="208">
        <v>186</v>
      </c>
    </row>
    <row r="3869" spans="1:4" x14ac:dyDescent="0.45">
      <c r="A3869" s="211" t="s">
        <v>2104</v>
      </c>
      <c r="B3869" s="206" t="s">
        <v>97</v>
      </c>
      <c r="C3869" s="80"/>
      <c r="D3869" s="208">
        <v>575</v>
      </c>
    </row>
    <row r="3870" spans="1:4" x14ac:dyDescent="0.45">
      <c r="A3870" s="211" t="s">
        <v>4843</v>
      </c>
      <c r="B3870" s="206" t="s">
        <v>132</v>
      </c>
      <c r="C3870" s="80" t="s">
        <v>2575</v>
      </c>
      <c r="D3870" s="208">
        <v>55</v>
      </c>
    </row>
    <row r="3871" spans="1:4" x14ac:dyDescent="0.45">
      <c r="A3871" s="211" t="s">
        <v>3472</v>
      </c>
      <c r="B3871" s="206" t="s">
        <v>211</v>
      </c>
      <c r="C3871" s="80" t="s">
        <v>2575</v>
      </c>
      <c r="D3871" s="208">
        <v>200</v>
      </c>
    </row>
    <row r="3872" spans="1:4" x14ac:dyDescent="0.45">
      <c r="A3872" s="211" t="s">
        <v>3473</v>
      </c>
      <c r="B3872" s="206" t="s">
        <v>101</v>
      </c>
      <c r="C3872" s="80"/>
      <c r="D3872" s="208">
        <v>250</v>
      </c>
    </row>
    <row r="3873" spans="1:4" x14ac:dyDescent="0.45">
      <c r="A3873" s="211" t="s">
        <v>2105</v>
      </c>
      <c r="B3873" s="206" t="s">
        <v>124</v>
      </c>
      <c r="C3873" s="80" t="s">
        <v>2575</v>
      </c>
      <c r="D3873" s="208">
        <v>3500</v>
      </c>
    </row>
    <row r="3874" spans="1:4" x14ac:dyDescent="0.45">
      <c r="A3874" s="211" t="s">
        <v>2106</v>
      </c>
      <c r="B3874" s="206" t="s">
        <v>104</v>
      </c>
      <c r="C3874" s="80"/>
      <c r="D3874" s="208">
        <v>11002</v>
      </c>
    </row>
    <row r="3875" spans="1:4" x14ac:dyDescent="0.45">
      <c r="A3875" s="211" t="s">
        <v>3474</v>
      </c>
      <c r="B3875" s="206" t="s">
        <v>96</v>
      </c>
      <c r="C3875" s="80"/>
      <c r="D3875" s="208">
        <v>800</v>
      </c>
    </row>
    <row r="3876" spans="1:4" x14ac:dyDescent="0.45">
      <c r="A3876" s="211" t="s">
        <v>2107</v>
      </c>
      <c r="B3876" s="206" t="s">
        <v>467</v>
      </c>
      <c r="C3876" s="80" t="s">
        <v>2575</v>
      </c>
      <c r="D3876" s="208">
        <v>6000</v>
      </c>
    </row>
    <row r="3877" spans="1:4" x14ac:dyDescent="0.45">
      <c r="A3877" s="211" t="s">
        <v>4844</v>
      </c>
      <c r="B3877" s="206" t="s">
        <v>126</v>
      </c>
      <c r="C3877" s="80" t="s">
        <v>2575</v>
      </c>
      <c r="D3877" s="208">
        <v>16</v>
      </c>
    </row>
    <row r="3878" spans="1:4" x14ac:dyDescent="0.45">
      <c r="A3878" s="211" t="s">
        <v>2108</v>
      </c>
      <c r="B3878" s="206" t="s">
        <v>358</v>
      </c>
      <c r="C3878" s="80"/>
      <c r="D3878" s="208">
        <v>551</v>
      </c>
    </row>
    <row r="3879" spans="1:4" x14ac:dyDescent="0.45">
      <c r="A3879" s="211" t="s">
        <v>2109</v>
      </c>
      <c r="B3879" s="206" t="s">
        <v>94</v>
      </c>
      <c r="C3879" s="80"/>
      <c r="D3879" s="208">
        <v>150</v>
      </c>
    </row>
    <row r="3880" spans="1:4" x14ac:dyDescent="0.45">
      <c r="A3880" s="211" t="s">
        <v>4845</v>
      </c>
      <c r="B3880" s="206" t="s">
        <v>135</v>
      </c>
      <c r="C3880" s="80" t="s">
        <v>2575</v>
      </c>
      <c r="D3880" s="208">
        <v>150</v>
      </c>
    </row>
    <row r="3881" spans="1:4" x14ac:dyDescent="0.45">
      <c r="A3881" s="211" t="s">
        <v>4846</v>
      </c>
      <c r="B3881" s="206" t="s">
        <v>113</v>
      </c>
      <c r="C3881" s="80"/>
      <c r="D3881" s="209" t="s">
        <v>127</v>
      </c>
    </row>
    <row r="3882" spans="1:4" x14ac:dyDescent="0.45">
      <c r="A3882" s="211" t="s">
        <v>3475</v>
      </c>
      <c r="B3882" s="206" t="s">
        <v>176</v>
      </c>
      <c r="C3882" s="80" t="s">
        <v>2575</v>
      </c>
      <c r="D3882" s="208">
        <v>250</v>
      </c>
    </row>
    <row r="3883" spans="1:4" x14ac:dyDescent="0.45">
      <c r="A3883" s="211" t="s">
        <v>3476</v>
      </c>
      <c r="B3883" s="206" t="s">
        <v>156</v>
      </c>
      <c r="C3883" s="80" t="s">
        <v>2575</v>
      </c>
      <c r="D3883" s="208">
        <v>750</v>
      </c>
    </row>
    <row r="3884" spans="1:4" x14ac:dyDescent="0.45">
      <c r="A3884" s="211" t="s">
        <v>2110</v>
      </c>
      <c r="B3884" s="206" t="s">
        <v>366</v>
      </c>
      <c r="C3884" s="80" t="s">
        <v>2575</v>
      </c>
      <c r="D3884" s="208">
        <v>292</v>
      </c>
    </row>
    <row r="3885" spans="1:4" x14ac:dyDescent="0.45">
      <c r="A3885" s="211" t="s">
        <v>3477</v>
      </c>
      <c r="B3885" s="206" t="s">
        <v>120</v>
      </c>
      <c r="C3885" s="80" t="s">
        <v>2575</v>
      </c>
      <c r="D3885" s="208">
        <v>52000</v>
      </c>
    </row>
    <row r="3886" spans="1:4" x14ac:dyDescent="0.45">
      <c r="A3886" s="211" t="s">
        <v>2111</v>
      </c>
      <c r="B3886" s="206" t="s">
        <v>104</v>
      </c>
      <c r="C3886" s="80" t="s">
        <v>2575</v>
      </c>
      <c r="D3886" s="208">
        <v>500</v>
      </c>
    </row>
    <row r="3887" spans="1:4" x14ac:dyDescent="0.45">
      <c r="A3887" s="211" t="s">
        <v>4847</v>
      </c>
      <c r="B3887" s="206" t="s">
        <v>101</v>
      </c>
      <c r="C3887" s="80"/>
      <c r="D3887" s="208">
        <v>200</v>
      </c>
    </row>
    <row r="3888" spans="1:4" x14ac:dyDescent="0.45">
      <c r="A3888" s="211" t="s">
        <v>2112</v>
      </c>
      <c r="B3888" s="206" t="s">
        <v>99</v>
      </c>
      <c r="C3888" s="80"/>
      <c r="D3888" s="208">
        <v>3800</v>
      </c>
    </row>
    <row r="3889" spans="1:4" x14ac:dyDescent="0.45">
      <c r="A3889" s="211" t="s">
        <v>4848</v>
      </c>
      <c r="B3889" s="206" t="s">
        <v>158</v>
      </c>
      <c r="C3889" s="80"/>
      <c r="D3889" s="208">
        <v>221</v>
      </c>
    </row>
    <row r="3890" spans="1:4" x14ac:dyDescent="0.45">
      <c r="A3890" s="211" t="s">
        <v>2113</v>
      </c>
      <c r="B3890" s="206" t="s">
        <v>101</v>
      </c>
      <c r="C3890" s="80" t="s">
        <v>2575</v>
      </c>
      <c r="D3890" s="208">
        <v>480</v>
      </c>
    </row>
    <row r="3891" spans="1:4" x14ac:dyDescent="0.45">
      <c r="A3891" s="211" t="s">
        <v>4849</v>
      </c>
      <c r="B3891" s="206" t="s">
        <v>467</v>
      </c>
      <c r="C3891" s="80"/>
      <c r="D3891" s="209" t="s">
        <v>127</v>
      </c>
    </row>
    <row r="3892" spans="1:4" x14ac:dyDescent="0.45">
      <c r="A3892" s="211" t="s">
        <v>4850</v>
      </c>
      <c r="B3892" s="206" t="s">
        <v>148</v>
      </c>
      <c r="C3892" s="80"/>
      <c r="D3892" s="208">
        <v>1287</v>
      </c>
    </row>
    <row r="3893" spans="1:4" x14ac:dyDescent="0.45">
      <c r="A3893" s="211" t="s">
        <v>2114</v>
      </c>
      <c r="B3893" s="206" t="s">
        <v>126</v>
      </c>
      <c r="C3893" s="80" t="s">
        <v>2575</v>
      </c>
      <c r="D3893" s="208">
        <v>2000</v>
      </c>
    </row>
    <row r="3894" spans="1:4" x14ac:dyDescent="0.45">
      <c r="A3894" s="211" t="s">
        <v>3478</v>
      </c>
      <c r="B3894" s="206" t="s">
        <v>132</v>
      </c>
      <c r="C3894" s="80" t="s">
        <v>2575</v>
      </c>
      <c r="D3894" s="208">
        <v>1000</v>
      </c>
    </row>
    <row r="3895" spans="1:4" x14ac:dyDescent="0.45">
      <c r="A3895" s="211" t="s">
        <v>2115</v>
      </c>
      <c r="B3895" s="206" t="s">
        <v>239</v>
      </c>
      <c r="C3895" s="80" t="s">
        <v>2575</v>
      </c>
      <c r="D3895" s="208">
        <v>225</v>
      </c>
    </row>
    <row r="3896" spans="1:4" x14ac:dyDescent="0.45">
      <c r="A3896" s="211" t="s">
        <v>3479</v>
      </c>
      <c r="B3896" s="206" t="s">
        <v>257</v>
      </c>
      <c r="C3896" s="80"/>
      <c r="D3896" s="208">
        <v>919</v>
      </c>
    </row>
    <row r="3897" spans="1:4" x14ac:dyDescent="0.45">
      <c r="A3897" s="211" t="s">
        <v>4851</v>
      </c>
      <c r="B3897" s="206" t="s">
        <v>97</v>
      </c>
      <c r="C3897" s="80" t="s">
        <v>2575</v>
      </c>
      <c r="D3897" s="208">
        <v>100</v>
      </c>
    </row>
    <row r="3898" spans="1:4" x14ac:dyDescent="0.45">
      <c r="A3898" s="211" t="s">
        <v>4852</v>
      </c>
      <c r="B3898" s="206" t="s">
        <v>99</v>
      </c>
      <c r="C3898" s="80" t="s">
        <v>2575</v>
      </c>
      <c r="D3898" s="208">
        <v>0.33</v>
      </c>
    </row>
    <row r="3899" spans="1:4" x14ac:dyDescent="0.45">
      <c r="A3899" s="211" t="s">
        <v>2116</v>
      </c>
      <c r="B3899" s="206" t="s">
        <v>132</v>
      </c>
      <c r="C3899" s="80" t="s">
        <v>2575</v>
      </c>
      <c r="D3899" s="208">
        <v>150</v>
      </c>
    </row>
    <row r="3900" spans="1:4" x14ac:dyDescent="0.45">
      <c r="A3900" s="211" t="s">
        <v>2117</v>
      </c>
      <c r="B3900" s="206" t="s">
        <v>366</v>
      </c>
      <c r="C3900" s="80"/>
      <c r="D3900" s="208">
        <v>376</v>
      </c>
    </row>
    <row r="3901" spans="1:4" x14ac:dyDescent="0.45">
      <c r="A3901" s="211" t="s">
        <v>3480</v>
      </c>
      <c r="B3901" s="206" t="s">
        <v>232</v>
      </c>
      <c r="C3901" s="80" t="s">
        <v>2575</v>
      </c>
      <c r="D3901" s="208">
        <v>250</v>
      </c>
    </row>
    <row r="3902" spans="1:4" x14ac:dyDescent="0.45">
      <c r="A3902" s="211" t="s">
        <v>4853</v>
      </c>
      <c r="B3902" s="206" t="s">
        <v>428</v>
      </c>
      <c r="C3902" s="80" t="s">
        <v>2575</v>
      </c>
      <c r="D3902" s="208">
        <v>100</v>
      </c>
    </row>
    <row r="3903" spans="1:4" x14ac:dyDescent="0.45">
      <c r="A3903" s="211" t="s">
        <v>2118</v>
      </c>
      <c r="B3903" s="206" t="s">
        <v>366</v>
      </c>
      <c r="C3903" s="80"/>
      <c r="D3903" s="208">
        <v>455</v>
      </c>
    </row>
    <row r="3904" spans="1:4" x14ac:dyDescent="0.45">
      <c r="A3904" s="211" t="s">
        <v>2119</v>
      </c>
      <c r="B3904" s="206" t="s">
        <v>99</v>
      </c>
      <c r="C3904" s="80"/>
      <c r="D3904" s="208">
        <v>7666</v>
      </c>
    </row>
    <row r="3905" spans="1:4" x14ac:dyDescent="0.45">
      <c r="A3905" s="211" t="s">
        <v>2120</v>
      </c>
      <c r="B3905" s="206" t="s">
        <v>101</v>
      </c>
      <c r="C3905" s="80" t="s">
        <v>2575</v>
      </c>
      <c r="D3905" s="208">
        <v>570</v>
      </c>
    </row>
    <row r="3906" spans="1:4" x14ac:dyDescent="0.45">
      <c r="A3906" s="211" t="s">
        <v>2121</v>
      </c>
      <c r="B3906" s="206" t="s">
        <v>99</v>
      </c>
      <c r="C3906" s="80"/>
      <c r="D3906" s="208">
        <v>2200</v>
      </c>
    </row>
    <row r="3907" spans="1:4" x14ac:dyDescent="0.45">
      <c r="A3907" s="211" t="s">
        <v>4854</v>
      </c>
      <c r="B3907" s="206" t="s">
        <v>101</v>
      </c>
      <c r="C3907" s="80"/>
      <c r="D3907" s="208">
        <v>278</v>
      </c>
    </row>
    <row r="3908" spans="1:4" x14ac:dyDescent="0.45">
      <c r="A3908" s="211" t="s">
        <v>3481</v>
      </c>
      <c r="B3908" s="206" t="s">
        <v>97</v>
      </c>
      <c r="C3908" s="80" t="s">
        <v>2575</v>
      </c>
      <c r="D3908" s="208">
        <v>460</v>
      </c>
    </row>
    <row r="3909" spans="1:4" x14ac:dyDescent="0.45">
      <c r="A3909" s="211" t="s">
        <v>4855</v>
      </c>
      <c r="B3909" s="206" t="s">
        <v>203</v>
      </c>
      <c r="C3909" s="80"/>
      <c r="D3909" s="208">
        <v>10568</v>
      </c>
    </row>
    <row r="3910" spans="1:4" x14ac:dyDescent="0.45">
      <c r="A3910" s="211" t="s">
        <v>3482</v>
      </c>
      <c r="B3910" s="206" t="s">
        <v>101</v>
      </c>
      <c r="C3910" s="80"/>
      <c r="D3910" s="208">
        <v>1232</v>
      </c>
    </row>
    <row r="3911" spans="1:4" x14ac:dyDescent="0.45">
      <c r="A3911" s="211" t="s">
        <v>3483</v>
      </c>
      <c r="B3911" s="206" t="s">
        <v>140</v>
      </c>
      <c r="C3911" s="80"/>
      <c r="D3911" s="208">
        <v>832</v>
      </c>
    </row>
    <row r="3912" spans="1:4" x14ac:dyDescent="0.45">
      <c r="A3912" s="211" t="s">
        <v>3484</v>
      </c>
      <c r="B3912" s="206" t="s">
        <v>126</v>
      </c>
      <c r="C3912" s="80" t="s">
        <v>2575</v>
      </c>
      <c r="D3912" s="208">
        <v>175</v>
      </c>
    </row>
    <row r="3913" spans="1:4" x14ac:dyDescent="0.45">
      <c r="A3913" s="211" t="s">
        <v>2122</v>
      </c>
      <c r="B3913" s="206" t="s">
        <v>148</v>
      </c>
      <c r="C3913" s="80"/>
      <c r="D3913" s="209" t="s">
        <v>127</v>
      </c>
    </row>
    <row r="3914" spans="1:4" x14ac:dyDescent="0.45">
      <c r="A3914" s="211" t="s">
        <v>2123</v>
      </c>
      <c r="B3914" s="206" t="s">
        <v>170</v>
      </c>
      <c r="C3914" s="80"/>
      <c r="D3914" s="208">
        <v>2000</v>
      </c>
    </row>
    <row r="3915" spans="1:4" x14ac:dyDescent="0.45">
      <c r="A3915" s="211" t="s">
        <v>4856</v>
      </c>
      <c r="B3915" s="206" t="s">
        <v>106</v>
      </c>
      <c r="C3915" s="80"/>
      <c r="D3915" s="208">
        <v>245</v>
      </c>
    </row>
    <row r="3916" spans="1:4" x14ac:dyDescent="0.45">
      <c r="A3916" s="211" t="s">
        <v>2124</v>
      </c>
      <c r="B3916" s="206" t="s">
        <v>96</v>
      </c>
      <c r="C3916" s="80"/>
      <c r="D3916" s="208">
        <v>180</v>
      </c>
    </row>
    <row r="3917" spans="1:4" x14ac:dyDescent="0.45">
      <c r="A3917" s="211" t="s">
        <v>4857</v>
      </c>
      <c r="B3917" s="206" t="s">
        <v>182</v>
      </c>
      <c r="C3917" s="80" t="s">
        <v>2575</v>
      </c>
      <c r="D3917" s="208">
        <v>330</v>
      </c>
    </row>
    <row r="3918" spans="1:4" x14ac:dyDescent="0.45">
      <c r="A3918" s="211" t="s">
        <v>2125</v>
      </c>
      <c r="B3918" s="206" t="s">
        <v>124</v>
      </c>
      <c r="C3918" s="80" t="s">
        <v>2575</v>
      </c>
      <c r="D3918" s="208">
        <v>500</v>
      </c>
    </row>
    <row r="3919" spans="1:4" x14ac:dyDescent="0.45">
      <c r="A3919" s="211" t="s">
        <v>2126</v>
      </c>
      <c r="B3919" s="206" t="s">
        <v>358</v>
      </c>
      <c r="C3919" s="80" t="s">
        <v>2575</v>
      </c>
      <c r="D3919" s="208">
        <v>1500</v>
      </c>
    </row>
    <row r="3920" spans="1:4" x14ac:dyDescent="0.45">
      <c r="A3920" s="211" t="s">
        <v>3485</v>
      </c>
      <c r="B3920" s="206" t="s">
        <v>191</v>
      </c>
      <c r="C3920" s="80" t="s">
        <v>2575</v>
      </c>
      <c r="D3920" s="208">
        <v>850</v>
      </c>
    </row>
    <row r="3921" spans="1:4" x14ac:dyDescent="0.45">
      <c r="A3921" s="211" t="s">
        <v>4858</v>
      </c>
      <c r="B3921" s="206" t="s">
        <v>94</v>
      </c>
      <c r="C3921" s="80" t="s">
        <v>2575</v>
      </c>
      <c r="D3921" s="208">
        <v>145</v>
      </c>
    </row>
    <row r="3922" spans="1:4" x14ac:dyDescent="0.45">
      <c r="A3922" s="211" t="s">
        <v>2127</v>
      </c>
      <c r="B3922" s="206" t="s">
        <v>94</v>
      </c>
      <c r="C3922" s="80" t="s">
        <v>2575</v>
      </c>
      <c r="D3922" s="208">
        <v>125</v>
      </c>
    </row>
    <row r="3923" spans="1:4" x14ac:dyDescent="0.45">
      <c r="A3923" s="211" t="s">
        <v>4859</v>
      </c>
      <c r="B3923" s="206" t="s">
        <v>94</v>
      </c>
      <c r="C3923" s="80" t="s">
        <v>2575</v>
      </c>
      <c r="D3923" s="208">
        <v>50</v>
      </c>
    </row>
    <row r="3924" spans="1:4" x14ac:dyDescent="0.45">
      <c r="A3924" s="211" t="s">
        <v>3486</v>
      </c>
      <c r="B3924" s="206" t="s">
        <v>257</v>
      </c>
      <c r="C3924" s="80"/>
      <c r="D3924" s="208">
        <v>508</v>
      </c>
    </row>
    <row r="3925" spans="1:4" x14ac:dyDescent="0.45">
      <c r="A3925" s="211" t="s">
        <v>5155</v>
      </c>
      <c r="B3925" s="206" t="s">
        <v>101</v>
      </c>
      <c r="C3925" s="80"/>
      <c r="D3925" s="208">
        <v>1460</v>
      </c>
    </row>
    <row r="3926" spans="1:4" x14ac:dyDescent="0.45">
      <c r="A3926" s="211" t="s">
        <v>2128</v>
      </c>
      <c r="B3926" s="206" t="s">
        <v>148</v>
      </c>
      <c r="C3926" s="80"/>
      <c r="D3926" s="208">
        <v>2000</v>
      </c>
    </row>
    <row r="3927" spans="1:4" x14ac:dyDescent="0.45">
      <c r="A3927" s="211" t="s">
        <v>3487</v>
      </c>
      <c r="B3927" s="206" t="s">
        <v>182</v>
      </c>
      <c r="C3927" s="80"/>
      <c r="D3927" s="208">
        <v>871</v>
      </c>
    </row>
    <row r="3928" spans="1:4" x14ac:dyDescent="0.45">
      <c r="A3928" s="211" t="s">
        <v>2129</v>
      </c>
      <c r="B3928" s="206" t="s">
        <v>156</v>
      </c>
      <c r="C3928" s="80" t="s">
        <v>2575</v>
      </c>
      <c r="D3928" s="208">
        <v>460</v>
      </c>
    </row>
    <row r="3929" spans="1:4" x14ac:dyDescent="0.45">
      <c r="A3929" s="211" t="s">
        <v>2130</v>
      </c>
      <c r="B3929" s="206" t="s">
        <v>97</v>
      </c>
      <c r="C3929" s="80" t="s">
        <v>2575</v>
      </c>
      <c r="D3929" s="208">
        <v>1100</v>
      </c>
    </row>
    <row r="3930" spans="1:4" x14ac:dyDescent="0.45">
      <c r="A3930" s="211" t="s">
        <v>4860</v>
      </c>
      <c r="B3930" s="206" t="s">
        <v>101</v>
      </c>
      <c r="C3930" s="80" t="s">
        <v>2575</v>
      </c>
      <c r="D3930" s="208">
        <v>70</v>
      </c>
    </row>
    <row r="3931" spans="1:4" x14ac:dyDescent="0.45">
      <c r="A3931" s="211" t="s">
        <v>2131</v>
      </c>
      <c r="B3931" s="206" t="s">
        <v>94</v>
      </c>
      <c r="C3931" s="80" t="s">
        <v>2575</v>
      </c>
      <c r="D3931" s="208">
        <v>200</v>
      </c>
    </row>
    <row r="3932" spans="1:4" x14ac:dyDescent="0.45">
      <c r="A3932" s="211" t="s">
        <v>2132</v>
      </c>
      <c r="B3932" s="206" t="s">
        <v>176</v>
      </c>
      <c r="C3932" s="80"/>
      <c r="D3932" s="208">
        <v>2570</v>
      </c>
    </row>
    <row r="3933" spans="1:4" x14ac:dyDescent="0.45">
      <c r="A3933" s="211" t="s">
        <v>2133</v>
      </c>
      <c r="B3933" s="206" t="s">
        <v>146</v>
      </c>
      <c r="C3933" s="80" t="s">
        <v>2575</v>
      </c>
      <c r="D3933" s="208">
        <v>300</v>
      </c>
    </row>
    <row r="3934" spans="1:4" x14ac:dyDescent="0.45">
      <c r="A3934" s="211" t="s">
        <v>3488</v>
      </c>
      <c r="B3934" s="206" t="s">
        <v>156</v>
      </c>
      <c r="C3934" s="80" t="s">
        <v>2575</v>
      </c>
      <c r="D3934" s="208">
        <v>50</v>
      </c>
    </row>
    <row r="3935" spans="1:4" x14ac:dyDescent="0.45">
      <c r="A3935" s="211" t="s">
        <v>3489</v>
      </c>
      <c r="B3935" s="206" t="s">
        <v>97</v>
      </c>
      <c r="C3935" s="80" t="s">
        <v>2575</v>
      </c>
      <c r="D3935" s="208">
        <v>16</v>
      </c>
    </row>
    <row r="3936" spans="1:4" x14ac:dyDescent="0.45">
      <c r="A3936" s="211" t="s">
        <v>4861</v>
      </c>
      <c r="B3936" s="206" t="s">
        <v>96</v>
      </c>
      <c r="C3936" s="80" t="s">
        <v>2575</v>
      </c>
      <c r="D3936" s="208">
        <v>100</v>
      </c>
    </row>
    <row r="3937" spans="1:4" x14ac:dyDescent="0.45">
      <c r="A3937" s="211" t="s">
        <v>2134</v>
      </c>
      <c r="B3937" s="206" t="s">
        <v>279</v>
      </c>
      <c r="C3937" s="80"/>
      <c r="D3937" s="208">
        <v>1211</v>
      </c>
    </row>
    <row r="3938" spans="1:4" x14ac:dyDescent="0.45">
      <c r="A3938" s="211" t="s">
        <v>4862</v>
      </c>
      <c r="B3938" s="206" t="s">
        <v>101</v>
      </c>
      <c r="C3938" s="80"/>
      <c r="D3938" s="208">
        <v>70</v>
      </c>
    </row>
    <row r="3939" spans="1:4" x14ac:dyDescent="0.45">
      <c r="A3939" s="211" t="s">
        <v>3490</v>
      </c>
      <c r="B3939" s="206" t="s">
        <v>101</v>
      </c>
      <c r="C3939" s="80"/>
      <c r="D3939" s="208">
        <v>1000</v>
      </c>
    </row>
    <row r="3940" spans="1:4" x14ac:dyDescent="0.45">
      <c r="A3940" s="211" t="s">
        <v>4863</v>
      </c>
      <c r="B3940" s="206" t="s">
        <v>176</v>
      </c>
      <c r="C3940" s="80" t="s">
        <v>2575</v>
      </c>
      <c r="D3940" s="208">
        <v>125</v>
      </c>
    </row>
    <row r="3941" spans="1:4" x14ac:dyDescent="0.45">
      <c r="A3941" s="211" t="s">
        <v>2135</v>
      </c>
      <c r="B3941" s="206" t="s">
        <v>106</v>
      </c>
      <c r="C3941" s="80"/>
      <c r="D3941" s="208">
        <v>585</v>
      </c>
    </row>
    <row r="3942" spans="1:4" x14ac:dyDescent="0.45">
      <c r="A3942" s="211" t="s">
        <v>2136</v>
      </c>
      <c r="B3942" s="206" t="s">
        <v>96</v>
      </c>
      <c r="C3942" s="80"/>
      <c r="D3942" s="209" t="s">
        <v>127</v>
      </c>
    </row>
    <row r="3943" spans="1:4" x14ac:dyDescent="0.45">
      <c r="A3943" s="211" t="s">
        <v>4864</v>
      </c>
      <c r="B3943" s="206" t="s">
        <v>101</v>
      </c>
      <c r="C3943" s="80" t="s">
        <v>2575</v>
      </c>
      <c r="D3943" s="208">
        <v>150</v>
      </c>
    </row>
    <row r="3944" spans="1:4" x14ac:dyDescent="0.45">
      <c r="A3944" s="211" t="s">
        <v>2137</v>
      </c>
      <c r="B3944" s="206" t="s">
        <v>124</v>
      </c>
      <c r="C3944" s="80" t="s">
        <v>2575</v>
      </c>
      <c r="D3944" s="208">
        <v>1200</v>
      </c>
    </row>
    <row r="3945" spans="1:4" x14ac:dyDescent="0.45">
      <c r="A3945" s="211" t="s">
        <v>2138</v>
      </c>
      <c r="B3945" s="206" t="s">
        <v>289</v>
      </c>
      <c r="C3945" s="80" t="s">
        <v>2575</v>
      </c>
      <c r="D3945" s="208">
        <v>1000</v>
      </c>
    </row>
    <row r="3946" spans="1:4" x14ac:dyDescent="0.45">
      <c r="A3946" s="211" t="s">
        <v>2139</v>
      </c>
      <c r="B3946" s="206" t="s">
        <v>203</v>
      </c>
      <c r="C3946" s="80" t="s">
        <v>2575</v>
      </c>
      <c r="D3946" s="208">
        <v>316.60000000000002</v>
      </c>
    </row>
    <row r="3947" spans="1:4" x14ac:dyDescent="0.45">
      <c r="A3947" s="211" t="s">
        <v>4865</v>
      </c>
      <c r="B3947" s="206" t="s">
        <v>94</v>
      </c>
      <c r="C3947" s="80" t="s">
        <v>2575</v>
      </c>
      <c r="D3947" s="208">
        <v>200</v>
      </c>
    </row>
    <row r="3948" spans="1:4" x14ac:dyDescent="0.45">
      <c r="A3948" s="211" t="s">
        <v>3491</v>
      </c>
      <c r="B3948" s="206" t="s">
        <v>182</v>
      </c>
      <c r="C3948" s="80"/>
      <c r="D3948" s="208">
        <v>300</v>
      </c>
    </row>
    <row r="3949" spans="1:4" x14ac:dyDescent="0.45">
      <c r="A3949" s="211" t="s">
        <v>4866</v>
      </c>
      <c r="B3949" s="206" t="s">
        <v>106</v>
      </c>
      <c r="C3949" s="80" t="s">
        <v>2575</v>
      </c>
      <c r="D3949" s="208">
        <v>100</v>
      </c>
    </row>
    <row r="3950" spans="1:4" x14ac:dyDescent="0.45">
      <c r="A3950" s="211" t="s">
        <v>2140</v>
      </c>
      <c r="B3950" s="206" t="s">
        <v>104</v>
      </c>
      <c r="C3950" s="80" t="s">
        <v>2575</v>
      </c>
      <c r="D3950" s="208">
        <v>600</v>
      </c>
    </row>
    <row r="3951" spans="1:4" x14ac:dyDescent="0.45">
      <c r="A3951" s="211" t="s">
        <v>3492</v>
      </c>
      <c r="B3951" s="206" t="s">
        <v>106</v>
      </c>
      <c r="C3951" s="80" t="s">
        <v>2575</v>
      </c>
      <c r="D3951" s="208">
        <v>350</v>
      </c>
    </row>
    <row r="3952" spans="1:4" x14ac:dyDescent="0.45">
      <c r="A3952" s="211" t="s">
        <v>4867</v>
      </c>
      <c r="B3952" s="206" t="s">
        <v>153</v>
      </c>
      <c r="C3952" s="80" t="s">
        <v>2575</v>
      </c>
      <c r="D3952" s="208">
        <v>100</v>
      </c>
    </row>
    <row r="3953" spans="1:4" x14ac:dyDescent="0.45">
      <c r="A3953" s="211" t="s">
        <v>2141</v>
      </c>
      <c r="B3953" s="206" t="s">
        <v>232</v>
      </c>
      <c r="C3953" s="80" t="s">
        <v>2575</v>
      </c>
      <c r="D3953" s="208">
        <v>1150</v>
      </c>
    </row>
    <row r="3954" spans="1:4" x14ac:dyDescent="0.45">
      <c r="A3954" s="211" t="s">
        <v>2142</v>
      </c>
      <c r="B3954" s="206" t="s">
        <v>232</v>
      </c>
      <c r="C3954" s="80" t="s">
        <v>2575</v>
      </c>
      <c r="D3954" s="208">
        <v>400</v>
      </c>
    </row>
    <row r="3955" spans="1:4" x14ac:dyDescent="0.45">
      <c r="A3955" s="211" t="s">
        <v>2143</v>
      </c>
      <c r="B3955" s="206" t="s">
        <v>126</v>
      </c>
      <c r="C3955" s="80" t="s">
        <v>2575</v>
      </c>
      <c r="D3955" s="208">
        <v>1000</v>
      </c>
    </row>
    <row r="3956" spans="1:4" x14ac:dyDescent="0.45">
      <c r="A3956" s="211" t="s">
        <v>2144</v>
      </c>
      <c r="B3956" s="206" t="s">
        <v>203</v>
      </c>
      <c r="C3956" s="80" t="s">
        <v>2575</v>
      </c>
      <c r="D3956" s="208">
        <v>118018</v>
      </c>
    </row>
    <row r="3957" spans="1:4" x14ac:dyDescent="0.45">
      <c r="A3957" s="211" t="s">
        <v>2145</v>
      </c>
      <c r="B3957" s="206" t="s">
        <v>94</v>
      </c>
      <c r="C3957" s="80"/>
      <c r="D3957" s="208">
        <v>6687</v>
      </c>
    </row>
    <row r="3958" spans="1:4" x14ac:dyDescent="0.45">
      <c r="A3958" s="211" t="s">
        <v>2146</v>
      </c>
      <c r="B3958" s="206" t="s">
        <v>106</v>
      </c>
      <c r="C3958" s="80" t="s">
        <v>2575</v>
      </c>
      <c r="D3958" s="208">
        <v>10</v>
      </c>
    </row>
    <row r="3959" spans="1:4" x14ac:dyDescent="0.45">
      <c r="A3959" s="211" t="s">
        <v>2147</v>
      </c>
      <c r="B3959" s="206" t="s">
        <v>113</v>
      </c>
      <c r="C3959" s="80"/>
      <c r="D3959" s="208">
        <v>748</v>
      </c>
    </row>
    <row r="3960" spans="1:4" x14ac:dyDescent="0.45">
      <c r="A3960" s="211" t="s">
        <v>3493</v>
      </c>
      <c r="B3960" s="206" t="s">
        <v>104</v>
      </c>
      <c r="C3960" s="80"/>
      <c r="D3960" s="208">
        <v>48121</v>
      </c>
    </row>
    <row r="3961" spans="1:4" x14ac:dyDescent="0.45">
      <c r="A3961" s="211" t="s">
        <v>3494</v>
      </c>
      <c r="B3961" s="206" t="s">
        <v>94</v>
      </c>
      <c r="C3961" s="80"/>
      <c r="D3961" s="208">
        <v>125</v>
      </c>
    </row>
    <row r="3962" spans="1:4" x14ac:dyDescent="0.45">
      <c r="A3962" s="211" t="s">
        <v>4868</v>
      </c>
      <c r="B3962" s="206" t="s">
        <v>99</v>
      </c>
      <c r="C3962" s="80"/>
      <c r="D3962" s="208">
        <v>134.80000000000001</v>
      </c>
    </row>
    <row r="3963" spans="1:4" x14ac:dyDescent="0.45">
      <c r="A3963" s="211" t="s">
        <v>2148</v>
      </c>
      <c r="B3963" s="206" t="s">
        <v>124</v>
      </c>
      <c r="C3963" s="80" t="s">
        <v>2575</v>
      </c>
      <c r="D3963" s="208">
        <v>300</v>
      </c>
    </row>
    <row r="3964" spans="1:4" x14ac:dyDescent="0.45">
      <c r="A3964" s="211" t="s">
        <v>4869</v>
      </c>
      <c r="B3964" s="206" t="s">
        <v>176</v>
      </c>
      <c r="C3964" s="80"/>
      <c r="D3964" s="208">
        <v>916</v>
      </c>
    </row>
    <row r="3965" spans="1:4" x14ac:dyDescent="0.45">
      <c r="A3965" s="211" t="s">
        <v>2149</v>
      </c>
      <c r="B3965" s="206" t="s">
        <v>444</v>
      </c>
      <c r="C3965" s="80"/>
      <c r="D3965" s="208">
        <v>1200</v>
      </c>
    </row>
    <row r="3966" spans="1:4" x14ac:dyDescent="0.45">
      <c r="A3966" s="211" t="s">
        <v>4870</v>
      </c>
      <c r="B3966" s="206" t="s">
        <v>122</v>
      </c>
      <c r="C3966" s="80" t="s">
        <v>2575</v>
      </c>
      <c r="D3966" s="208">
        <v>100</v>
      </c>
    </row>
    <row r="3967" spans="1:4" x14ac:dyDescent="0.45">
      <c r="A3967" s="211" t="s">
        <v>4871</v>
      </c>
      <c r="B3967" s="206" t="s">
        <v>132</v>
      </c>
      <c r="C3967" s="80" t="s">
        <v>2575</v>
      </c>
      <c r="D3967" s="208">
        <v>120</v>
      </c>
    </row>
    <row r="3968" spans="1:4" x14ac:dyDescent="0.45">
      <c r="A3968" s="211" t="s">
        <v>4872</v>
      </c>
      <c r="B3968" s="206" t="s">
        <v>120</v>
      </c>
      <c r="C3968" s="80"/>
      <c r="D3968" s="208">
        <v>304</v>
      </c>
    </row>
    <row r="3969" spans="1:4" x14ac:dyDescent="0.45">
      <c r="A3969" s="211" t="s">
        <v>3495</v>
      </c>
      <c r="B3969" s="206" t="s">
        <v>101</v>
      </c>
      <c r="C3969" s="80" t="s">
        <v>2575</v>
      </c>
      <c r="D3969" s="208">
        <v>225</v>
      </c>
    </row>
    <row r="3970" spans="1:4" x14ac:dyDescent="0.45">
      <c r="A3970" s="211" t="s">
        <v>2150</v>
      </c>
      <c r="B3970" s="206" t="s">
        <v>176</v>
      </c>
      <c r="C3970" s="80" t="s">
        <v>2575</v>
      </c>
      <c r="D3970" s="208">
        <v>350</v>
      </c>
    </row>
    <row r="3971" spans="1:4" x14ac:dyDescent="0.45">
      <c r="A3971" s="211" t="s">
        <v>4873</v>
      </c>
      <c r="B3971" s="206" t="s">
        <v>170</v>
      </c>
      <c r="C3971" s="80"/>
      <c r="D3971" s="208">
        <v>230.18</v>
      </c>
    </row>
    <row r="3972" spans="1:4" x14ac:dyDescent="0.45">
      <c r="A3972" s="211" t="s">
        <v>4874</v>
      </c>
      <c r="B3972" s="206" t="s">
        <v>158</v>
      </c>
      <c r="C3972" s="80" t="s">
        <v>2575</v>
      </c>
      <c r="D3972" s="208">
        <v>88</v>
      </c>
    </row>
    <row r="3973" spans="1:4" x14ac:dyDescent="0.45">
      <c r="A3973" s="211" t="s">
        <v>2151</v>
      </c>
      <c r="B3973" s="206" t="s">
        <v>170</v>
      </c>
      <c r="C3973" s="80" t="s">
        <v>2575</v>
      </c>
      <c r="D3973" s="208">
        <v>10000</v>
      </c>
    </row>
    <row r="3974" spans="1:4" x14ac:dyDescent="0.45">
      <c r="A3974" s="211" t="s">
        <v>2152</v>
      </c>
      <c r="B3974" s="206" t="s">
        <v>101</v>
      </c>
      <c r="C3974" s="80"/>
      <c r="D3974" s="208">
        <v>1136969</v>
      </c>
    </row>
    <row r="3975" spans="1:4" x14ac:dyDescent="0.45">
      <c r="A3975" s="211" t="s">
        <v>4875</v>
      </c>
      <c r="B3975" s="206" t="s">
        <v>96</v>
      </c>
      <c r="C3975" s="80" t="s">
        <v>2575</v>
      </c>
      <c r="D3975" s="208">
        <v>250</v>
      </c>
    </row>
    <row r="3976" spans="1:4" x14ac:dyDescent="0.45">
      <c r="A3976" s="211" t="s">
        <v>2153</v>
      </c>
      <c r="B3976" s="206" t="s">
        <v>99</v>
      </c>
      <c r="C3976" s="80"/>
      <c r="D3976" s="208">
        <v>14676</v>
      </c>
    </row>
    <row r="3977" spans="1:4" x14ac:dyDescent="0.45">
      <c r="A3977" s="211" t="s">
        <v>2154</v>
      </c>
      <c r="B3977" s="206" t="s">
        <v>126</v>
      </c>
      <c r="C3977" s="80"/>
      <c r="D3977" s="208">
        <v>198</v>
      </c>
    </row>
    <row r="3978" spans="1:4" x14ac:dyDescent="0.45">
      <c r="A3978" s="211" t="s">
        <v>2155</v>
      </c>
      <c r="B3978" s="206" t="s">
        <v>146</v>
      </c>
      <c r="C3978" s="80" t="s">
        <v>2575</v>
      </c>
      <c r="D3978" s="208">
        <v>4000</v>
      </c>
    </row>
    <row r="3979" spans="1:4" x14ac:dyDescent="0.45">
      <c r="A3979" s="211" t="s">
        <v>4876</v>
      </c>
      <c r="B3979" s="206" t="s">
        <v>104</v>
      </c>
      <c r="C3979" s="80" t="s">
        <v>2575</v>
      </c>
      <c r="D3979" s="208">
        <v>600</v>
      </c>
    </row>
    <row r="3980" spans="1:4" x14ac:dyDescent="0.45">
      <c r="A3980" s="211" t="s">
        <v>2156</v>
      </c>
      <c r="B3980" s="206" t="s">
        <v>97</v>
      </c>
      <c r="C3980" s="80"/>
      <c r="D3980" s="208">
        <v>4150</v>
      </c>
    </row>
    <row r="3981" spans="1:4" x14ac:dyDescent="0.45">
      <c r="A3981" s="211" t="s">
        <v>2157</v>
      </c>
      <c r="B3981" s="206" t="s">
        <v>299</v>
      </c>
      <c r="C3981" s="80" t="s">
        <v>2575</v>
      </c>
      <c r="D3981" s="208">
        <v>1825</v>
      </c>
    </row>
    <row r="3982" spans="1:4" x14ac:dyDescent="0.45">
      <c r="A3982" s="211" t="s">
        <v>3496</v>
      </c>
      <c r="B3982" s="206" t="s">
        <v>122</v>
      </c>
      <c r="C3982" s="80" t="s">
        <v>2575</v>
      </c>
      <c r="D3982" s="208">
        <v>300</v>
      </c>
    </row>
    <row r="3983" spans="1:4" x14ac:dyDescent="0.45">
      <c r="A3983" s="211" t="s">
        <v>3497</v>
      </c>
      <c r="B3983" s="206" t="s">
        <v>109</v>
      </c>
      <c r="C3983" s="80"/>
      <c r="D3983" s="208">
        <v>117</v>
      </c>
    </row>
    <row r="3984" spans="1:4" x14ac:dyDescent="0.45">
      <c r="A3984" s="211" t="s">
        <v>4877</v>
      </c>
      <c r="B3984" s="206" t="s">
        <v>203</v>
      </c>
      <c r="C3984" s="80" t="s">
        <v>2575</v>
      </c>
      <c r="D3984" s="208">
        <v>22.2</v>
      </c>
    </row>
    <row r="3985" spans="1:4" x14ac:dyDescent="0.45">
      <c r="A3985" s="211" t="s">
        <v>2158</v>
      </c>
      <c r="B3985" s="206" t="s">
        <v>299</v>
      </c>
      <c r="C3985" s="80" t="s">
        <v>2575</v>
      </c>
      <c r="D3985" s="208">
        <v>2000</v>
      </c>
    </row>
    <row r="3986" spans="1:4" x14ac:dyDescent="0.45">
      <c r="A3986" s="211" t="s">
        <v>2159</v>
      </c>
      <c r="B3986" s="206" t="s">
        <v>283</v>
      </c>
      <c r="C3986" s="80"/>
      <c r="D3986" s="208">
        <v>751</v>
      </c>
    </row>
    <row r="3987" spans="1:4" x14ac:dyDescent="0.45">
      <c r="A3987" s="211" t="s">
        <v>2160</v>
      </c>
      <c r="B3987" s="206" t="s">
        <v>153</v>
      </c>
      <c r="C3987" s="80" t="s">
        <v>2575</v>
      </c>
      <c r="D3987" s="208">
        <v>500</v>
      </c>
    </row>
    <row r="3988" spans="1:4" x14ac:dyDescent="0.45">
      <c r="A3988" s="211" t="s">
        <v>2161</v>
      </c>
      <c r="B3988" s="206" t="s">
        <v>94</v>
      </c>
      <c r="C3988" s="80"/>
      <c r="D3988" s="209" t="s">
        <v>127</v>
      </c>
    </row>
    <row r="3989" spans="1:4" x14ac:dyDescent="0.45">
      <c r="A3989" s="211" t="s">
        <v>3498</v>
      </c>
      <c r="B3989" s="206" t="s">
        <v>101</v>
      </c>
      <c r="C3989" s="80" t="s">
        <v>2575</v>
      </c>
      <c r="D3989" s="208">
        <v>60</v>
      </c>
    </row>
    <row r="3990" spans="1:4" x14ac:dyDescent="0.45">
      <c r="A3990" s="211" t="s">
        <v>2162</v>
      </c>
      <c r="B3990" s="206" t="s">
        <v>158</v>
      </c>
      <c r="C3990" s="80" t="s">
        <v>2575</v>
      </c>
      <c r="D3990" s="208">
        <v>328</v>
      </c>
    </row>
    <row r="3991" spans="1:4" x14ac:dyDescent="0.45">
      <c r="A3991" s="211" t="s">
        <v>4878</v>
      </c>
      <c r="B3991" s="206" t="s">
        <v>97</v>
      </c>
      <c r="C3991" s="80" t="s">
        <v>2575</v>
      </c>
      <c r="D3991" s="208">
        <v>25</v>
      </c>
    </row>
    <row r="3992" spans="1:4" x14ac:dyDescent="0.45">
      <c r="A3992" s="211" t="s">
        <v>3499</v>
      </c>
      <c r="B3992" s="206" t="s">
        <v>120</v>
      </c>
      <c r="C3992" s="80"/>
      <c r="D3992" s="208">
        <v>520</v>
      </c>
    </row>
    <row r="3993" spans="1:4" x14ac:dyDescent="0.45">
      <c r="A3993" s="211" t="s">
        <v>2163</v>
      </c>
      <c r="B3993" s="206" t="s">
        <v>101</v>
      </c>
      <c r="C3993" s="80" t="s">
        <v>2575</v>
      </c>
      <c r="D3993" s="208">
        <v>2035</v>
      </c>
    </row>
    <row r="3994" spans="1:4" x14ac:dyDescent="0.45">
      <c r="A3994" s="211" t="s">
        <v>2164</v>
      </c>
      <c r="B3994" s="206" t="s">
        <v>120</v>
      </c>
      <c r="C3994" s="80" t="s">
        <v>2575</v>
      </c>
      <c r="D3994" s="208">
        <v>300</v>
      </c>
    </row>
    <row r="3995" spans="1:4" x14ac:dyDescent="0.45">
      <c r="A3995" s="211" t="s">
        <v>2165</v>
      </c>
      <c r="B3995" s="206" t="s">
        <v>122</v>
      </c>
      <c r="C3995" s="80" t="s">
        <v>2575</v>
      </c>
      <c r="D3995" s="208">
        <v>815</v>
      </c>
    </row>
    <row r="3996" spans="1:4" x14ac:dyDescent="0.45">
      <c r="A3996" s="211" t="s">
        <v>2166</v>
      </c>
      <c r="B3996" s="206" t="s">
        <v>94</v>
      </c>
      <c r="C3996" s="80" t="s">
        <v>2575</v>
      </c>
      <c r="D3996" s="208">
        <v>74500</v>
      </c>
    </row>
    <row r="3997" spans="1:4" x14ac:dyDescent="0.45">
      <c r="A3997" s="211" t="s">
        <v>2167</v>
      </c>
      <c r="B3997" s="206" t="s">
        <v>106</v>
      </c>
      <c r="C3997" s="80"/>
      <c r="D3997" s="208">
        <v>34300</v>
      </c>
    </row>
    <row r="3998" spans="1:4" x14ac:dyDescent="0.45">
      <c r="A3998" s="211" t="s">
        <v>2168</v>
      </c>
      <c r="B3998" s="206" t="s">
        <v>99</v>
      </c>
      <c r="C3998" s="80" t="s">
        <v>2575</v>
      </c>
      <c r="D3998" s="208">
        <v>40</v>
      </c>
    </row>
    <row r="3999" spans="1:4" x14ac:dyDescent="0.45">
      <c r="A3999" s="211" t="s">
        <v>4879</v>
      </c>
      <c r="B3999" s="206" t="s">
        <v>99</v>
      </c>
      <c r="C3999" s="80" t="s">
        <v>2575</v>
      </c>
      <c r="D3999" s="208">
        <v>10.5</v>
      </c>
    </row>
    <row r="4000" spans="1:4" x14ac:dyDescent="0.45">
      <c r="A4000" s="211" t="s">
        <v>2169</v>
      </c>
      <c r="B4000" s="206" t="s">
        <v>146</v>
      </c>
      <c r="C4000" s="80"/>
      <c r="D4000" s="208">
        <v>302</v>
      </c>
    </row>
    <row r="4001" spans="1:4" x14ac:dyDescent="0.45">
      <c r="A4001" s="211" t="s">
        <v>4880</v>
      </c>
      <c r="B4001" s="206" t="s">
        <v>132</v>
      </c>
      <c r="C4001" s="80"/>
      <c r="D4001" s="208">
        <v>79.83</v>
      </c>
    </row>
    <row r="4002" spans="1:4" x14ac:dyDescent="0.45">
      <c r="A4002" s="211" t="s">
        <v>3500</v>
      </c>
      <c r="B4002" s="206" t="s">
        <v>132</v>
      </c>
      <c r="C4002" s="80"/>
      <c r="D4002" s="208">
        <v>1126</v>
      </c>
    </row>
    <row r="4003" spans="1:4" x14ac:dyDescent="0.45">
      <c r="A4003" s="211" t="s">
        <v>3501</v>
      </c>
      <c r="B4003" s="206" t="s">
        <v>94</v>
      </c>
      <c r="C4003" s="80"/>
      <c r="D4003" s="209" t="s">
        <v>127</v>
      </c>
    </row>
    <row r="4004" spans="1:4" x14ac:dyDescent="0.45">
      <c r="A4004" s="211" t="s">
        <v>3502</v>
      </c>
      <c r="B4004" s="206" t="s">
        <v>106</v>
      </c>
      <c r="C4004" s="80" t="s">
        <v>2575</v>
      </c>
      <c r="D4004" s="208">
        <v>350</v>
      </c>
    </row>
    <row r="4005" spans="1:4" x14ac:dyDescent="0.45">
      <c r="A4005" s="211" t="s">
        <v>2170</v>
      </c>
      <c r="B4005" s="206" t="s">
        <v>99</v>
      </c>
      <c r="C4005" s="80" t="s">
        <v>2575</v>
      </c>
      <c r="D4005" s="208">
        <v>1474.06</v>
      </c>
    </row>
    <row r="4006" spans="1:4" x14ac:dyDescent="0.45">
      <c r="A4006" s="211" t="s">
        <v>2171</v>
      </c>
      <c r="B4006" s="206" t="s">
        <v>211</v>
      </c>
      <c r="C4006" s="80" t="s">
        <v>2575</v>
      </c>
      <c r="D4006" s="208">
        <v>1090</v>
      </c>
    </row>
    <row r="4007" spans="1:4" x14ac:dyDescent="0.45">
      <c r="A4007" s="211" t="s">
        <v>2172</v>
      </c>
      <c r="B4007" s="206" t="s">
        <v>97</v>
      </c>
      <c r="C4007" s="80"/>
      <c r="D4007" s="208">
        <v>694.46</v>
      </c>
    </row>
    <row r="4008" spans="1:4" x14ac:dyDescent="0.45">
      <c r="A4008" s="211" t="s">
        <v>2173</v>
      </c>
      <c r="B4008" s="206" t="s">
        <v>101</v>
      </c>
      <c r="C4008" s="80"/>
      <c r="D4008" s="208">
        <v>166.7</v>
      </c>
    </row>
    <row r="4009" spans="1:4" x14ac:dyDescent="0.45">
      <c r="A4009" s="211" t="s">
        <v>4881</v>
      </c>
      <c r="B4009" s="206" t="s">
        <v>232</v>
      </c>
      <c r="C4009" s="80"/>
      <c r="D4009" s="208">
        <v>290</v>
      </c>
    </row>
    <row r="4010" spans="1:4" x14ac:dyDescent="0.45">
      <c r="A4010" s="211" t="s">
        <v>2174</v>
      </c>
      <c r="B4010" s="206" t="s">
        <v>358</v>
      </c>
      <c r="C4010" s="80" t="s">
        <v>2575</v>
      </c>
      <c r="D4010" s="208">
        <v>1100</v>
      </c>
    </row>
    <row r="4011" spans="1:4" x14ac:dyDescent="0.45">
      <c r="A4011" s="211" t="s">
        <v>2175</v>
      </c>
      <c r="B4011" s="206" t="s">
        <v>132</v>
      </c>
      <c r="C4011" s="80"/>
      <c r="D4011" s="208">
        <v>1400</v>
      </c>
    </row>
    <row r="4012" spans="1:4" x14ac:dyDescent="0.45">
      <c r="A4012" s="211" t="s">
        <v>2176</v>
      </c>
      <c r="B4012" s="206" t="s">
        <v>358</v>
      </c>
      <c r="C4012" s="80" t="s">
        <v>2575</v>
      </c>
      <c r="D4012" s="208">
        <v>1050</v>
      </c>
    </row>
    <row r="4013" spans="1:4" x14ac:dyDescent="0.45">
      <c r="A4013" s="211" t="s">
        <v>2177</v>
      </c>
      <c r="B4013" s="206" t="s">
        <v>99</v>
      </c>
      <c r="C4013" s="80" t="s">
        <v>2575</v>
      </c>
      <c r="D4013" s="208">
        <v>166.17</v>
      </c>
    </row>
    <row r="4014" spans="1:4" x14ac:dyDescent="0.45">
      <c r="A4014" s="211" t="s">
        <v>3503</v>
      </c>
      <c r="B4014" s="206" t="s">
        <v>106</v>
      </c>
      <c r="C4014" s="80"/>
      <c r="D4014" s="209" t="s">
        <v>127</v>
      </c>
    </row>
    <row r="4015" spans="1:4" x14ac:dyDescent="0.45">
      <c r="A4015" s="211" t="s">
        <v>2178</v>
      </c>
      <c r="B4015" s="206" t="s">
        <v>257</v>
      </c>
      <c r="C4015" s="80" t="s">
        <v>2575</v>
      </c>
      <c r="D4015" s="208">
        <v>3000</v>
      </c>
    </row>
    <row r="4016" spans="1:4" x14ac:dyDescent="0.45">
      <c r="A4016" s="211" t="s">
        <v>4882</v>
      </c>
      <c r="B4016" s="206" t="s">
        <v>467</v>
      </c>
      <c r="C4016" s="80" t="s">
        <v>2575</v>
      </c>
      <c r="D4016" s="208">
        <v>300</v>
      </c>
    </row>
    <row r="4017" spans="1:4" x14ac:dyDescent="0.45">
      <c r="A4017" s="211" t="s">
        <v>2179</v>
      </c>
      <c r="B4017" s="206" t="s">
        <v>135</v>
      </c>
      <c r="C4017" s="80"/>
      <c r="D4017" s="209" t="s">
        <v>127</v>
      </c>
    </row>
    <row r="4018" spans="1:4" x14ac:dyDescent="0.45">
      <c r="A4018" s="211" t="s">
        <v>2180</v>
      </c>
      <c r="B4018" s="206" t="s">
        <v>99</v>
      </c>
      <c r="C4018" s="80" t="s">
        <v>2575</v>
      </c>
      <c r="D4018" s="208">
        <v>219</v>
      </c>
    </row>
    <row r="4019" spans="1:4" x14ac:dyDescent="0.45">
      <c r="A4019" s="211" t="s">
        <v>3504</v>
      </c>
      <c r="B4019" s="206" t="s">
        <v>101</v>
      </c>
      <c r="C4019" s="80"/>
      <c r="D4019" s="208">
        <v>1900</v>
      </c>
    </row>
    <row r="4020" spans="1:4" x14ac:dyDescent="0.45">
      <c r="A4020" s="211" t="s">
        <v>2181</v>
      </c>
      <c r="B4020" s="206" t="s">
        <v>94</v>
      </c>
      <c r="C4020" s="80"/>
      <c r="D4020" s="208">
        <v>2000</v>
      </c>
    </row>
    <row r="4021" spans="1:4" x14ac:dyDescent="0.45">
      <c r="A4021" s="211" t="s">
        <v>4883</v>
      </c>
      <c r="B4021" s="206" t="s">
        <v>814</v>
      </c>
      <c r="C4021" s="80" t="s">
        <v>2575</v>
      </c>
      <c r="D4021" s="208">
        <v>500</v>
      </c>
    </row>
    <row r="4022" spans="1:4" x14ac:dyDescent="0.45">
      <c r="A4022" s="211" t="s">
        <v>4884</v>
      </c>
      <c r="B4022" s="206" t="s">
        <v>99</v>
      </c>
      <c r="C4022" s="80" t="s">
        <v>2575</v>
      </c>
      <c r="D4022" s="208">
        <v>55.29</v>
      </c>
    </row>
    <row r="4023" spans="1:4" x14ac:dyDescent="0.45">
      <c r="A4023" s="211" t="s">
        <v>2182</v>
      </c>
      <c r="B4023" s="206" t="s">
        <v>124</v>
      </c>
      <c r="C4023" s="80" t="s">
        <v>2575</v>
      </c>
      <c r="D4023" s="208">
        <v>20707</v>
      </c>
    </row>
    <row r="4024" spans="1:4" x14ac:dyDescent="0.45">
      <c r="A4024" s="211" t="s">
        <v>4885</v>
      </c>
      <c r="B4024" s="206" t="s">
        <v>211</v>
      </c>
      <c r="C4024" s="80" t="s">
        <v>2575</v>
      </c>
      <c r="D4024" s="208">
        <v>200</v>
      </c>
    </row>
    <row r="4025" spans="1:4" x14ac:dyDescent="0.45">
      <c r="A4025" s="211" t="s">
        <v>3505</v>
      </c>
      <c r="B4025" s="206" t="s">
        <v>94</v>
      </c>
      <c r="C4025" s="80" t="s">
        <v>2575</v>
      </c>
      <c r="D4025" s="208">
        <v>1000</v>
      </c>
    </row>
    <row r="4026" spans="1:4" x14ac:dyDescent="0.45">
      <c r="A4026" s="211" t="s">
        <v>2183</v>
      </c>
      <c r="B4026" s="206" t="s">
        <v>182</v>
      </c>
      <c r="C4026" s="80"/>
      <c r="D4026" s="208">
        <v>4579</v>
      </c>
    </row>
    <row r="4027" spans="1:4" x14ac:dyDescent="0.45">
      <c r="A4027" s="211" t="s">
        <v>2184</v>
      </c>
      <c r="B4027" s="206" t="s">
        <v>106</v>
      </c>
      <c r="C4027" s="80"/>
      <c r="D4027" s="208">
        <v>425</v>
      </c>
    </row>
    <row r="4028" spans="1:4" x14ac:dyDescent="0.45">
      <c r="A4028" s="211" t="s">
        <v>4886</v>
      </c>
      <c r="B4028" s="206" t="s">
        <v>467</v>
      </c>
      <c r="C4028" s="80"/>
      <c r="D4028" s="209" t="s">
        <v>127</v>
      </c>
    </row>
    <row r="4029" spans="1:4" x14ac:dyDescent="0.45">
      <c r="A4029" s="211" t="s">
        <v>2185</v>
      </c>
      <c r="B4029" s="206" t="s">
        <v>97</v>
      </c>
      <c r="C4029" s="80"/>
      <c r="D4029" s="208">
        <v>80</v>
      </c>
    </row>
    <row r="4030" spans="1:4" x14ac:dyDescent="0.45">
      <c r="A4030" s="211" t="s">
        <v>2186</v>
      </c>
      <c r="B4030" s="206" t="s">
        <v>101</v>
      </c>
      <c r="C4030" s="80"/>
      <c r="D4030" s="208">
        <v>4129</v>
      </c>
    </row>
    <row r="4031" spans="1:4" x14ac:dyDescent="0.45">
      <c r="A4031" s="211" t="s">
        <v>3506</v>
      </c>
      <c r="B4031" s="206" t="s">
        <v>101</v>
      </c>
      <c r="C4031" s="80" t="s">
        <v>2575</v>
      </c>
      <c r="D4031" s="208">
        <v>5</v>
      </c>
    </row>
    <row r="4032" spans="1:4" x14ac:dyDescent="0.45">
      <c r="A4032" s="211" t="s">
        <v>2187</v>
      </c>
      <c r="B4032" s="206" t="s">
        <v>176</v>
      </c>
      <c r="C4032" s="80" t="s">
        <v>2575</v>
      </c>
      <c r="D4032" s="208">
        <v>550</v>
      </c>
    </row>
    <row r="4033" spans="1:4" x14ac:dyDescent="0.45">
      <c r="A4033" s="211" t="s">
        <v>4887</v>
      </c>
      <c r="B4033" s="206" t="s">
        <v>96</v>
      </c>
      <c r="C4033" s="80" t="s">
        <v>2575</v>
      </c>
      <c r="D4033" s="208">
        <v>210</v>
      </c>
    </row>
    <row r="4034" spans="1:4" x14ac:dyDescent="0.45">
      <c r="A4034" s="211" t="s">
        <v>4888</v>
      </c>
      <c r="B4034" s="206" t="s">
        <v>239</v>
      </c>
      <c r="C4034" s="80" t="s">
        <v>2575</v>
      </c>
      <c r="D4034" s="208">
        <v>310</v>
      </c>
    </row>
    <row r="4035" spans="1:4" x14ac:dyDescent="0.45">
      <c r="A4035" s="211" t="s">
        <v>2188</v>
      </c>
      <c r="B4035" s="206" t="s">
        <v>467</v>
      </c>
      <c r="C4035" s="80"/>
      <c r="D4035" s="208">
        <v>7250</v>
      </c>
    </row>
    <row r="4036" spans="1:4" x14ac:dyDescent="0.45">
      <c r="A4036" s="211" t="s">
        <v>2189</v>
      </c>
      <c r="B4036" s="206" t="s">
        <v>106</v>
      </c>
      <c r="C4036" s="80"/>
      <c r="D4036" s="208">
        <v>460</v>
      </c>
    </row>
    <row r="4037" spans="1:4" x14ac:dyDescent="0.45">
      <c r="A4037" s="211" t="s">
        <v>2190</v>
      </c>
      <c r="B4037" s="206" t="s">
        <v>156</v>
      </c>
      <c r="C4037" s="80" t="s">
        <v>2575</v>
      </c>
      <c r="D4037" s="208">
        <v>49050</v>
      </c>
    </row>
    <row r="4038" spans="1:4" x14ac:dyDescent="0.45">
      <c r="A4038" s="211" t="s">
        <v>2191</v>
      </c>
      <c r="B4038" s="206" t="s">
        <v>132</v>
      </c>
      <c r="C4038" s="80" t="s">
        <v>2575</v>
      </c>
      <c r="D4038" s="208">
        <v>1300</v>
      </c>
    </row>
    <row r="4039" spans="1:4" x14ac:dyDescent="0.45">
      <c r="A4039" s="211" t="s">
        <v>4889</v>
      </c>
      <c r="B4039" s="206" t="s">
        <v>191</v>
      </c>
      <c r="C4039" s="80" t="s">
        <v>2575</v>
      </c>
      <c r="D4039" s="208">
        <v>200</v>
      </c>
    </row>
    <row r="4040" spans="1:4" x14ac:dyDescent="0.45">
      <c r="A4040" s="211" t="s">
        <v>2192</v>
      </c>
      <c r="B4040" s="206" t="s">
        <v>213</v>
      </c>
      <c r="C4040" s="80"/>
      <c r="D4040" s="208">
        <v>7428</v>
      </c>
    </row>
    <row r="4041" spans="1:4" x14ac:dyDescent="0.45">
      <c r="A4041" s="211" t="s">
        <v>2193</v>
      </c>
      <c r="B4041" s="206" t="s">
        <v>99</v>
      </c>
      <c r="C4041" s="80" t="s">
        <v>2575</v>
      </c>
      <c r="D4041" s="208">
        <v>642.30999999999995</v>
      </c>
    </row>
    <row r="4042" spans="1:4" x14ac:dyDescent="0.45">
      <c r="A4042" s="211" t="s">
        <v>2194</v>
      </c>
      <c r="B4042" s="206" t="s">
        <v>124</v>
      </c>
      <c r="C4042" s="80" t="s">
        <v>2575</v>
      </c>
      <c r="D4042" s="208">
        <v>1500</v>
      </c>
    </row>
    <row r="4043" spans="1:4" x14ac:dyDescent="0.45">
      <c r="A4043" s="211" t="s">
        <v>3507</v>
      </c>
      <c r="B4043" s="206" t="s">
        <v>99</v>
      </c>
      <c r="C4043" s="80" t="s">
        <v>2575</v>
      </c>
      <c r="D4043" s="208">
        <v>50</v>
      </c>
    </row>
    <row r="4044" spans="1:4" x14ac:dyDescent="0.45">
      <c r="A4044" s="211" t="s">
        <v>2195</v>
      </c>
      <c r="B4044" s="206" t="s">
        <v>99</v>
      </c>
      <c r="C4044" s="80"/>
      <c r="D4044" s="208">
        <v>2252</v>
      </c>
    </row>
    <row r="4045" spans="1:4" x14ac:dyDescent="0.45">
      <c r="A4045" s="211" t="s">
        <v>2196</v>
      </c>
      <c r="B4045" s="206" t="s">
        <v>358</v>
      </c>
      <c r="C4045" s="80"/>
      <c r="D4045" s="208">
        <v>229</v>
      </c>
    </row>
    <row r="4046" spans="1:4" x14ac:dyDescent="0.45">
      <c r="A4046" s="211" t="s">
        <v>2197</v>
      </c>
      <c r="B4046" s="206" t="s">
        <v>106</v>
      </c>
      <c r="C4046" s="80" t="s">
        <v>2575</v>
      </c>
      <c r="D4046" s="208">
        <v>500</v>
      </c>
    </row>
    <row r="4047" spans="1:4" x14ac:dyDescent="0.45">
      <c r="A4047" s="211" t="s">
        <v>4890</v>
      </c>
      <c r="B4047" s="206" t="s">
        <v>104</v>
      </c>
      <c r="C4047" s="80" t="s">
        <v>2575</v>
      </c>
      <c r="D4047" s="208">
        <v>110</v>
      </c>
    </row>
    <row r="4048" spans="1:4" x14ac:dyDescent="0.45">
      <c r="A4048" s="211" t="s">
        <v>2198</v>
      </c>
      <c r="B4048" s="206" t="s">
        <v>101</v>
      </c>
      <c r="C4048" s="80" t="s">
        <v>2575</v>
      </c>
      <c r="D4048" s="208">
        <v>1465</v>
      </c>
    </row>
    <row r="4049" spans="1:4" x14ac:dyDescent="0.45">
      <c r="A4049" s="211" t="s">
        <v>2199</v>
      </c>
      <c r="B4049" s="206" t="s">
        <v>213</v>
      </c>
      <c r="C4049" s="80" t="s">
        <v>2575</v>
      </c>
      <c r="D4049" s="208">
        <v>200</v>
      </c>
    </row>
    <row r="4050" spans="1:4" x14ac:dyDescent="0.45">
      <c r="A4050" s="211" t="s">
        <v>2200</v>
      </c>
      <c r="B4050" s="206" t="s">
        <v>182</v>
      </c>
      <c r="C4050" s="80" t="s">
        <v>2575</v>
      </c>
      <c r="D4050" s="208">
        <v>1800</v>
      </c>
    </row>
    <row r="4051" spans="1:4" x14ac:dyDescent="0.45">
      <c r="A4051" s="211" t="s">
        <v>2201</v>
      </c>
      <c r="B4051" s="206" t="s">
        <v>366</v>
      </c>
      <c r="C4051" s="80" t="s">
        <v>2575</v>
      </c>
      <c r="D4051" s="208">
        <v>82</v>
      </c>
    </row>
    <row r="4052" spans="1:4" x14ac:dyDescent="0.45">
      <c r="A4052" s="211" t="s">
        <v>2202</v>
      </c>
      <c r="B4052" s="206" t="s">
        <v>101</v>
      </c>
      <c r="C4052" s="80"/>
      <c r="D4052" s="208">
        <v>813</v>
      </c>
    </row>
    <row r="4053" spans="1:4" x14ac:dyDescent="0.45">
      <c r="A4053" s="211" t="s">
        <v>2203</v>
      </c>
      <c r="B4053" s="206" t="s">
        <v>101</v>
      </c>
      <c r="C4053" s="80"/>
      <c r="D4053" s="208">
        <v>3798</v>
      </c>
    </row>
    <row r="4054" spans="1:4" x14ac:dyDescent="0.45">
      <c r="A4054" s="211" t="s">
        <v>2204</v>
      </c>
      <c r="B4054" s="206" t="s">
        <v>358</v>
      </c>
      <c r="C4054" s="80"/>
      <c r="D4054" s="208">
        <v>10891.54</v>
      </c>
    </row>
    <row r="4055" spans="1:4" x14ac:dyDescent="0.45">
      <c r="A4055" s="211" t="s">
        <v>3508</v>
      </c>
      <c r="B4055" s="206" t="s">
        <v>101</v>
      </c>
      <c r="C4055" s="80" t="s">
        <v>2575</v>
      </c>
      <c r="D4055" s="208">
        <v>350</v>
      </c>
    </row>
    <row r="4056" spans="1:4" x14ac:dyDescent="0.45">
      <c r="A4056" s="211" t="s">
        <v>3509</v>
      </c>
      <c r="B4056" s="206" t="s">
        <v>124</v>
      </c>
      <c r="C4056" s="80" t="s">
        <v>2575</v>
      </c>
      <c r="D4056" s="208">
        <v>300</v>
      </c>
    </row>
    <row r="4057" spans="1:4" x14ac:dyDescent="0.45">
      <c r="A4057" s="211" t="s">
        <v>2205</v>
      </c>
      <c r="B4057" s="206" t="s">
        <v>132</v>
      </c>
      <c r="C4057" s="80"/>
      <c r="D4057" s="208">
        <v>4217.45</v>
      </c>
    </row>
    <row r="4058" spans="1:4" x14ac:dyDescent="0.45">
      <c r="A4058" s="211" t="s">
        <v>2206</v>
      </c>
      <c r="B4058" s="206" t="s">
        <v>97</v>
      </c>
      <c r="C4058" s="80" t="s">
        <v>2575</v>
      </c>
      <c r="D4058" s="208">
        <v>170</v>
      </c>
    </row>
    <row r="4059" spans="1:4" x14ac:dyDescent="0.45">
      <c r="A4059" s="211" t="s">
        <v>2207</v>
      </c>
      <c r="B4059" s="206" t="s">
        <v>96</v>
      </c>
      <c r="C4059" s="80" t="s">
        <v>2575</v>
      </c>
      <c r="D4059" s="208">
        <v>900</v>
      </c>
    </row>
    <row r="4060" spans="1:4" x14ac:dyDescent="0.45">
      <c r="A4060" s="211" t="s">
        <v>2208</v>
      </c>
      <c r="B4060" s="206" t="s">
        <v>101</v>
      </c>
      <c r="C4060" s="80"/>
      <c r="D4060" s="208">
        <v>520</v>
      </c>
    </row>
    <row r="4061" spans="1:4" x14ac:dyDescent="0.45">
      <c r="A4061" s="211" t="s">
        <v>2209</v>
      </c>
      <c r="B4061" s="206" t="s">
        <v>203</v>
      </c>
      <c r="C4061" s="80"/>
      <c r="D4061" s="208">
        <v>650</v>
      </c>
    </row>
    <row r="4062" spans="1:4" x14ac:dyDescent="0.45">
      <c r="A4062" s="211" t="s">
        <v>4891</v>
      </c>
      <c r="B4062" s="206" t="s">
        <v>106</v>
      </c>
      <c r="C4062" s="80"/>
      <c r="D4062" s="208">
        <v>55</v>
      </c>
    </row>
    <row r="4063" spans="1:4" x14ac:dyDescent="0.45">
      <c r="A4063" s="211" t="s">
        <v>2210</v>
      </c>
      <c r="B4063" s="206" t="s">
        <v>135</v>
      </c>
      <c r="C4063" s="80" t="s">
        <v>2575</v>
      </c>
      <c r="D4063" s="208">
        <v>2250</v>
      </c>
    </row>
    <row r="4064" spans="1:4" x14ac:dyDescent="0.45">
      <c r="A4064" s="211" t="s">
        <v>4892</v>
      </c>
      <c r="B4064" s="206" t="s">
        <v>106</v>
      </c>
      <c r="C4064" s="80"/>
      <c r="D4064" s="208">
        <v>334</v>
      </c>
    </row>
    <row r="4065" spans="1:4" x14ac:dyDescent="0.45">
      <c r="A4065" s="211" t="s">
        <v>3510</v>
      </c>
      <c r="B4065" s="206" t="s">
        <v>124</v>
      </c>
      <c r="C4065" s="80"/>
      <c r="D4065" s="208">
        <v>350</v>
      </c>
    </row>
    <row r="4066" spans="1:4" x14ac:dyDescent="0.45">
      <c r="A4066" s="211" t="s">
        <v>4893</v>
      </c>
      <c r="B4066" s="206" t="s">
        <v>101</v>
      </c>
      <c r="C4066" s="80" t="s">
        <v>2575</v>
      </c>
      <c r="D4066" s="208">
        <v>120</v>
      </c>
    </row>
    <row r="4067" spans="1:4" x14ac:dyDescent="0.45">
      <c r="A4067" s="211" t="s">
        <v>2211</v>
      </c>
      <c r="B4067" s="206" t="s">
        <v>101</v>
      </c>
      <c r="C4067" s="80" t="s">
        <v>2575</v>
      </c>
      <c r="D4067" s="208">
        <v>1000</v>
      </c>
    </row>
    <row r="4068" spans="1:4" x14ac:dyDescent="0.45">
      <c r="A4068" s="211" t="s">
        <v>4894</v>
      </c>
      <c r="B4068" s="206" t="s">
        <v>257</v>
      </c>
      <c r="C4068" s="80"/>
      <c r="D4068" s="208">
        <v>1630.02</v>
      </c>
    </row>
    <row r="4069" spans="1:4" x14ac:dyDescent="0.45">
      <c r="A4069" s="211" t="s">
        <v>2212</v>
      </c>
      <c r="B4069" s="206" t="s">
        <v>101</v>
      </c>
      <c r="C4069" s="80" t="s">
        <v>2575</v>
      </c>
      <c r="D4069" s="208">
        <v>150</v>
      </c>
    </row>
    <row r="4070" spans="1:4" x14ac:dyDescent="0.45">
      <c r="A4070" s="211" t="s">
        <v>2213</v>
      </c>
      <c r="B4070" s="206" t="s">
        <v>104</v>
      </c>
      <c r="C4070" s="80" t="s">
        <v>2575</v>
      </c>
      <c r="D4070" s="208">
        <v>310</v>
      </c>
    </row>
    <row r="4071" spans="1:4" x14ac:dyDescent="0.45">
      <c r="A4071" s="211" t="s">
        <v>3511</v>
      </c>
      <c r="B4071" s="206" t="s">
        <v>106</v>
      </c>
      <c r="C4071" s="80"/>
      <c r="D4071" s="208">
        <v>160</v>
      </c>
    </row>
    <row r="4072" spans="1:4" x14ac:dyDescent="0.45">
      <c r="A4072" s="211" t="s">
        <v>2214</v>
      </c>
      <c r="B4072" s="206" t="s">
        <v>99</v>
      </c>
      <c r="C4072" s="80"/>
      <c r="D4072" s="208">
        <v>2335</v>
      </c>
    </row>
    <row r="4073" spans="1:4" x14ac:dyDescent="0.45">
      <c r="A4073" s="211" t="s">
        <v>3512</v>
      </c>
      <c r="B4073" s="206" t="s">
        <v>99</v>
      </c>
      <c r="C4073" s="80" t="s">
        <v>2575</v>
      </c>
      <c r="D4073" s="208">
        <v>510.93</v>
      </c>
    </row>
    <row r="4074" spans="1:4" x14ac:dyDescent="0.45">
      <c r="A4074" s="211" t="s">
        <v>3513</v>
      </c>
      <c r="B4074" s="206" t="s">
        <v>628</v>
      </c>
      <c r="C4074" s="80"/>
      <c r="D4074" s="208">
        <v>170</v>
      </c>
    </row>
    <row r="4075" spans="1:4" x14ac:dyDescent="0.45">
      <c r="A4075" s="211" t="s">
        <v>2215</v>
      </c>
      <c r="B4075" s="206" t="s">
        <v>96</v>
      </c>
      <c r="C4075" s="80" t="s">
        <v>2575</v>
      </c>
      <c r="D4075" s="208">
        <v>650</v>
      </c>
    </row>
    <row r="4076" spans="1:4" x14ac:dyDescent="0.45">
      <c r="A4076" s="211" t="s">
        <v>2216</v>
      </c>
      <c r="B4076" s="206" t="s">
        <v>113</v>
      </c>
      <c r="C4076" s="80"/>
      <c r="D4076" s="208">
        <v>87</v>
      </c>
    </row>
    <row r="4077" spans="1:4" x14ac:dyDescent="0.45">
      <c r="A4077" s="211" t="s">
        <v>2217</v>
      </c>
      <c r="B4077" s="206" t="s">
        <v>124</v>
      </c>
      <c r="C4077" s="80" t="s">
        <v>2575</v>
      </c>
      <c r="D4077" s="208">
        <v>1500</v>
      </c>
    </row>
    <row r="4078" spans="1:4" x14ac:dyDescent="0.45">
      <c r="A4078" s="211" t="s">
        <v>4895</v>
      </c>
      <c r="B4078" s="206" t="s">
        <v>158</v>
      </c>
      <c r="C4078" s="80" t="s">
        <v>2575</v>
      </c>
      <c r="D4078" s="208">
        <v>69</v>
      </c>
    </row>
    <row r="4079" spans="1:4" x14ac:dyDescent="0.45">
      <c r="A4079" s="211" t="s">
        <v>2218</v>
      </c>
      <c r="B4079" s="206" t="s">
        <v>101</v>
      </c>
      <c r="C4079" s="80"/>
      <c r="D4079" s="208">
        <v>738</v>
      </c>
    </row>
    <row r="4080" spans="1:4" x14ac:dyDescent="0.45">
      <c r="A4080" s="211" t="s">
        <v>2219</v>
      </c>
      <c r="B4080" s="206" t="s">
        <v>101</v>
      </c>
      <c r="C4080" s="80" t="s">
        <v>2575</v>
      </c>
      <c r="D4080" s="208">
        <v>275</v>
      </c>
    </row>
    <row r="4081" spans="1:4" x14ac:dyDescent="0.45">
      <c r="A4081" s="211" t="s">
        <v>2219</v>
      </c>
      <c r="B4081" s="206" t="s">
        <v>106</v>
      </c>
      <c r="C4081" s="80"/>
      <c r="D4081" s="208">
        <v>436</v>
      </c>
    </row>
    <row r="4082" spans="1:4" x14ac:dyDescent="0.45">
      <c r="A4082" s="211" t="s">
        <v>2220</v>
      </c>
      <c r="B4082" s="206" t="s">
        <v>126</v>
      </c>
      <c r="C4082" s="80" t="s">
        <v>2575</v>
      </c>
      <c r="D4082" s="208">
        <v>1400</v>
      </c>
    </row>
    <row r="4083" spans="1:4" x14ac:dyDescent="0.45">
      <c r="A4083" s="211" t="s">
        <v>2221</v>
      </c>
      <c r="B4083" s="206" t="s">
        <v>94</v>
      </c>
      <c r="C4083" s="80"/>
      <c r="D4083" s="209" t="s">
        <v>127</v>
      </c>
    </row>
    <row r="4084" spans="1:4" x14ac:dyDescent="0.45">
      <c r="A4084" s="211" t="s">
        <v>2222</v>
      </c>
      <c r="B4084" s="206" t="s">
        <v>148</v>
      </c>
      <c r="C4084" s="80"/>
      <c r="D4084" s="208">
        <v>6000</v>
      </c>
    </row>
    <row r="4085" spans="1:4" x14ac:dyDescent="0.45">
      <c r="A4085" s="211" t="s">
        <v>5159</v>
      </c>
      <c r="B4085" s="206" t="s">
        <v>191</v>
      </c>
      <c r="C4085" s="80" t="s">
        <v>2575</v>
      </c>
      <c r="D4085" s="208">
        <v>335</v>
      </c>
    </row>
    <row r="4086" spans="1:4" x14ac:dyDescent="0.45">
      <c r="A4086" s="211" t="s">
        <v>3514</v>
      </c>
      <c r="B4086" s="206" t="s">
        <v>96</v>
      </c>
      <c r="C4086" s="80"/>
      <c r="D4086" s="208">
        <v>2700</v>
      </c>
    </row>
    <row r="4087" spans="1:4" x14ac:dyDescent="0.45">
      <c r="A4087" s="211" t="s">
        <v>2223</v>
      </c>
      <c r="B4087" s="206" t="s">
        <v>211</v>
      </c>
      <c r="C4087" s="80"/>
      <c r="D4087" s="209" t="s">
        <v>127</v>
      </c>
    </row>
    <row r="4088" spans="1:4" x14ac:dyDescent="0.45">
      <c r="A4088" s="211" t="s">
        <v>3515</v>
      </c>
      <c r="B4088" s="206" t="s">
        <v>191</v>
      </c>
      <c r="C4088" s="80" t="s">
        <v>2575</v>
      </c>
      <c r="D4088" s="208">
        <v>4000</v>
      </c>
    </row>
    <row r="4089" spans="1:4" x14ac:dyDescent="0.45">
      <c r="A4089" s="211" t="s">
        <v>2224</v>
      </c>
      <c r="B4089" s="206" t="s">
        <v>122</v>
      </c>
      <c r="C4089" s="80" t="s">
        <v>2575</v>
      </c>
      <c r="D4089" s="208">
        <v>300</v>
      </c>
    </row>
    <row r="4090" spans="1:4" x14ac:dyDescent="0.45">
      <c r="A4090" s="211" t="s">
        <v>4896</v>
      </c>
      <c r="B4090" s="206" t="s">
        <v>148</v>
      </c>
      <c r="C4090" s="80" t="s">
        <v>2575</v>
      </c>
      <c r="D4090" s="208">
        <v>2500</v>
      </c>
    </row>
    <row r="4091" spans="1:4" x14ac:dyDescent="0.45">
      <c r="A4091" s="211" t="s">
        <v>4897</v>
      </c>
      <c r="B4091" s="206" t="s">
        <v>140</v>
      </c>
      <c r="C4091" s="80"/>
      <c r="D4091" s="208">
        <v>200</v>
      </c>
    </row>
    <row r="4092" spans="1:4" x14ac:dyDescent="0.45">
      <c r="A4092" s="211" t="s">
        <v>4898</v>
      </c>
      <c r="B4092" s="206" t="s">
        <v>467</v>
      </c>
      <c r="C4092" s="80"/>
      <c r="D4092" s="208">
        <v>348</v>
      </c>
    </row>
    <row r="4093" spans="1:4" x14ac:dyDescent="0.45">
      <c r="A4093" s="211" t="s">
        <v>4899</v>
      </c>
      <c r="B4093" s="206" t="s">
        <v>120</v>
      </c>
      <c r="C4093" s="80"/>
      <c r="D4093" s="209" t="s">
        <v>127</v>
      </c>
    </row>
    <row r="4094" spans="1:4" x14ac:dyDescent="0.45">
      <c r="A4094" s="211" t="s">
        <v>3516</v>
      </c>
      <c r="B4094" s="206" t="s">
        <v>191</v>
      </c>
      <c r="C4094" s="80"/>
      <c r="D4094" s="208">
        <v>214</v>
      </c>
    </row>
    <row r="4095" spans="1:4" x14ac:dyDescent="0.45">
      <c r="A4095" s="211" t="s">
        <v>2225</v>
      </c>
      <c r="B4095" s="206" t="s">
        <v>97</v>
      </c>
      <c r="C4095" s="80" t="s">
        <v>2575</v>
      </c>
      <c r="D4095" s="208">
        <v>700</v>
      </c>
    </row>
    <row r="4096" spans="1:4" x14ac:dyDescent="0.45">
      <c r="A4096" s="211" t="s">
        <v>2226</v>
      </c>
      <c r="B4096" s="206" t="s">
        <v>101</v>
      </c>
      <c r="C4096" s="80" t="s">
        <v>2575</v>
      </c>
      <c r="D4096" s="208">
        <v>1130</v>
      </c>
    </row>
    <row r="4097" spans="1:4" x14ac:dyDescent="0.45">
      <c r="A4097" s="211" t="s">
        <v>4900</v>
      </c>
      <c r="B4097" s="206" t="s">
        <v>211</v>
      </c>
      <c r="C4097" s="80" t="s">
        <v>2575</v>
      </c>
      <c r="D4097" s="208">
        <v>285</v>
      </c>
    </row>
    <row r="4098" spans="1:4" x14ac:dyDescent="0.45">
      <c r="A4098" s="211" t="s">
        <v>2227</v>
      </c>
      <c r="B4098" s="206" t="s">
        <v>211</v>
      </c>
      <c r="C4098" s="80"/>
      <c r="D4098" s="208">
        <v>3823</v>
      </c>
    </row>
    <row r="4099" spans="1:4" x14ac:dyDescent="0.45">
      <c r="A4099" s="211" t="s">
        <v>3517</v>
      </c>
      <c r="B4099" s="206" t="s">
        <v>814</v>
      </c>
      <c r="C4099" s="80" t="s">
        <v>2575</v>
      </c>
      <c r="D4099" s="208">
        <v>5500</v>
      </c>
    </row>
    <row r="4100" spans="1:4" x14ac:dyDescent="0.45">
      <c r="A4100" s="211" t="s">
        <v>4901</v>
      </c>
      <c r="B4100" s="206" t="s">
        <v>211</v>
      </c>
      <c r="C4100" s="80" t="s">
        <v>2575</v>
      </c>
      <c r="D4100" s="208">
        <v>40</v>
      </c>
    </row>
    <row r="4101" spans="1:4" x14ac:dyDescent="0.45">
      <c r="A4101" s="211" t="s">
        <v>3518</v>
      </c>
      <c r="B4101" s="206" t="s">
        <v>148</v>
      </c>
      <c r="C4101" s="80"/>
      <c r="D4101" s="209" t="s">
        <v>127</v>
      </c>
    </row>
    <row r="4102" spans="1:4" x14ac:dyDescent="0.45">
      <c r="A4102" s="211" t="s">
        <v>2228</v>
      </c>
      <c r="B4102" s="206" t="s">
        <v>96</v>
      </c>
      <c r="C4102" s="80"/>
      <c r="D4102" s="208">
        <v>12800</v>
      </c>
    </row>
    <row r="4103" spans="1:4" x14ac:dyDescent="0.45">
      <c r="A4103" s="211" t="s">
        <v>2229</v>
      </c>
      <c r="B4103" s="206" t="s">
        <v>101</v>
      </c>
      <c r="C4103" s="80" t="s">
        <v>2575</v>
      </c>
      <c r="D4103" s="208">
        <v>115</v>
      </c>
    </row>
    <row r="4104" spans="1:4" x14ac:dyDescent="0.45">
      <c r="A4104" s="211" t="s">
        <v>2230</v>
      </c>
      <c r="B4104" s="206" t="s">
        <v>289</v>
      </c>
      <c r="C4104" s="80" t="s">
        <v>2575</v>
      </c>
      <c r="D4104" s="208">
        <v>910</v>
      </c>
    </row>
    <row r="4105" spans="1:4" x14ac:dyDescent="0.45">
      <c r="A4105" s="211" t="s">
        <v>4902</v>
      </c>
      <c r="B4105" s="206" t="s">
        <v>176</v>
      </c>
      <c r="C4105" s="80" t="s">
        <v>2575</v>
      </c>
      <c r="D4105" s="208">
        <v>165</v>
      </c>
    </row>
    <row r="4106" spans="1:4" x14ac:dyDescent="0.45">
      <c r="A4106" s="211" t="s">
        <v>4903</v>
      </c>
      <c r="B4106" s="206" t="s">
        <v>99</v>
      </c>
      <c r="C4106" s="80" t="s">
        <v>2575</v>
      </c>
      <c r="D4106" s="208">
        <v>2</v>
      </c>
    </row>
    <row r="4107" spans="1:4" x14ac:dyDescent="0.45">
      <c r="A4107" s="211" t="s">
        <v>3519</v>
      </c>
      <c r="B4107" s="206" t="s">
        <v>106</v>
      </c>
      <c r="C4107" s="80"/>
      <c r="D4107" s="208">
        <v>380</v>
      </c>
    </row>
    <row r="4108" spans="1:4" x14ac:dyDescent="0.45">
      <c r="A4108" s="211" t="s">
        <v>2231</v>
      </c>
      <c r="B4108" s="206" t="s">
        <v>101</v>
      </c>
      <c r="C4108" s="80" t="s">
        <v>2575</v>
      </c>
      <c r="D4108" s="208">
        <v>27000</v>
      </c>
    </row>
    <row r="4109" spans="1:4" x14ac:dyDescent="0.45">
      <c r="A4109" s="211" t="s">
        <v>4904</v>
      </c>
      <c r="B4109" s="206" t="s">
        <v>104</v>
      </c>
      <c r="C4109" s="80"/>
      <c r="D4109" s="208">
        <v>40</v>
      </c>
    </row>
    <row r="4110" spans="1:4" x14ac:dyDescent="0.45">
      <c r="A4110" s="211" t="s">
        <v>2232</v>
      </c>
      <c r="B4110" s="206" t="s">
        <v>232</v>
      </c>
      <c r="C4110" s="80"/>
      <c r="D4110" s="208">
        <v>2950</v>
      </c>
    </row>
    <row r="4111" spans="1:4" x14ac:dyDescent="0.45">
      <c r="A4111" s="211" t="s">
        <v>2233</v>
      </c>
      <c r="B4111" s="206" t="s">
        <v>135</v>
      </c>
      <c r="C4111" s="80"/>
      <c r="D4111" s="208">
        <v>3229</v>
      </c>
    </row>
    <row r="4112" spans="1:4" x14ac:dyDescent="0.45">
      <c r="A4112" s="211" t="s">
        <v>3520</v>
      </c>
      <c r="B4112" s="206" t="s">
        <v>182</v>
      </c>
      <c r="C4112" s="80" t="s">
        <v>2575</v>
      </c>
      <c r="D4112" s="208">
        <v>800</v>
      </c>
    </row>
    <row r="4113" spans="1:4" x14ac:dyDescent="0.45">
      <c r="A4113" s="211" t="s">
        <v>2234</v>
      </c>
      <c r="B4113" s="206" t="s">
        <v>94</v>
      </c>
      <c r="C4113" s="80" t="s">
        <v>2575</v>
      </c>
      <c r="D4113" s="208">
        <v>750</v>
      </c>
    </row>
    <row r="4114" spans="1:4" x14ac:dyDescent="0.45">
      <c r="A4114" s="211" t="s">
        <v>2235</v>
      </c>
      <c r="B4114" s="206" t="s">
        <v>366</v>
      </c>
      <c r="C4114" s="80"/>
      <c r="D4114" s="209" t="s">
        <v>127</v>
      </c>
    </row>
    <row r="4115" spans="1:4" x14ac:dyDescent="0.45">
      <c r="A4115" s="211" t="s">
        <v>3521</v>
      </c>
      <c r="B4115" s="206" t="s">
        <v>158</v>
      </c>
      <c r="C4115" s="80"/>
      <c r="D4115" s="209" t="s">
        <v>127</v>
      </c>
    </row>
    <row r="4116" spans="1:4" x14ac:dyDescent="0.45">
      <c r="A4116" s="211" t="s">
        <v>4905</v>
      </c>
      <c r="B4116" s="206" t="s">
        <v>96</v>
      </c>
      <c r="C4116" s="80" t="s">
        <v>2575</v>
      </c>
      <c r="D4116" s="208">
        <v>490</v>
      </c>
    </row>
    <row r="4117" spans="1:4" x14ac:dyDescent="0.45">
      <c r="A4117" s="211" t="s">
        <v>2236</v>
      </c>
      <c r="B4117" s="206" t="s">
        <v>99</v>
      </c>
      <c r="C4117" s="80" t="s">
        <v>2575</v>
      </c>
      <c r="D4117" s="208">
        <v>198.47</v>
      </c>
    </row>
    <row r="4118" spans="1:4" x14ac:dyDescent="0.45">
      <c r="A4118" s="211" t="s">
        <v>3522</v>
      </c>
      <c r="B4118" s="206" t="s">
        <v>132</v>
      </c>
      <c r="C4118" s="80"/>
      <c r="D4118" s="208">
        <v>750</v>
      </c>
    </row>
    <row r="4119" spans="1:4" x14ac:dyDescent="0.45">
      <c r="A4119" s="211" t="s">
        <v>3523</v>
      </c>
      <c r="B4119" s="206" t="s">
        <v>97</v>
      </c>
      <c r="C4119" s="80" t="s">
        <v>2575</v>
      </c>
      <c r="D4119" s="208">
        <v>20</v>
      </c>
    </row>
    <row r="4120" spans="1:4" x14ac:dyDescent="0.45">
      <c r="A4120" s="211" t="s">
        <v>3524</v>
      </c>
      <c r="B4120" s="206" t="s">
        <v>124</v>
      </c>
      <c r="C4120" s="80"/>
      <c r="D4120" s="208">
        <v>1060</v>
      </c>
    </row>
    <row r="4121" spans="1:4" x14ac:dyDescent="0.45">
      <c r="A4121" s="211" t="s">
        <v>2237</v>
      </c>
      <c r="B4121" s="206" t="s">
        <v>104</v>
      </c>
      <c r="C4121" s="80" t="s">
        <v>2575</v>
      </c>
      <c r="D4121" s="208">
        <v>180</v>
      </c>
    </row>
    <row r="4122" spans="1:4" x14ac:dyDescent="0.45">
      <c r="A4122" s="211" t="s">
        <v>3525</v>
      </c>
      <c r="B4122" s="206" t="s">
        <v>96</v>
      </c>
      <c r="C4122" s="80"/>
      <c r="D4122" s="208">
        <v>90</v>
      </c>
    </row>
    <row r="4123" spans="1:4" x14ac:dyDescent="0.45">
      <c r="A4123" s="211" t="s">
        <v>2238</v>
      </c>
      <c r="B4123" s="206" t="s">
        <v>170</v>
      </c>
      <c r="C4123" s="80"/>
      <c r="D4123" s="208">
        <v>616.1</v>
      </c>
    </row>
    <row r="4124" spans="1:4" x14ac:dyDescent="0.45">
      <c r="A4124" s="211" t="s">
        <v>2239</v>
      </c>
      <c r="B4124" s="206" t="s">
        <v>124</v>
      </c>
      <c r="C4124" s="80"/>
      <c r="D4124" s="208">
        <v>373</v>
      </c>
    </row>
    <row r="4125" spans="1:4" x14ac:dyDescent="0.45">
      <c r="A4125" s="211" t="s">
        <v>4906</v>
      </c>
      <c r="B4125" s="206" t="s">
        <v>126</v>
      </c>
      <c r="C4125" s="80"/>
      <c r="D4125" s="209" t="s">
        <v>127</v>
      </c>
    </row>
    <row r="4126" spans="1:4" x14ac:dyDescent="0.45">
      <c r="A4126" s="211" t="s">
        <v>2240</v>
      </c>
      <c r="B4126" s="206" t="s">
        <v>124</v>
      </c>
      <c r="C4126" s="80" t="s">
        <v>2575</v>
      </c>
      <c r="D4126" s="208">
        <v>5000</v>
      </c>
    </row>
    <row r="4127" spans="1:4" x14ac:dyDescent="0.45">
      <c r="A4127" s="211" t="s">
        <v>2241</v>
      </c>
      <c r="B4127" s="206" t="s">
        <v>120</v>
      </c>
      <c r="C4127" s="80"/>
      <c r="D4127" s="208">
        <v>2200</v>
      </c>
    </row>
    <row r="4128" spans="1:4" x14ac:dyDescent="0.45">
      <c r="A4128" s="211" t="s">
        <v>2242</v>
      </c>
      <c r="B4128" s="206" t="s">
        <v>156</v>
      </c>
      <c r="C4128" s="80"/>
      <c r="D4128" s="208">
        <v>75</v>
      </c>
    </row>
    <row r="4129" spans="1:4" x14ac:dyDescent="0.45">
      <c r="A4129" s="211" t="s">
        <v>2243</v>
      </c>
      <c r="B4129" s="206" t="s">
        <v>120</v>
      </c>
      <c r="C4129" s="80"/>
      <c r="D4129" s="208">
        <v>589</v>
      </c>
    </row>
    <row r="4130" spans="1:4" x14ac:dyDescent="0.45">
      <c r="A4130" s="211" t="s">
        <v>4907</v>
      </c>
      <c r="B4130" s="206" t="s">
        <v>99</v>
      </c>
      <c r="C4130" s="80" t="s">
        <v>2575</v>
      </c>
      <c r="D4130" s="208">
        <v>4.83</v>
      </c>
    </row>
    <row r="4131" spans="1:4" x14ac:dyDescent="0.45">
      <c r="A4131" s="211" t="s">
        <v>2244</v>
      </c>
      <c r="B4131" s="206" t="s">
        <v>99</v>
      </c>
      <c r="C4131" s="80"/>
      <c r="D4131" s="208">
        <v>105</v>
      </c>
    </row>
    <row r="4132" spans="1:4" x14ac:dyDescent="0.45">
      <c r="A4132" s="211" t="s">
        <v>2245</v>
      </c>
      <c r="B4132" s="206" t="s">
        <v>146</v>
      </c>
      <c r="C4132" s="80" t="s">
        <v>2575</v>
      </c>
      <c r="D4132" s="208">
        <v>450</v>
      </c>
    </row>
    <row r="4133" spans="1:4" x14ac:dyDescent="0.45">
      <c r="A4133" s="211" t="s">
        <v>2246</v>
      </c>
      <c r="B4133" s="206" t="s">
        <v>94</v>
      </c>
      <c r="C4133" s="80" t="s">
        <v>2575</v>
      </c>
      <c r="D4133" s="208">
        <v>960</v>
      </c>
    </row>
    <row r="4134" spans="1:4" x14ac:dyDescent="0.45">
      <c r="A4134" s="211" t="s">
        <v>3526</v>
      </c>
      <c r="B4134" s="206" t="s">
        <v>132</v>
      </c>
      <c r="C4134" s="80"/>
      <c r="D4134" s="208">
        <v>220</v>
      </c>
    </row>
    <row r="4135" spans="1:4" x14ac:dyDescent="0.45">
      <c r="A4135" s="211" t="s">
        <v>3527</v>
      </c>
      <c r="B4135" s="206" t="s">
        <v>113</v>
      </c>
      <c r="C4135" s="80" t="s">
        <v>2575</v>
      </c>
      <c r="D4135" s="208">
        <v>425</v>
      </c>
    </row>
    <row r="4136" spans="1:4" x14ac:dyDescent="0.45">
      <c r="A4136" s="211" t="s">
        <v>4908</v>
      </c>
      <c r="B4136" s="206" t="s">
        <v>96</v>
      </c>
      <c r="C4136" s="80"/>
      <c r="D4136" s="208">
        <v>60</v>
      </c>
    </row>
    <row r="4137" spans="1:4" x14ac:dyDescent="0.45">
      <c r="A4137" s="211" t="s">
        <v>2247</v>
      </c>
      <c r="B4137" s="206" t="s">
        <v>101</v>
      </c>
      <c r="C4137" s="80" t="s">
        <v>2575</v>
      </c>
      <c r="D4137" s="208">
        <v>736</v>
      </c>
    </row>
    <row r="4138" spans="1:4" x14ac:dyDescent="0.45">
      <c r="A4138" s="211" t="s">
        <v>2248</v>
      </c>
      <c r="B4138" s="206" t="s">
        <v>126</v>
      </c>
      <c r="C4138" s="80" t="s">
        <v>2575</v>
      </c>
      <c r="D4138" s="208">
        <v>1200</v>
      </c>
    </row>
    <row r="4139" spans="1:4" x14ac:dyDescent="0.45">
      <c r="A4139" s="211" t="s">
        <v>4909</v>
      </c>
      <c r="B4139" s="206" t="s">
        <v>4910</v>
      </c>
      <c r="C4139" s="80"/>
      <c r="D4139" s="209" t="s">
        <v>127</v>
      </c>
    </row>
    <row r="4140" spans="1:4" x14ac:dyDescent="0.45">
      <c r="A4140" s="211" t="s">
        <v>3528</v>
      </c>
      <c r="B4140" s="206" t="s">
        <v>113</v>
      </c>
      <c r="C4140" s="80" t="s">
        <v>2575</v>
      </c>
      <c r="D4140" s="208">
        <v>600</v>
      </c>
    </row>
    <row r="4141" spans="1:4" x14ac:dyDescent="0.45">
      <c r="A4141" s="211" t="s">
        <v>4911</v>
      </c>
      <c r="B4141" s="206" t="s">
        <v>122</v>
      </c>
      <c r="C4141" s="80" t="s">
        <v>2575</v>
      </c>
      <c r="D4141" s="208">
        <v>2000</v>
      </c>
    </row>
    <row r="4142" spans="1:4" x14ac:dyDescent="0.45">
      <c r="A4142" s="211" t="s">
        <v>2249</v>
      </c>
      <c r="B4142" s="206" t="s">
        <v>176</v>
      </c>
      <c r="C4142" s="80" t="s">
        <v>2575</v>
      </c>
      <c r="D4142" s="208">
        <v>350</v>
      </c>
    </row>
    <row r="4143" spans="1:4" x14ac:dyDescent="0.45">
      <c r="A4143" s="211" t="s">
        <v>3529</v>
      </c>
      <c r="B4143" s="206" t="s">
        <v>124</v>
      </c>
      <c r="C4143" s="80" t="s">
        <v>2575</v>
      </c>
      <c r="D4143" s="208">
        <v>655</v>
      </c>
    </row>
    <row r="4144" spans="1:4" x14ac:dyDescent="0.45">
      <c r="A4144" s="211" t="s">
        <v>2250</v>
      </c>
      <c r="B4144" s="206" t="s">
        <v>101</v>
      </c>
      <c r="C4144" s="80" t="s">
        <v>2575</v>
      </c>
      <c r="D4144" s="208">
        <v>500</v>
      </c>
    </row>
    <row r="4145" spans="1:4" x14ac:dyDescent="0.45">
      <c r="A4145" s="211" t="s">
        <v>5161</v>
      </c>
      <c r="B4145" s="206" t="s">
        <v>101</v>
      </c>
      <c r="C4145" s="80"/>
      <c r="D4145" s="208">
        <v>132</v>
      </c>
    </row>
    <row r="4146" spans="1:4" x14ac:dyDescent="0.45">
      <c r="A4146" s="211" t="s">
        <v>2251</v>
      </c>
      <c r="B4146" s="206" t="s">
        <v>99</v>
      </c>
      <c r="C4146" s="80" t="s">
        <v>2575</v>
      </c>
      <c r="D4146" s="208">
        <v>526.42999999999995</v>
      </c>
    </row>
    <row r="4147" spans="1:4" x14ac:dyDescent="0.45">
      <c r="A4147" s="211" t="s">
        <v>4912</v>
      </c>
      <c r="B4147" s="206" t="s">
        <v>120</v>
      </c>
      <c r="C4147" s="80" t="s">
        <v>2575</v>
      </c>
      <c r="D4147" s="208">
        <v>400</v>
      </c>
    </row>
    <row r="4148" spans="1:4" x14ac:dyDescent="0.45">
      <c r="A4148" s="211" t="s">
        <v>4913</v>
      </c>
      <c r="B4148" s="206" t="s">
        <v>101</v>
      </c>
      <c r="C4148" s="80" t="s">
        <v>2575</v>
      </c>
      <c r="D4148" s="208">
        <v>60</v>
      </c>
    </row>
    <row r="4149" spans="1:4" x14ac:dyDescent="0.45">
      <c r="A4149" s="211" t="s">
        <v>2252</v>
      </c>
      <c r="B4149" s="206" t="s">
        <v>97</v>
      </c>
      <c r="C4149" s="80"/>
      <c r="D4149" s="208">
        <v>422</v>
      </c>
    </row>
    <row r="4150" spans="1:4" x14ac:dyDescent="0.45">
      <c r="A4150" s="211" t="s">
        <v>2253</v>
      </c>
      <c r="B4150" s="206" t="s">
        <v>176</v>
      </c>
      <c r="C4150" s="80" t="s">
        <v>2575</v>
      </c>
      <c r="D4150" s="208">
        <v>250</v>
      </c>
    </row>
    <row r="4151" spans="1:4" x14ac:dyDescent="0.45">
      <c r="A4151" s="211" t="s">
        <v>3530</v>
      </c>
      <c r="B4151" s="206" t="s">
        <v>126</v>
      </c>
      <c r="C4151" s="80"/>
      <c r="D4151" s="208">
        <v>95</v>
      </c>
    </row>
    <row r="4152" spans="1:4" x14ac:dyDescent="0.45">
      <c r="A4152" s="211" t="s">
        <v>4914</v>
      </c>
      <c r="B4152" s="206" t="s">
        <v>156</v>
      </c>
      <c r="C4152" s="80"/>
      <c r="D4152" s="208">
        <v>811</v>
      </c>
    </row>
    <row r="4153" spans="1:4" x14ac:dyDescent="0.45">
      <c r="A4153" s="211" t="s">
        <v>2254</v>
      </c>
      <c r="B4153" s="206" t="s">
        <v>211</v>
      </c>
      <c r="C4153" s="80"/>
      <c r="D4153" s="208">
        <v>210</v>
      </c>
    </row>
    <row r="4154" spans="1:4" x14ac:dyDescent="0.45">
      <c r="A4154" s="211" t="s">
        <v>4915</v>
      </c>
      <c r="B4154" s="206" t="s">
        <v>170</v>
      </c>
      <c r="C4154" s="80"/>
      <c r="D4154" s="208">
        <v>438</v>
      </c>
    </row>
    <row r="4155" spans="1:4" x14ac:dyDescent="0.45">
      <c r="A4155" s="211" t="s">
        <v>2255</v>
      </c>
      <c r="B4155" s="206" t="s">
        <v>182</v>
      </c>
      <c r="C4155" s="80" t="s">
        <v>2575</v>
      </c>
      <c r="D4155" s="208">
        <v>32000</v>
      </c>
    </row>
    <row r="4156" spans="1:4" x14ac:dyDescent="0.45">
      <c r="A4156" s="211" t="s">
        <v>4916</v>
      </c>
      <c r="B4156" s="206" t="s">
        <v>135</v>
      </c>
      <c r="C4156" s="80"/>
      <c r="D4156" s="209" t="s">
        <v>127</v>
      </c>
    </row>
    <row r="4157" spans="1:4" x14ac:dyDescent="0.45">
      <c r="A4157" s="211" t="s">
        <v>4917</v>
      </c>
      <c r="B4157" s="206" t="s">
        <v>257</v>
      </c>
      <c r="C4157" s="80" t="s">
        <v>2575</v>
      </c>
      <c r="D4157" s="208">
        <v>60</v>
      </c>
    </row>
    <row r="4158" spans="1:4" x14ac:dyDescent="0.45">
      <c r="A4158" s="211" t="s">
        <v>4918</v>
      </c>
      <c r="B4158" s="206" t="s">
        <v>101</v>
      </c>
      <c r="C4158" s="80"/>
      <c r="D4158" s="208">
        <v>203.83</v>
      </c>
    </row>
    <row r="4159" spans="1:4" x14ac:dyDescent="0.45">
      <c r="A4159" s="211" t="s">
        <v>3531</v>
      </c>
      <c r="B4159" s="206" t="s">
        <v>101</v>
      </c>
      <c r="C4159" s="80"/>
      <c r="D4159" s="208">
        <v>305</v>
      </c>
    </row>
    <row r="4160" spans="1:4" x14ac:dyDescent="0.45">
      <c r="A4160" s="211" t="s">
        <v>4919</v>
      </c>
      <c r="B4160" s="206" t="s">
        <v>94</v>
      </c>
      <c r="C4160" s="80"/>
      <c r="D4160" s="208">
        <v>165</v>
      </c>
    </row>
    <row r="4161" spans="1:4" x14ac:dyDescent="0.45">
      <c r="A4161" s="211" t="s">
        <v>2256</v>
      </c>
      <c r="B4161" s="206" t="s">
        <v>106</v>
      </c>
      <c r="C4161" s="80"/>
      <c r="D4161" s="209" t="s">
        <v>127</v>
      </c>
    </row>
    <row r="4162" spans="1:4" x14ac:dyDescent="0.45">
      <c r="A4162" s="211" t="s">
        <v>4920</v>
      </c>
      <c r="B4162" s="206" t="s">
        <v>182</v>
      </c>
      <c r="C4162" s="80" t="s">
        <v>2575</v>
      </c>
      <c r="D4162" s="208">
        <v>60</v>
      </c>
    </row>
    <row r="4163" spans="1:4" x14ac:dyDescent="0.45">
      <c r="A4163" s="211" t="s">
        <v>2257</v>
      </c>
      <c r="B4163" s="206" t="s">
        <v>94</v>
      </c>
      <c r="C4163" s="80" t="s">
        <v>2575</v>
      </c>
      <c r="D4163" s="208">
        <v>1000</v>
      </c>
    </row>
    <row r="4164" spans="1:4" x14ac:dyDescent="0.45">
      <c r="A4164" s="211" t="s">
        <v>4921</v>
      </c>
      <c r="B4164" s="206" t="s">
        <v>289</v>
      </c>
      <c r="C4164" s="80" t="s">
        <v>2575</v>
      </c>
      <c r="D4164" s="208">
        <v>240</v>
      </c>
    </row>
    <row r="4165" spans="1:4" x14ac:dyDescent="0.45">
      <c r="A4165" s="211" t="s">
        <v>3532</v>
      </c>
      <c r="B4165" s="206" t="s">
        <v>182</v>
      </c>
      <c r="C4165" s="80"/>
      <c r="D4165" s="208">
        <v>265.64999999999998</v>
      </c>
    </row>
    <row r="4166" spans="1:4" x14ac:dyDescent="0.45">
      <c r="A4166" s="211" t="s">
        <v>2258</v>
      </c>
      <c r="B4166" s="206" t="s">
        <v>99</v>
      </c>
      <c r="C4166" s="80" t="s">
        <v>2575</v>
      </c>
      <c r="D4166" s="208">
        <v>583.39</v>
      </c>
    </row>
    <row r="4167" spans="1:4" x14ac:dyDescent="0.45">
      <c r="A4167" s="211" t="s">
        <v>2259</v>
      </c>
      <c r="B4167" s="206" t="s">
        <v>106</v>
      </c>
      <c r="C4167" s="80"/>
      <c r="D4167" s="208">
        <v>1648</v>
      </c>
    </row>
    <row r="4168" spans="1:4" x14ac:dyDescent="0.45">
      <c r="A4168" s="211" t="s">
        <v>3533</v>
      </c>
      <c r="B4168" s="206" t="s">
        <v>101</v>
      </c>
      <c r="C4168" s="80"/>
      <c r="D4168" s="208">
        <v>150</v>
      </c>
    </row>
    <row r="4169" spans="1:4" x14ac:dyDescent="0.45">
      <c r="A4169" s="211" t="s">
        <v>2260</v>
      </c>
      <c r="B4169" s="206" t="s">
        <v>211</v>
      </c>
      <c r="C4169" s="80" t="s">
        <v>2575</v>
      </c>
      <c r="D4169" s="208">
        <v>1000</v>
      </c>
    </row>
    <row r="4170" spans="1:4" x14ac:dyDescent="0.45">
      <c r="A4170" s="211" t="s">
        <v>3534</v>
      </c>
      <c r="B4170" s="206" t="s">
        <v>158</v>
      </c>
      <c r="C4170" s="80"/>
      <c r="D4170" s="208">
        <v>3000</v>
      </c>
    </row>
    <row r="4171" spans="1:4" x14ac:dyDescent="0.45">
      <c r="A4171" s="211" t="s">
        <v>3535</v>
      </c>
      <c r="B4171" s="206" t="s">
        <v>97</v>
      </c>
      <c r="C4171" s="80"/>
      <c r="D4171" s="208">
        <v>25</v>
      </c>
    </row>
    <row r="4172" spans="1:4" x14ac:dyDescent="0.45">
      <c r="A4172" s="211" t="s">
        <v>3536</v>
      </c>
      <c r="B4172" s="206" t="s">
        <v>239</v>
      </c>
      <c r="C4172" s="80"/>
      <c r="D4172" s="208">
        <v>30</v>
      </c>
    </row>
    <row r="4173" spans="1:4" x14ac:dyDescent="0.45">
      <c r="A4173" s="211" t="s">
        <v>4922</v>
      </c>
      <c r="B4173" s="206" t="s">
        <v>101</v>
      </c>
      <c r="C4173" s="80"/>
      <c r="D4173" s="208">
        <v>136</v>
      </c>
    </row>
    <row r="4174" spans="1:4" x14ac:dyDescent="0.45">
      <c r="A4174" s="211" t="s">
        <v>3537</v>
      </c>
      <c r="B4174" s="206" t="s">
        <v>187</v>
      </c>
      <c r="C4174" s="80" t="s">
        <v>2575</v>
      </c>
      <c r="D4174" s="208">
        <v>500</v>
      </c>
    </row>
    <row r="4175" spans="1:4" x14ac:dyDescent="0.45">
      <c r="A4175" s="211" t="s">
        <v>3538</v>
      </c>
      <c r="B4175" s="206" t="s">
        <v>124</v>
      </c>
      <c r="C4175" s="80"/>
      <c r="D4175" s="208">
        <v>979.3</v>
      </c>
    </row>
    <row r="4176" spans="1:4" x14ac:dyDescent="0.45">
      <c r="A4176" s="211" t="s">
        <v>4923</v>
      </c>
      <c r="B4176" s="206" t="s">
        <v>96</v>
      </c>
      <c r="C4176" s="80" t="s">
        <v>2575</v>
      </c>
      <c r="D4176" s="208">
        <v>15</v>
      </c>
    </row>
    <row r="4177" spans="1:4" x14ac:dyDescent="0.45">
      <c r="A4177" s="211" t="s">
        <v>3539</v>
      </c>
      <c r="B4177" s="206" t="s">
        <v>94</v>
      </c>
      <c r="C4177" s="80"/>
      <c r="D4177" s="208">
        <v>296</v>
      </c>
    </row>
    <row r="4178" spans="1:4" x14ac:dyDescent="0.45">
      <c r="A4178" s="211" t="s">
        <v>4924</v>
      </c>
      <c r="B4178" s="206" t="s">
        <v>126</v>
      </c>
      <c r="C4178" s="80"/>
      <c r="D4178" s="208">
        <v>132000</v>
      </c>
    </row>
    <row r="4179" spans="1:4" x14ac:dyDescent="0.45">
      <c r="A4179" s="211" t="s">
        <v>2261</v>
      </c>
      <c r="B4179" s="206" t="s">
        <v>111</v>
      </c>
      <c r="C4179" s="80"/>
      <c r="D4179" s="208">
        <v>700</v>
      </c>
    </row>
    <row r="4180" spans="1:4" x14ac:dyDescent="0.45">
      <c r="A4180" s="211" t="s">
        <v>3540</v>
      </c>
      <c r="B4180" s="206" t="s">
        <v>206</v>
      </c>
      <c r="C4180" s="80"/>
      <c r="D4180" s="208">
        <v>141</v>
      </c>
    </row>
    <row r="4181" spans="1:4" x14ac:dyDescent="0.45">
      <c r="A4181" s="211" t="s">
        <v>4925</v>
      </c>
      <c r="B4181" s="206" t="s">
        <v>124</v>
      </c>
      <c r="C4181" s="80" t="s">
        <v>2575</v>
      </c>
      <c r="D4181" s="208">
        <v>300</v>
      </c>
    </row>
    <row r="4182" spans="1:4" x14ac:dyDescent="0.45">
      <c r="A4182" s="211" t="s">
        <v>3541</v>
      </c>
      <c r="B4182" s="206" t="s">
        <v>97</v>
      </c>
      <c r="C4182" s="80" t="s">
        <v>2575</v>
      </c>
      <c r="D4182" s="208">
        <v>1000</v>
      </c>
    </row>
    <row r="4183" spans="1:4" x14ac:dyDescent="0.45">
      <c r="A4183" s="211" t="s">
        <v>4926</v>
      </c>
      <c r="B4183" s="206" t="s">
        <v>289</v>
      </c>
      <c r="C4183" s="80"/>
      <c r="D4183" s="209" t="s">
        <v>127</v>
      </c>
    </row>
    <row r="4184" spans="1:4" x14ac:dyDescent="0.45">
      <c r="A4184" s="211" t="s">
        <v>4927</v>
      </c>
      <c r="B4184" s="206" t="s">
        <v>135</v>
      </c>
      <c r="C4184" s="80" t="s">
        <v>2575</v>
      </c>
      <c r="D4184" s="208">
        <v>100</v>
      </c>
    </row>
    <row r="4185" spans="1:4" x14ac:dyDescent="0.45">
      <c r="A4185" s="211" t="s">
        <v>2262</v>
      </c>
      <c r="B4185" s="206" t="s">
        <v>126</v>
      </c>
      <c r="C4185" s="80"/>
      <c r="D4185" s="208">
        <v>1383</v>
      </c>
    </row>
    <row r="4186" spans="1:4" x14ac:dyDescent="0.45">
      <c r="A4186" s="211" t="s">
        <v>2263</v>
      </c>
      <c r="B4186" s="206" t="s">
        <v>239</v>
      </c>
      <c r="C4186" s="80" t="s">
        <v>2575</v>
      </c>
      <c r="D4186" s="208">
        <v>7500</v>
      </c>
    </row>
    <row r="4187" spans="1:4" x14ac:dyDescent="0.45">
      <c r="A4187" s="211" t="s">
        <v>2264</v>
      </c>
      <c r="B4187" s="206" t="s">
        <v>122</v>
      </c>
      <c r="C4187" s="80" t="s">
        <v>2575</v>
      </c>
      <c r="D4187" s="208">
        <v>266</v>
      </c>
    </row>
    <row r="4188" spans="1:4" x14ac:dyDescent="0.45">
      <c r="A4188" s="211" t="s">
        <v>2265</v>
      </c>
      <c r="B4188" s="206" t="s">
        <v>132</v>
      </c>
      <c r="C4188" s="80"/>
      <c r="D4188" s="208">
        <v>129</v>
      </c>
    </row>
    <row r="4189" spans="1:4" x14ac:dyDescent="0.45">
      <c r="A4189" s="211" t="s">
        <v>4928</v>
      </c>
      <c r="B4189" s="206" t="s">
        <v>120</v>
      </c>
      <c r="C4189" s="80" t="s">
        <v>2575</v>
      </c>
      <c r="D4189" s="208">
        <v>1000</v>
      </c>
    </row>
    <row r="4190" spans="1:4" x14ac:dyDescent="0.45">
      <c r="A4190" s="211" t="s">
        <v>2266</v>
      </c>
      <c r="B4190" s="206" t="s">
        <v>101</v>
      </c>
      <c r="C4190" s="80"/>
      <c r="D4190" s="208">
        <v>346000</v>
      </c>
    </row>
    <row r="4191" spans="1:4" x14ac:dyDescent="0.45">
      <c r="A4191" s="211" t="s">
        <v>4929</v>
      </c>
      <c r="B4191" s="206" t="s">
        <v>126</v>
      </c>
      <c r="C4191" s="80"/>
      <c r="D4191" s="208">
        <v>2833</v>
      </c>
    </row>
    <row r="4192" spans="1:4" x14ac:dyDescent="0.45">
      <c r="A4192" s="211" t="s">
        <v>4930</v>
      </c>
      <c r="B4192" s="206" t="s">
        <v>101</v>
      </c>
      <c r="C4192" s="80" t="s">
        <v>2575</v>
      </c>
      <c r="D4192" s="208">
        <v>190</v>
      </c>
    </row>
    <row r="4193" spans="1:4" x14ac:dyDescent="0.45">
      <c r="A4193" s="211" t="s">
        <v>4931</v>
      </c>
      <c r="B4193" s="206" t="s">
        <v>124</v>
      </c>
      <c r="C4193" s="80" t="s">
        <v>2575</v>
      </c>
      <c r="D4193" s="208">
        <v>400</v>
      </c>
    </row>
    <row r="4194" spans="1:4" x14ac:dyDescent="0.45">
      <c r="A4194" s="211" t="s">
        <v>4932</v>
      </c>
      <c r="B4194" s="206" t="s">
        <v>109</v>
      </c>
      <c r="C4194" s="80"/>
      <c r="D4194" s="208">
        <v>762</v>
      </c>
    </row>
    <row r="4195" spans="1:4" x14ac:dyDescent="0.45">
      <c r="A4195" s="211" t="s">
        <v>4933</v>
      </c>
      <c r="B4195" s="206" t="s">
        <v>135</v>
      </c>
      <c r="C4195" s="80" t="s">
        <v>2575</v>
      </c>
      <c r="D4195" s="208">
        <v>375</v>
      </c>
    </row>
    <row r="4196" spans="1:4" x14ac:dyDescent="0.45">
      <c r="A4196" s="211" t="s">
        <v>2267</v>
      </c>
      <c r="B4196" s="206" t="s">
        <v>156</v>
      </c>
      <c r="C4196" s="80"/>
      <c r="D4196" s="208">
        <v>3875</v>
      </c>
    </row>
    <row r="4197" spans="1:4" x14ac:dyDescent="0.45">
      <c r="A4197" s="211" t="s">
        <v>4934</v>
      </c>
      <c r="B4197" s="206" t="s">
        <v>135</v>
      </c>
      <c r="C4197" s="80" t="s">
        <v>2575</v>
      </c>
      <c r="D4197" s="208">
        <v>50</v>
      </c>
    </row>
    <row r="4198" spans="1:4" x14ac:dyDescent="0.45">
      <c r="A4198" s="211" t="s">
        <v>4935</v>
      </c>
      <c r="B4198" s="206" t="s">
        <v>99</v>
      </c>
      <c r="C4198" s="80" t="s">
        <v>2575</v>
      </c>
      <c r="D4198" s="208">
        <v>291.25</v>
      </c>
    </row>
    <row r="4199" spans="1:4" x14ac:dyDescent="0.45">
      <c r="A4199" s="211" t="s">
        <v>2268</v>
      </c>
      <c r="B4199" s="206" t="s">
        <v>245</v>
      </c>
      <c r="C4199" s="80" t="s">
        <v>2575</v>
      </c>
      <c r="D4199" s="208">
        <v>600</v>
      </c>
    </row>
    <row r="4200" spans="1:4" x14ac:dyDescent="0.45">
      <c r="A4200" s="211" t="s">
        <v>2269</v>
      </c>
      <c r="B4200" s="206" t="s">
        <v>94</v>
      </c>
      <c r="C4200" s="80" t="s">
        <v>2575</v>
      </c>
      <c r="D4200" s="208">
        <v>100</v>
      </c>
    </row>
    <row r="4201" spans="1:4" x14ac:dyDescent="0.45">
      <c r="A4201" s="211" t="s">
        <v>3542</v>
      </c>
      <c r="B4201" s="206" t="s">
        <v>299</v>
      </c>
      <c r="C4201" s="80" t="s">
        <v>2575</v>
      </c>
      <c r="D4201" s="208">
        <v>300</v>
      </c>
    </row>
    <row r="4202" spans="1:4" x14ac:dyDescent="0.45">
      <c r="A4202" s="211" t="s">
        <v>3543</v>
      </c>
      <c r="B4202" s="206" t="s">
        <v>289</v>
      </c>
      <c r="C4202" s="80"/>
      <c r="D4202" s="208">
        <v>16930</v>
      </c>
    </row>
    <row r="4203" spans="1:4" x14ac:dyDescent="0.45">
      <c r="A4203" s="211" t="s">
        <v>2270</v>
      </c>
      <c r="B4203" s="206" t="s">
        <v>106</v>
      </c>
      <c r="C4203" s="80" t="s">
        <v>2575</v>
      </c>
      <c r="D4203" s="208">
        <v>700</v>
      </c>
    </row>
    <row r="4204" spans="1:4" x14ac:dyDescent="0.45">
      <c r="A4204" s="211" t="s">
        <v>2271</v>
      </c>
      <c r="B4204" s="206" t="s">
        <v>97</v>
      </c>
      <c r="C4204" s="80"/>
      <c r="D4204" s="208">
        <v>1008.16</v>
      </c>
    </row>
    <row r="4205" spans="1:4" x14ac:dyDescent="0.45">
      <c r="A4205" s="211" t="s">
        <v>3544</v>
      </c>
      <c r="B4205" s="206" t="s">
        <v>104</v>
      </c>
      <c r="C4205" s="80"/>
      <c r="D4205" s="208">
        <v>1234</v>
      </c>
    </row>
    <row r="4206" spans="1:4" x14ac:dyDescent="0.45">
      <c r="A4206" s="211" t="s">
        <v>4936</v>
      </c>
      <c r="B4206" s="206" t="s">
        <v>99</v>
      </c>
      <c r="C4206" s="80" t="s">
        <v>2575</v>
      </c>
      <c r="D4206" s="208">
        <v>75</v>
      </c>
    </row>
    <row r="4207" spans="1:4" x14ac:dyDescent="0.45">
      <c r="A4207" s="211" t="s">
        <v>3545</v>
      </c>
      <c r="B4207" s="206" t="s">
        <v>106</v>
      </c>
      <c r="C4207" s="80" t="s">
        <v>2575</v>
      </c>
      <c r="D4207" s="208">
        <v>200</v>
      </c>
    </row>
    <row r="4208" spans="1:4" x14ac:dyDescent="0.45">
      <c r="A4208" s="211" t="s">
        <v>2272</v>
      </c>
      <c r="B4208" s="206" t="s">
        <v>124</v>
      </c>
      <c r="C4208" s="80" t="s">
        <v>2575</v>
      </c>
      <c r="D4208" s="208">
        <v>5100</v>
      </c>
    </row>
    <row r="4209" spans="1:4" x14ac:dyDescent="0.45">
      <c r="A4209" s="211" t="s">
        <v>2273</v>
      </c>
      <c r="B4209" s="206" t="s">
        <v>99</v>
      </c>
      <c r="C4209" s="80"/>
      <c r="D4209" s="208">
        <v>4900</v>
      </c>
    </row>
    <row r="4210" spans="1:4" x14ac:dyDescent="0.45">
      <c r="A4210" s="211" t="s">
        <v>4937</v>
      </c>
      <c r="B4210" s="206" t="s">
        <v>94</v>
      </c>
      <c r="C4210" s="80" t="s">
        <v>2575</v>
      </c>
      <c r="D4210" s="208">
        <v>160</v>
      </c>
    </row>
    <row r="4211" spans="1:4" x14ac:dyDescent="0.45">
      <c r="A4211" s="211" t="s">
        <v>2274</v>
      </c>
      <c r="B4211" s="206" t="s">
        <v>94</v>
      </c>
      <c r="C4211" s="80" t="s">
        <v>2575</v>
      </c>
      <c r="D4211" s="208">
        <v>100</v>
      </c>
    </row>
    <row r="4212" spans="1:4" x14ac:dyDescent="0.45">
      <c r="A4212" s="211" t="s">
        <v>2275</v>
      </c>
      <c r="B4212" s="206" t="s">
        <v>283</v>
      </c>
      <c r="C4212" s="80"/>
      <c r="D4212" s="209" t="s">
        <v>127</v>
      </c>
    </row>
    <row r="4213" spans="1:4" x14ac:dyDescent="0.45">
      <c r="A4213" s="211" t="s">
        <v>2276</v>
      </c>
      <c r="B4213" s="206" t="s">
        <v>101</v>
      </c>
      <c r="C4213" s="80" t="s">
        <v>2575</v>
      </c>
      <c r="D4213" s="208">
        <v>3800</v>
      </c>
    </row>
    <row r="4214" spans="1:4" x14ac:dyDescent="0.45">
      <c r="A4214" s="211" t="s">
        <v>2277</v>
      </c>
      <c r="B4214" s="206" t="s">
        <v>106</v>
      </c>
      <c r="C4214" s="80"/>
      <c r="D4214" s="208">
        <v>651</v>
      </c>
    </row>
    <row r="4215" spans="1:4" x14ac:dyDescent="0.45">
      <c r="A4215" s="211" t="s">
        <v>4938</v>
      </c>
      <c r="B4215" s="206" t="s">
        <v>96</v>
      </c>
      <c r="C4215" s="80" t="s">
        <v>2575</v>
      </c>
      <c r="D4215" s="208">
        <v>1350</v>
      </c>
    </row>
    <row r="4216" spans="1:4" x14ac:dyDescent="0.45">
      <c r="A4216" s="211" t="s">
        <v>2278</v>
      </c>
      <c r="B4216" s="206" t="s">
        <v>182</v>
      </c>
      <c r="C4216" s="80"/>
      <c r="D4216" s="208">
        <v>1334.24</v>
      </c>
    </row>
    <row r="4217" spans="1:4" x14ac:dyDescent="0.45">
      <c r="A4217" s="211" t="s">
        <v>4939</v>
      </c>
      <c r="B4217" s="206" t="s">
        <v>279</v>
      </c>
      <c r="C4217" s="80"/>
      <c r="D4217" s="208">
        <v>320</v>
      </c>
    </row>
    <row r="4218" spans="1:4" x14ac:dyDescent="0.45">
      <c r="A4218" s="211" t="s">
        <v>2279</v>
      </c>
      <c r="B4218" s="206" t="s">
        <v>124</v>
      </c>
      <c r="C4218" s="80" t="s">
        <v>2575</v>
      </c>
      <c r="D4218" s="208">
        <v>42500</v>
      </c>
    </row>
    <row r="4219" spans="1:4" x14ac:dyDescent="0.45">
      <c r="A4219" s="211" t="s">
        <v>2280</v>
      </c>
      <c r="B4219" s="206" t="s">
        <v>148</v>
      </c>
      <c r="C4219" s="80" t="s">
        <v>2575</v>
      </c>
      <c r="D4219" s="208">
        <v>1000</v>
      </c>
    </row>
    <row r="4220" spans="1:4" x14ac:dyDescent="0.45">
      <c r="A4220" s="211" t="s">
        <v>4940</v>
      </c>
      <c r="B4220" s="206" t="s">
        <v>176</v>
      </c>
      <c r="C4220" s="80"/>
      <c r="D4220" s="208">
        <v>163</v>
      </c>
    </row>
    <row r="4221" spans="1:4" x14ac:dyDescent="0.45">
      <c r="A4221" s="211" t="s">
        <v>2281</v>
      </c>
      <c r="B4221" s="206" t="s">
        <v>101</v>
      </c>
      <c r="C4221" s="80"/>
      <c r="D4221" s="209" t="s">
        <v>127</v>
      </c>
    </row>
    <row r="4222" spans="1:4" x14ac:dyDescent="0.45">
      <c r="A4222" s="211" t="s">
        <v>2282</v>
      </c>
      <c r="B4222" s="206" t="s">
        <v>99</v>
      </c>
      <c r="C4222" s="80" t="s">
        <v>2575</v>
      </c>
      <c r="D4222" s="208">
        <v>50</v>
      </c>
    </row>
    <row r="4223" spans="1:4" x14ac:dyDescent="0.45">
      <c r="A4223" s="211" t="s">
        <v>2283</v>
      </c>
      <c r="B4223" s="206" t="s">
        <v>203</v>
      </c>
      <c r="C4223" s="80" t="s">
        <v>2575</v>
      </c>
      <c r="D4223" s="208">
        <v>71</v>
      </c>
    </row>
    <row r="4224" spans="1:4" x14ac:dyDescent="0.45">
      <c r="A4224" s="211" t="s">
        <v>3546</v>
      </c>
      <c r="B4224" s="206" t="s">
        <v>94</v>
      </c>
      <c r="C4224" s="80" t="s">
        <v>2575</v>
      </c>
      <c r="D4224" s="208">
        <v>300</v>
      </c>
    </row>
    <row r="4225" spans="1:4" x14ac:dyDescent="0.45">
      <c r="A4225" s="211" t="s">
        <v>4941</v>
      </c>
      <c r="B4225" s="206" t="s">
        <v>99</v>
      </c>
      <c r="C4225" s="80" t="s">
        <v>2575</v>
      </c>
      <c r="D4225" s="208">
        <v>175.5</v>
      </c>
    </row>
    <row r="4226" spans="1:4" x14ac:dyDescent="0.45">
      <c r="A4226" s="211" t="s">
        <v>4942</v>
      </c>
      <c r="B4226" s="206" t="s">
        <v>101</v>
      </c>
      <c r="C4226" s="80"/>
      <c r="D4226" s="208">
        <v>15</v>
      </c>
    </row>
    <row r="4227" spans="1:4" x14ac:dyDescent="0.45">
      <c r="A4227" s="211" t="s">
        <v>3547</v>
      </c>
      <c r="B4227" s="206" t="s">
        <v>289</v>
      </c>
      <c r="C4227" s="80"/>
      <c r="D4227" s="208">
        <v>1000</v>
      </c>
    </row>
    <row r="4228" spans="1:4" x14ac:dyDescent="0.45">
      <c r="A4228" s="211" t="s">
        <v>4943</v>
      </c>
      <c r="B4228" s="206" t="s">
        <v>132</v>
      </c>
      <c r="C4228" s="80"/>
      <c r="D4228" s="209" t="s">
        <v>127</v>
      </c>
    </row>
    <row r="4229" spans="1:4" x14ac:dyDescent="0.45">
      <c r="A4229" s="211" t="s">
        <v>2284</v>
      </c>
      <c r="B4229" s="206" t="s">
        <v>182</v>
      </c>
      <c r="C4229" s="80"/>
      <c r="D4229" s="208">
        <v>550</v>
      </c>
    </row>
    <row r="4230" spans="1:4" x14ac:dyDescent="0.45">
      <c r="A4230" s="211" t="s">
        <v>2285</v>
      </c>
      <c r="B4230" s="206" t="s">
        <v>101</v>
      </c>
      <c r="C4230" s="80" t="s">
        <v>2575</v>
      </c>
      <c r="D4230" s="208">
        <v>100</v>
      </c>
    </row>
    <row r="4231" spans="1:4" x14ac:dyDescent="0.45">
      <c r="A4231" s="211" t="s">
        <v>4944</v>
      </c>
      <c r="B4231" s="206" t="s">
        <v>94</v>
      </c>
      <c r="C4231" s="80" t="s">
        <v>2575</v>
      </c>
      <c r="D4231" s="208">
        <v>75</v>
      </c>
    </row>
    <row r="4232" spans="1:4" x14ac:dyDescent="0.45">
      <c r="A4232" s="211" t="s">
        <v>4945</v>
      </c>
      <c r="B4232" s="206" t="s">
        <v>428</v>
      </c>
      <c r="C4232" s="80" t="s">
        <v>2575</v>
      </c>
      <c r="D4232" s="208">
        <v>200</v>
      </c>
    </row>
    <row r="4233" spans="1:4" x14ac:dyDescent="0.45">
      <c r="A4233" s="211" t="s">
        <v>2286</v>
      </c>
      <c r="B4233" s="206" t="s">
        <v>101</v>
      </c>
      <c r="C4233" s="80" t="s">
        <v>2575</v>
      </c>
      <c r="D4233" s="208">
        <v>165</v>
      </c>
    </row>
    <row r="4234" spans="1:4" x14ac:dyDescent="0.45">
      <c r="A4234" s="211" t="s">
        <v>4946</v>
      </c>
      <c r="B4234" s="206" t="s">
        <v>94</v>
      </c>
      <c r="C4234" s="80" t="s">
        <v>2575</v>
      </c>
      <c r="D4234" s="208">
        <v>200</v>
      </c>
    </row>
    <row r="4235" spans="1:4" x14ac:dyDescent="0.45">
      <c r="A4235" s="211" t="s">
        <v>2287</v>
      </c>
      <c r="B4235" s="206" t="s">
        <v>211</v>
      </c>
      <c r="C4235" s="80" t="s">
        <v>2575</v>
      </c>
      <c r="D4235" s="208">
        <v>100</v>
      </c>
    </row>
    <row r="4236" spans="1:4" x14ac:dyDescent="0.45">
      <c r="A4236" s="211" t="s">
        <v>4947</v>
      </c>
      <c r="B4236" s="206" t="s">
        <v>156</v>
      </c>
      <c r="C4236" s="80"/>
      <c r="D4236" s="208">
        <v>30</v>
      </c>
    </row>
    <row r="4237" spans="1:4" x14ac:dyDescent="0.45">
      <c r="A4237" s="211" t="s">
        <v>2288</v>
      </c>
      <c r="B4237" s="206" t="s">
        <v>106</v>
      </c>
      <c r="C4237" s="80"/>
      <c r="D4237" s="208">
        <v>667.3</v>
      </c>
    </row>
    <row r="4238" spans="1:4" x14ac:dyDescent="0.45">
      <c r="A4238" s="211" t="s">
        <v>2289</v>
      </c>
      <c r="B4238" s="206" t="s">
        <v>101</v>
      </c>
      <c r="C4238" s="80" t="s">
        <v>2575</v>
      </c>
      <c r="D4238" s="208">
        <v>6450</v>
      </c>
    </row>
    <row r="4239" spans="1:4" x14ac:dyDescent="0.45">
      <c r="A4239" s="211" t="s">
        <v>4948</v>
      </c>
      <c r="B4239" s="206" t="s">
        <v>101</v>
      </c>
      <c r="C4239" s="80" t="s">
        <v>2575</v>
      </c>
      <c r="D4239" s="208">
        <v>375</v>
      </c>
    </row>
    <row r="4240" spans="1:4" x14ac:dyDescent="0.45">
      <c r="A4240" s="211" t="s">
        <v>3548</v>
      </c>
      <c r="B4240" s="206" t="s">
        <v>211</v>
      </c>
      <c r="C4240" s="80"/>
      <c r="D4240" s="208">
        <v>4125</v>
      </c>
    </row>
    <row r="4241" spans="1:4" x14ac:dyDescent="0.45">
      <c r="A4241" s="211" t="s">
        <v>4949</v>
      </c>
      <c r="B4241" s="206" t="s">
        <v>182</v>
      </c>
      <c r="C4241" s="80"/>
      <c r="D4241" s="208">
        <v>81</v>
      </c>
    </row>
    <row r="4242" spans="1:4" x14ac:dyDescent="0.45">
      <c r="A4242" s="211" t="s">
        <v>2290</v>
      </c>
      <c r="B4242" s="206" t="s">
        <v>176</v>
      </c>
      <c r="C4242" s="80" t="s">
        <v>2575</v>
      </c>
      <c r="D4242" s="208">
        <v>50</v>
      </c>
    </row>
    <row r="4243" spans="1:4" x14ac:dyDescent="0.45">
      <c r="A4243" s="211" t="s">
        <v>3549</v>
      </c>
      <c r="B4243" s="206" t="s">
        <v>99</v>
      </c>
      <c r="C4243" s="80"/>
      <c r="D4243" s="208">
        <v>1500</v>
      </c>
    </row>
    <row r="4244" spans="1:4" x14ac:dyDescent="0.45">
      <c r="A4244" s="211" t="s">
        <v>2291</v>
      </c>
      <c r="B4244" s="206" t="s">
        <v>158</v>
      </c>
      <c r="C4244" s="80" t="s">
        <v>2575</v>
      </c>
      <c r="D4244" s="208">
        <v>127500</v>
      </c>
    </row>
    <row r="4245" spans="1:4" x14ac:dyDescent="0.45">
      <c r="A4245" s="211" t="s">
        <v>3550</v>
      </c>
      <c r="B4245" s="206" t="s">
        <v>113</v>
      </c>
      <c r="C4245" s="80"/>
      <c r="D4245" s="208">
        <v>200</v>
      </c>
    </row>
    <row r="4246" spans="1:4" x14ac:dyDescent="0.45">
      <c r="A4246" s="211" t="s">
        <v>4950</v>
      </c>
      <c r="B4246" s="206" t="s">
        <v>96</v>
      </c>
      <c r="C4246" s="80" t="s">
        <v>2575</v>
      </c>
      <c r="D4246" s="208">
        <v>20</v>
      </c>
    </row>
    <row r="4247" spans="1:4" x14ac:dyDescent="0.45">
      <c r="A4247" s="211" t="s">
        <v>2292</v>
      </c>
      <c r="B4247" s="206" t="s">
        <v>113</v>
      </c>
      <c r="C4247" s="80"/>
      <c r="D4247" s="208">
        <v>35230.9</v>
      </c>
    </row>
    <row r="4248" spans="1:4" x14ac:dyDescent="0.45">
      <c r="A4248" s="211" t="s">
        <v>3551</v>
      </c>
      <c r="B4248" s="206" t="s">
        <v>257</v>
      </c>
      <c r="C4248" s="80"/>
      <c r="D4248" s="208">
        <v>931.41</v>
      </c>
    </row>
    <row r="4249" spans="1:4" x14ac:dyDescent="0.45">
      <c r="A4249" s="211" t="s">
        <v>2293</v>
      </c>
      <c r="B4249" s="206" t="s">
        <v>358</v>
      </c>
      <c r="C4249" s="80"/>
      <c r="D4249" s="209" t="s">
        <v>127</v>
      </c>
    </row>
    <row r="4250" spans="1:4" x14ac:dyDescent="0.45">
      <c r="A4250" s="211" t="s">
        <v>4951</v>
      </c>
      <c r="B4250" s="206" t="s">
        <v>203</v>
      </c>
      <c r="C4250" s="80"/>
      <c r="D4250" s="208">
        <v>583</v>
      </c>
    </row>
    <row r="4251" spans="1:4" x14ac:dyDescent="0.45">
      <c r="A4251" s="211" t="s">
        <v>4952</v>
      </c>
      <c r="B4251" s="206" t="s">
        <v>101</v>
      </c>
      <c r="C4251" s="80" t="s">
        <v>2575</v>
      </c>
      <c r="D4251" s="208">
        <v>300</v>
      </c>
    </row>
    <row r="4252" spans="1:4" x14ac:dyDescent="0.45">
      <c r="A4252" s="211" t="s">
        <v>2294</v>
      </c>
      <c r="B4252" s="206" t="s">
        <v>182</v>
      </c>
      <c r="C4252" s="80" t="s">
        <v>2575</v>
      </c>
      <c r="D4252" s="208">
        <v>2750</v>
      </c>
    </row>
    <row r="4253" spans="1:4" x14ac:dyDescent="0.45">
      <c r="A4253" s="211" t="s">
        <v>2295</v>
      </c>
      <c r="B4253" s="206" t="s">
        <v>97</v>
      </c>
      <c r="C4253" s="80"/>
      <c r="D4253" s="208">
        <v>4950</v>
      </c>
    </row>
    <row r="4254" spans="1:4" x14ac:dyDescent="0.45">
      <c r="A4254" s="211" t="s">
        <v>3552</v>
      </c>
      <c r="B4254" s="206" t="s">
        <v>245</v>
      </c>
      <c r="C4254" s="80" t="s">
        <v>2575</v>
      </c>
      <c r="D4254" s="208">
        <v>300</v>
      </c>
    </row>
    <row r="4255" spans="1:4" x14ac:dyDescent="0.45">
      <c r="A4255" s="211" t="s">
        <v>4953</v>
      </c>
      <c r="B4255" s="206" t="s">
        <v>101</v>
      </c>
      <c r="C4255" s="80" t="s">
        <v>2575</v>
      </c>
      <c r="D4255" s="208">
        <v>1800</v>
      </c>
    </row>
    <row r="4256" spans="1:4" x14ac:dyDescent="0.45">
      <c r="A4256" s="211" t="s">
        <v>2296</v>
      </c>
      <c r="B4256" s="206" t="s">
        <v>158</v>
      </c>
      <c r="C4256" s="80"/>
      <c r="D4256" s="208">
        <v>76550</v>
      </c>
    </row>
    <row r="4257" spans="1:4" x14ac:dyDescent="0.45">
      <c r="A4257" s="211" t="s">
        <v>2297</v>
      </c>
      <c r="B4257" s="206" t="s">
        <v>124</v>
      </c>
      <c r="C4257" s="80"/>
      <c r="D4257" s="208">
        <v>12972</v>
      </c>
    </row>
    <row r="4258" spans="1:4" x14ac:dyDescent="0.45">
      <c r="A4258" s="211" t="s">
        <v>2298</v>
      </c>
      <c r="B4258" s="206" t="s">
        <v>101</v>
      </c>
      <c r="C4258" s="80" t="s">
        <v>2575</v>
      </c>
      <c r="D4258" s="208">
        <v>300</v>
      </c>
    </row>
    <row r="4259" spans="1:4" x14ac:dyDescent="0.45">
      <c r="A4259" s="211" t="s">
        <v>2299</v>
      </c>
      <c r="B4259" s="206" t="s">
        <v>191</v>
      </c>
      <c r="C4259" s="80" t="s">
        <v>2575</v>
      </c>
      <c r="D4259" s="208">
        <v>750</v>
      </c>
    </row>
    <row r="4260" spans="1:4" x14ac:dyDescent="0.45">
      <c r="A4260" s="211" t="s">
        <v>2300</v>
      </c>
      <c r="B4260" s="206" t="s">
        <v>122</v>
      </c>
      <c r="C4260" s="80"/>
      <c r="D4260" s="208">
        <v>7061</v>
      </c>
    </row>
    <row r="4261" spans="1:4" x14ac:dyDescent="0.45">
      <c r="A4261" s="211" t="s">
        <v>2301</v>
      </c>
      <c r="B4261" s="206" t="s">
        <v>191</v>
      </c>
      <c r="C4261" s="80" t="s">
        <v>2575</v>
      </c>
      <c r="D4261" s="208">
        <v>600</v>
      </c>
    </row>
    <row r="4262" spans="1:4" x14ac:dyDescent="0.45">
      <c r="A4262" s="211" t="s">
        <v>2302</v>
      </c>
      <c r="B4262" s="206" t="s">
        <v>124</v>
      </c>
      <c r="C4262" s="80" t="s">
        <v>2575</v>
      </c>
      <c r="D4262" s="208">
        <v>1500</v>
      </c>
    </row>
    <row r="4263" spans="1:4" x14ac:dyDescent="0.45">
      <c r="A4263" s="211" t="s">
        <v>2303</v>
      </c>
      <c r="B4263" s="206" t="s">
        <v>126</v>
      </c>
      <c r="C4263" s="80"/>
      <c r="D4263" s="208">
        <v>150</v>
      </c>
    </row>
    <row r="4264" spans="1:4" x14ac:dyDescent="0.45">
      <c r="A4264" s="211" t="s">
        <v>4954</v>
      </c>
      <c r="B4264" s="206" t="s">
        <v>211</v>
      </c>
      <c r="C4264" s="80" t="s">
        <v>2575</v>
      </c>
      <c r="D4264" s="208">
        <v>170</v>
      </c>
    </row>
    <row r="4265" spans="1:4" x14ac:dyDescent="0.45">
      <c r="A4265" s="211" t="s">
        <v>4955</v>
      </c>
      <c r="B4265" s="206" t="s">
        <v>211</v>
      </c>
      <c r="C4265" s="80" t="s">
        <v>2575</v>
      </c>
      <c r="D4265" s="208">
        <v>100</v>
      </c>
    </row>
    <row r="4266" spans="1:4" x14ac:dyDescent="0.45">
      <c r="A4266" s="211" t="s">
        <v>2304</v>
      </c>
      <c r="B4266" s="206" t="s">
        <v>148</v>
      </c>
      <c r="C4266" s="80"/>
      <c r="D4266" s="208">
        <v>226420</v>
      </c>
    </row>
    <row r="4267" spans="1:4" x14ac:dyDescent="0.45">
      <c r="A4267" s="211" t="s">
        <v>4956</v>
      </c>
      <c r="B4267" s="206" t="s">
        <v>94</v>
      </c>
      <c r="C4267" s="80" t="s">
        <v>2575</v>
      </c>
      <c r="D4267" s="208">
        <v>1250</v>
      </c>
    </row>
    <row r="4268" spans="1:4" x14ac:dyDescent="0.45">
      <c r="A4268" s="211" t="s">
        <v>2305</v>
      </c>
      <c r="B4268" s="206" t="s">
        <v>97</v>
      </c>
      <c r="C4268" s="80" t="s">
        <v>2575</v>
      </c>
      <c r="D4268" s="208">
        <v>50</v>
      </c>
    </row>
    <row r="4269" spans="1:4" x14ac:dyDescent="0.45">
      <c r="A4269" s="211" t="s">
        <v>4957</v>
      </c>
      <c r="B4269" s="206" t="s">
        <v>99</v>
      </c>
      <c r="C4269" s="80" t="s">
        <v>2575</v>
      </c>
      <c r="D4269" s="208">
        <v>25</v>
      </c>
    </row>
    <row r="4270" spans="1:4" x14ac:dyDescent="0.45">
      <c r="A4270" s="211" t="s">
        <v>2306</v>
      </c>
      <c r="B4270" s="206" t="s">
        <v>109</v>
      </c>
      <c r="C4270" s="80"/>
      <c r="D4270" s="209" t="s">
        <v>127</v>
      </c>
    </row>
    <row r="4271" spans="1:4" x14ac:dyDescent="0.45">
      <c r="A4271" s="211" t="s">
        <v>3553</v>
      </c>
      <c r="B4271" s="206" t="s">
        <v>182</v>
      </c>
      <c r="C4271" s="80"/>
      <c r="D4271" s="208">
        <v>87</v>
      </c>
    </row>
    <row r="4272" spans="1:4" x14ac:dyDescent="0.45">
      <c r="A4272" s="211" t="s">
        <v>3554</v>
      </c>
      <c r="B4272" s="206" t="s">
        <v>211</v>
      </c>
      <c r="C4272" s="80"/>
      <c r="D4272" s="208">
        <v>2907.5</v>
      </c>
    </row>
    <row r="4273" spans="1:4" x14ac:dyDescent="0.45">
      <c r="A4273" s="211" t="s">
        <v>2307</v>
      </c>
      <c r="B4273" s="206" t="s">
        <v>94</v>
      </c>
      <c r="C4273" s="80" t="s">
        <v>2575</v>
      </c>
      <c r="D4273" s="208">
        <v>125</v>
      </c>
    </row>
    <row r="4274" spans="1:4" x14ac:dyDescent="0.45">
      <c r="A4274" s="211" t="s">
        <v>3555</v>
      </c>
      <c r="B4274" s="206" t="s">
        <v>101</v>
      </c>
      <c r="C4274" s="80" t="s">
        <v>2575</v>
      </c>
      <c r="D4274" s="208">
        <v>750</v>
      </c>
    </row>
    <row r="4275" spans="1:4" x14ac:dyDescent="0.45">
      <c r="A4275" s="211" t="s">
        <v>3556</v>
      </c>
      <c r="B4275" s="206" t="s">
        <v>99</v>
      </c>
      <c r="C4275" s="80" t="s">
        <v>2575</v>
      </c>
      <c r="D4275" s="208">
        <v>139.19999999999999</v>
      </c>
    </row>
    <row r="4276" spans="1:4" x14ac:dyDescent="0.45">
      <c r="A4276" s="211" t="s">
        <v>4958</v>
      </c>
      <c r="B4276" s="206" t="s">
        <v>101</v>
      </c>
      <c r="C4276" s="80" t="s">
        <v>2575</v>
      </c>
      <c r="D4276" s="208">
        <v>145</v>
      </c>
    </row>
    <row r="4277" spans="1:4" x14ac:dyDescent="0.45">
      <c r="A4277" s="211" t="s">
        <v>3557</v>
      </c>
      <c r="B4277" s="206" t="s">
        <v>176</v>
      </c>
      <c r="C4277" s="80"/>
      <c r="D4277" s="209" t="s">
        <v>127</v>
      </c>
    </row>
    <row r="4278" spans="1:4" x14ac:dyDescent="0.45">
      <c r="A4278" s="211" t="s">
        <v>2308</v>
      </c>
      <c r="B4278" s="206" t="s">
        <v>101</v>
      </c>
      <c r="C4278" s="80" t="s">
        <v>2575</v>
      </c>
      <c r="D4278" s="208">
        <v>540</v>
      </c>
    </row>
    <row r="4279" spans="1:4" x14ac:dyDescent="0.45">
      <c r="A4279" s="211" t="s">
        <v>2309</v>
      </c>
      <c r="B4279" s="206" t="s">
        <v>104</v>
      </c>
      <c r="C4279" s="80"/>
      <c r="D4279" s="208">
        <v>300</v>
      </c>
    </row>
    <row r="4280" spans="1:4" x14ac:dyDescent="0.45">
      <c r="A4280" s="211" t="s">
        <v>2310</v>
      </c>
      <c r="B4280" s="206" t="s">
        <v>467</v>
      </c>
      <c r="C4280" s="80" t="s">
        <v>2575</v>
      </c>
      <c r="D4280" s="208">
        <v>2540</v>
      </c>
    </row>
    <row r="4281" spans="1:4" x14ac:dyDescent="0.45">
      <c r="A4281" s="211" t="s">
        <v>4959</v>
      </c>
      <c r="B4281" s="206" t="s">
        <v>176</v>
      </c>
      <c r="C4281" s="80"/>
      <c r="D4281" s="208">
        <v>280</v>
      </c>
    </row>
    <row r="4282" spans="1:4" x14ac:dyDescent="0.45">
      <c r="A4282" s="211" t="s">
        <v>3558</v>
      </c>
      <c r="B4282" s="206" t="s">
        <v>158</v>
      </c>
      <c r="C4282" s="80"/>
      <c r="D4282" s="208">
        <v>860</v>
      </c>
    </row>
    <row r="4283" spans="1:4" x14ac:dyDescent="0.45">
      <c r="A4283" s="211" t="s">
        <v>4960</v>
      </c>
      <c r="B4283" s="206" t="s">
        <v>279</v>
      </c>
      <c r="C4283" s="80" t="s">
        <v>2575</v>
      </c>
      <c r="D4283" s="208">
        <v>500</v>
      </c>
    </row>
    <row r="4284" spans="1:4" x14ac:dyDescent="0.45">
      <c r="A4284" s="211" t="s">
        <v>4961</v>
      </c>
      <c r="B4284" s="206" t="s">
        <v>158</v>
      </c>
      <c r="C4284" s="80" t="s">
        <v>2575</v>
      </c>
      <c r="D4284" s="208">
        <v>91</v>
      </c>
    </row>
    <row r="4285" spans="1:4" x14ac:dyDescent="0.45">
      <c r="A4285" s="211" t="s">
        <v>3559</v>
      </c>
      <c r="B4285" s="206" t="s">
        <v>239</v>
      </c>
      <c r="C4285" s="80" t="s">
        <v>2575</v>
      </c>
      <c r="D4285" s="208">
        <v>1250</v>
      </c>
    </row>
    <row r="4286" spans="1:4" x14ac:dyDescent="0.45">
      <c r="A4286" s="211" t="s">
        <v>2311</v>
      </c>
      <c r="B4286" s="206" t="s">
        <v>117</v>
      </c>
      <c r="C4286" s="80"/>
      <c r="D4286" s="208">
        <v>22000</v>
      </c>
    </row>
    <row r="4287" spans="1:4" x14ac:dyDescent="0.45">
      <c r="A4287" s="211" t="s">
        <v>2312</v>
      </c>
      <c r="B4287" s="206" t="s">
        <v>142</v>
      </c>
      <c r="C4287" s="80" t="s">
        <v>2575</v>
      </c>
      <c r="D4287" s="208">
        <v>5000</v>
      </c>
    </row>
    <row r="4288" spans="1:4" x14ac:dyDescent="0.45">
      <c r="A4288" s="211" t="s">
        <v>2313</v>
      </c>
      <c r="B4288" s="206" t="s">
        <v>122</v>
      </c>
      <c r="C4288" s="80"/>
      <c r="D4288" s="208">
        <v>8286</v>
      </c>
    </row>
    <row r="4289" spans="1:4" x14ac:dyDescent="0.45">
      <c r="A4289" s="211" t="s">
        <v>4962</v>
      </c>
      <c r="B4289" s="206" t="s">
        <v>122</v>
      </c>
      <c r="C4289" s="80"/>
      <c r="D4289" s="208">
        <v>120</v>
      </c>
    </row>
    <row r="4290" spans="1:4" x14ac:dyDescent="0.45">
      <c r="A4290" s="211" t="s">
        <v>2314</v>
      </c>
      <c r="B4290" s="206" t="s">
        <v>97</v>
      </c>
      <c r="C4290" s="80" t="s">
        <v>2575</v>
      </c>
      <c r="D4290" s="208">
        <v>20</v>
      </c>
    </row>
    <row r="4291" spans="1:4" x14ac:dyDescent="0.45">
      <c r="A4291" s="211" t="s">
        <v>4963</v>
      </c>
      <c r="B4291" s="206" t="s">
        <v>132</v>
      </c>
      <c r="C4291" s="80"/>
      <c r="D4291" s="209" t="s">
        <v>127</v>
      </c>
    </row>
    <row r="4292" spans="1:4" x14ac:dyDescent="0.45">
      <c r="A4292" s="211" t="s">
        <v>2315</v>
      </c>
      <c r="B4292" s="206" t="s">
        <v>101</v>
      </c>
      <c r="C4292" s="80" t="s">
        <v>2575</v>
      </c>
      <c r="D4292" s="208">
        <v>2</v>
      </c>
    </row>
    <row r="4293" spans="1:4" x14ac:dyDescent="0.45">
      <c r="A4293" s="211" t="s">
        <v>2316</v>
      </c>
      <c r="B4293" s="206" t="s">
        <v>170</v>
      </c>
      <c r="C4293" s="80" t="s">
        <v>2575</v>
      </c>
      <c r="D4293" s="208">
        <v>300</v>
      </c>
    </row>
    <row r="4294" spans="1:4" x14ac:dyDescent="0.45">
      <c r="A4294" s="211" t="s">
        <v>2317</v>
      </c>
      <c r="B4294" s="206" t="s">
        <v>170</v>
      </c>
      <c r="C4294" s="80"/>
      <c r="D4294" s="208">
        <v>1200</v>
      </c>
    </row>
    <row r="4295" spans="1:4" x14ac:dyDescent="0.45">
      <c r="A4295" s="211" t="s">
        <v>4964</v>
      </c>
      <c r="B4295" s="206" t="s">
        <v>170</v>
      </c>
      <c r="C4295" s="80" t="s">
        <v>2575</v>
      </c>
      <c r="D4295" s="208">
        <v>50</v>
      </c>
    </row>
    <row r="4296" spans="1:4" x14ac:dyDescent="0.45">
      <c r="A4296" s="211" t="s">
        <v>3560</v>
      </c>
      <c r="B4296" s="206" t="s">
        <v>176</v>
      </c>
      <c r="C4296" s="80" t="s">
        <v>2575</v>
      </c>
      <c r="D4296" s="208">
        <v>1250</v>
      </c>
    </row>
    <row r="4297" spans="1:4" x14ac:dyDescent="0.45">
      <c r="A4297" s="211" t="s">
        <v>2318</v>
      </c>
      <c r="B4297" s="206" t="s">
        <v>101</v>
      </c>
      <c r="C4297" s="80" t="s">
        <v>2575</v>
      </c>
      <c r="D4297" s="208">
        <v>4100</v>
      </c>
    </row>
    <row r="4298" spans="1:4" x14ac:dyDescent="0.45">
      <c r="A4298" s="211" t="s">
        <v>2319</v>
      </c>
      <c r="B4298" s="206" t="s">
        <v>104</v>
      </c>
      <c r="C4298" s="80"/>
      <c r="D4298" s="208">
        <v>1500</v>
      </c>
    </row>
    <row r="4299" spans="1:4" x14ac:dyDescent="0.45">
      <c r="A4299" s="211" t="s">
        <v>4965</v>
      </c>
      <c r="B4299" s="206" t="s">
        <v>101</v>
      </c>
      <c r="C4299" s="80" t="s">
        <v>2575</v>
      </c>
      <c r="D4299" s="208">
        <v>20</v>
      </c>
    </row>
    <row r="4300" spans="1:4" x14ac:dyDescent="0.45">
      <c r="A4300" s="211" t="s">
        <v>4966</v>
      </c>
      <c r="B4300" s="206" t="s">
        <v>206</v>
      </c>
      <c r="C4300" s="80"/>
      <c r="D4300" s="208">
        <v>48</v>
      </c>
    </row>
    <row r="4301" spans="1:4" x14ac:dyDescent="0.45">
      <c r="A4301" s="211" t="s">
        <v>5152</v>
      </c>
      <c r="B4301" s="206" t="s">
        <v>101</v>
      </c>
      <c r="C4301" s="80" t="s">
        <v>2575</v>
      </c>
      <c r="D4301" s="208">
        <v>2435</v>
      </c>
    </row>
    <row r="4302" spans="1:4" x14ac:dyDescent="0.45">
      <c r="A4302" s="211" t="s">
        <v>4967</v>
      </c>
      <c r="B4302" s="206" t="s">
        <v>211</v>
      </c>
      <c r="C4302" s="80" t="s">
        <v>2575</v>
      </c>
      <c r="D4302" s="208">
        <v>350</v>
      </c>
    </row>
    <row r="4303" spans="1:4" x14ac:dyDescent="0.45">
      <c r="A4303" s="211" t="s">
        <v>4968</v>
      </c>
      <c r="B4303" s="206" t="s">
        <v>101</v>
      </c>
      <c r="C4303" s="80" t="s">
        <v>2575</v>
      </c>
      <c r="D4303" s="208">
        <v>25</v>
      </c>
    </row>
    <row r="4304" spans="1:4" x14ac:dyDescent="0.45">
      <c r="A4304" s="211" t="s">
        <v>3561</v>
      </c>
      <c r="B4304" s="206" t="s">
        <v>94</v>
      </c>
      <c r="C4304" s="80" t="s">
        <v>2575</v>
      </c>
      <c r="D4304" s="208">
        <v>10</v>
      </c>
    </row>
    <row r="4305" spans="1:4" x14ac:dyDescent="0.45">
      <c r="A4305" s="211" t="s">
        <v>4969</v>
      </c>
      <c r="B4305" s="206" t="s">
        <v>124</v>
      </c>
      <c r="C4305" s="80" t="s">
        <v>2575</v>
      </c>
      <c r="D4305" s="208">
        <v>500</v>
      </c>
    </row>
    <row r="4306" spans="1:4" x14ac:dyDescent="0.45">
      <c r="A4306" s="211" t="s">
        <v>4970</v>
      </c>
      <c r="B4306" s="206" t="s">
        <v>158</v>
      </c>
      <c r="C4306" s="80"/>
      <c r="D4306" s="209" t="s">
        <v>127</v>
      </c>
    </row>
    <row r="4307" spans="1:4" x14ac:dyDescent="0.45">
      <c r="A4307" s="211" t="s">
        <v>2320</v>
      </c>
      <c r="B4307" s="206" t="s">
        <v>113</v>
      </c>
      <c r="C4307" s="80"/>
      <c r="D4307" s="208">
        <v>3655</v>
      </c>
    </row>
    <row r="4308" spans="1:4" x14ac:dyDescent="0.45">
      <c r="A4308" s="211" t="s">
        <v>3562</v>
      </c>
      <c r="B4308" s="206" t="s">
        <v>104</v>
      </c>
      <c r="C4308" s="80" t="s">
        <v>2575</v>
      </c>
      <c r="D4308" s="208">
        <v>420</v>
      </c>
    </row>
    <row r="4309" spans="1:4" x14ac:dyDescent="0.45">
      <c r="A4309" s="211" t="s">
        <v>2321</v>
      </c>
      <c r="B4309" s="206" t="s">
        <v>101</v>
      </c>
      <c r="C4309" s="80"/>
      <c r="D4309" s="209" t="s">
        <v>127</v>
      </c>
    </row>
    <row r="4310" spans="1:4" x14ac:dyDescent="0.45">
      <c r="A4310" s="211" t="s">
        <v>2322</v>
      </c>
      <c r="B4310" s="206" t="s">
        <v>106</v>
      </c>
      <c r="C4310" s="80"/>
      <c r="D4310" s="208">
        <v>6927</v>
      </c>
    </row>
    <row r="4311" spans="1:4" x14ac:dyDescent="0.45">
      <c r="A4311" s="211" t="s">
        <v>3563</v>
      </c>
      <c r="B4311" s="206" t="s">
        <v>101</v>
      </c>
      <c r="C4311" s="80"/>
      <c r="D4311" s="208">
        <v>1349</v>
      </c>
    </row>
    <row r="4312" spans="1:4" x14ac:dyDescent="0.45">
      <c r="A4312" s="211" t="s">
        <v>4971</v>
      </c>
      <c r="B4312" s="206" t="s">
        <v>101</v>
      </c>
      <c r="C4312" s="80" t="s">
        <v>2575</v>
      </c>
      <c r="D4312" s="208">
        <v>400</v>
      </c>
    </row>
    <row r="4313" spans="1:4" x14ac:dyDescent="0.45">
      <c r="A4313" s="211" t="s">
        <v>2323</v>
      </c>
      <c r="B4313" s="206" t="s">
        <v>132</v>
      </c>
      <c r="C4313" s="80"/>
      <c r="D4313" s="208">
        <v>3133</v>
      </c>
    </row>
    <row r="4314" spans="1:4" x14ac:dyDescent="0.45">
      <c r="A4314" s="211" t="s">
        <v>3564</v>
      </c>
      <c r="B4314" s="206" t="s">
        <v>176</v>
      </c>
      <c r="C4314" s="80" t="s">
        <v>2575</v>
      </c>
      <c r="D4314" s="208">
        <v>500</v>
      </c>
    </row>
    <row r="4315" spans="1:4" x14ac:dyDescent="0.45">
      <c r="A4315" s="211" t="s">
        <v>3565</v>
      </c>
      <c r="B4315" s="206" t="s">
        <v>122</v>
      </c>
      <c r="C4315" s="80"/>
      <c r="D4315" s="208">
        <v>352</v>
      </c>
    </row>
    <row r="4316" spans="1:4" x14ac:dyDescent="0.45">
      <c r="A4316" s="211" t="s">
        <v>4972</v>
      </c>
      <c r="B4316" s="206" t="s">
        <v>109</v>
      </c>
      <c r="C4316" s="80" t="s">
        <v>2575</v>
      </c>
      <c r="D4316" s="208">
        <v>40</v>
      </c>
    </row>
    <row r="4317" spans="1:4" x14ac:dyDescent="0.45">
      <c r="A4317" s="211" t="s">
        <v>2324</v>
      </c>
      <c r="B4317" s="206" t="s">
        <v>257</v>
      </c>
      <c r="C4317" s="80" t="s">
        <v>2575</v>
      </c>
      <c r="D4317" s="208">
        <v>194</v>
      </c>
    </row>
    <row r="4318" spans="1:4" x14ac:dyDescent="0.45">
      <c r="A4318" s="211" t="s">
        <v>4973</v>
      </c>
      <c r="B4318" s="206" t="s">
        <v>142</v>
      </c>
      <c r="C4318" s="80" t="s">
        <v>2575</v>
      </c>
      <c r="D4318" s="208">
        <v>500</v>
      </c>
    </row>
    <row r="4319" spans="1:4" x14ac:dyDescent="0.45">
      <c r="A4319" s="211" t="s">
        <v>2325</v>
      </c>
      <c r="B4319" s="206" t="s">
        <v>132</v>
      </c>
      <c r="C4319" s="80"/>
      <c r="D4319" s="209" t="s">
        <v>127</v>
      </c>
    </row>
    <row r="4320" spans="1:4" x14ac:dyDescent="0.45">
      <c r="A4320" s="211" t="s">
        <v>3566</v>
      </c>
      <c r="B4320" s="206" t="s">
        <v>99</v>
      </c>
      <c r="C4320" s="80"/>
      <c r="D4320" s="208">
        <v>1445.92</v>
      </c>
    </row>
    <row r="4321" spans="1:4" x14ac:dyDescent="0.45">
      <c r="A4321" s="211" t="s">
        <v>2326</v>
      </c>
      <c r="B4321" s="206" t="s">
        <v>213</v>
      </c>
      <c r="C4321" s="80"/>
      <c r="D4321" s="208">
        <v>934</v>
      </c>
    </row>
    <row r="4322" spans="1:4" x14ac:dyDescent="0.45">
      <c r="A4322" s="211" t="s">
        <v>2327</v>
      </c>
      <c r="B4322" s="206" t="s">
        <v>299</v>
      </c>
      <c r="C4322" s="80"/>
      <c r="D4322" s="209" t="s">
        <v>127</v>
      </c>
    </row>
    <row r="4323" spans="1:4" x14ac:dyDescent="0.45">
      <c r="A4323" s="211" t="s">
        <v>2328</v>
      </c>
      <c r="B4323" s="206" t="s">
        <v>467</v>
      </c>
      <c r="C4323" s="80"/>
      <c r="D4323" s="208">
        <v>4214.59</v>
      </c>
    </row>
    <row r="4324" spans="1:4" x14ac:dyDescent="0.45">
      <c r="A4324" s="211" t="s">
        <v>3567</v>
      </c>
      <c r="B4324" s="206" t="s">
        <v>101</v>
      </c>
      <c r="C4324" s="80" t="s">
        <v>2575</v>
      </c>
      <c r="D4324" s="208">
        <v>300</v>
      </c>
    </row>
    <row r="4325" spans="1:4" x14ac:dyDescent="0.45">
      <c r="A4325" s="211" t="s">
        <v>2329</v>
      </c>
      <c r="B4325" s="206" t="s">
        <v>122</v>
      </c>
      <c r="C4325" s="80" t="s">
        <v>2575</v>
      </c>
      <c r="D4325" s="208">
        <v>4000</v>
      </c>
    </row>
    <row r="4326" spans="1:4" x14ac:dyDescent="0.45">
      <c r="A4326" s="211" t="s">
        <v>2330</v>
      </c>
      <c r="B4326" s="206" t="s">
        <v>467</v>
      </c>
      <c r="C4326" s="80" t="s">
        <v>2575</v>
      </c>
      <c r="D4326" s="208">
        <v>600</v>
      </c>
    </row>
    <row r="4327" spans="1:4" x14ac:dyDescent="0.45">
      <c r="A4327" s="211" t="s">
        <v>2331</v>
      </c>
      <c r="B4327" s="206" t="s">
        <v>97</v>
      </c>
      <c r="C4327" s="80" t="s">
        <v>2575</v>
      </c>
      <c r="D4327" s="208">
        <v>4400</v>
      </c>
    </row>
    <row r="4328" spans="1:4" x14ac:dyDescent="0.45">
      <c r="A4328" s="211" t="s">
        <v>4974</v>
      </c>
      <c r="B4328" s="206" t="s">
        <v>113</v>
      </c>
      <c r="C4328" s="80" t="s">
        <v>2575</v>
      </c>
      <c r="D4328" s="208">
        <v>325</v>
      </c>
    </row>
    <row r="4329" spans="1:4" x14ac:dyDescent="0.45">
      <c r="A4329" s="211" t="s">
        <v>2332</v>
      </c>
      <c r="B4329" s="206" t="s">
        <v>104</v>
      </c>
      <c r="C4329" s="80" t="s">
        <v>2575</v>
      </c>
      <c r="D4329" s="208">
        <v>360</v>
      </c>
    </row>
    <row r="4330" spans="1:4" x14ac:dyDescent="0.45">
      <c r="A4330" s="211" t="s">
        <v>2333</v>
      </c>
      <c r="B4330" s="206" t="s">
        <v>96</v>
      </c>
      <c r="C4330" s="80"/>
      <c r="D4330" s="208">
        <v>2153</v>
      </c>
    </row>
    <row r="4331" spans="1:4" x14ac:dyDescent="0.45">
      <c r="A4331" s="211" t="s">
        <v>2334</v>
      </c>
      <c r="B4331" s="206" t="s">
        <v>96</v>
      </c>
      <c r="C4331" s="80" t="s">
        <v>2575</v>
      </c>
      <c r="D4331" s="208">
        <v>600</v>
      </c>
    </row>
    <row r="4332" spans="1:4" x14ac:dyDescent="0.45">
      <c r="A4332" s="211" t="s">
        <v>2335</v>
      </c>
      <c r="B4332" s="206" t="s">
        <v>96</v>
      </c>
      <c r="C4332" s="80" t="s">
        <v>2575</v>
      </c>
      <c r="D4332" s="208">
        <v>120</v>
      </c>
    </row>
    <row r="4333" spans="1:4" x14ac:dyDescent="0.45">
      <c r="A4333" s="211" t="s">
        <v>2336</v>
      </c>
      <c r="B4333" s="206" t="s">
        <v>96</v>
      </c>
      <c r="C4333" s="80" t="s">
        <v>2575</v>
      </c>
      <c r="D4333" s="208">
        <v>1000</v>
      </c>
    </row>
    <row r="4334" spans="1:4" x14ac:dyDescent="0.45">
      <c r="A4334" s="211" t="s">
        <v>3568</v>
      </c>
      <c r="B4334" s="206" t="s">
        <v>257</v>
      </c>
      <c r="C4334" s="80"/>
      <c r="D4334" s="209" t="s">
        <v>127</v>
      </c>
    </row>
    <row r="4335" spans="1:4" x14ac:dyDescent="0.45">
      <c r="A4335" s="211" t="s">
        <v>4975</v>
      </c>
      <c r="B4335" s="206" t="s">
        <v>170</v>
      </c>
      <c r="C4335" s="80"/>
      <c r="D4335" s="208">
        <v>1</v>
      </c>
    </row>
    <row r="4336" spans="1:4" x14ac:dyDescent="0.45">
      <c r="A4336" s="211" t="s">
        <v>2337</v>
      </c>
      <c r="B4336" s="206" t="s">
        <v>257</v>
      </c>
      <c r="C4336" s="80" t="s">
        <v>2575</v>
      </c>
      <c r="D4336" s="208">
        <v>175</v>
      </c>
    </row>
    <row r="4337" spans="1:4" x14ac:dyDescent="0.45">
      <c r="A4337" s="211" t="s">
        <v>2338</v>
      </c>
      <c r="B4337" s="206" t="s">
        <v>97</v>
      </c>
      <c r="C4337" s="80"/>
      <c r="D4337" s="208">
        <v>300</v>
      </c>
    </row>
    <row r="4338" spans="1:4" x14ac:dyDescent="0.45">
      <c r="A4338" s="211" t="s">
        <v>4976</v>
      </c>
      <c r="B4338" s="206" t="s">
        <v>232</v>
      </c>
      <c r="C4338" s="80" t="s">
        <v>2575</v>
      </c>
      <c r="D4338" s="208">
        <v>1000</v>
      </c>
    </row>
    <row r="4339" spans="1:4" x14ac:dyDescent="0.45">
      <c r="A4339" s="211" t="s">
        <v>4977</v>
      </c>
      <c r="B4339" s="206" t="s">
        <v>122</v>
      </c>
      <c r="C4339" s="80" t="s">
        <v>2575</v>
      </c>
      <c r="D4339" s="208">
        <v>50</v>
      </c>
    </row>
    <row r="4340" spans="1:4" x14ac:dyDescent="0.45">
      <c r="A4340" s="211" t="s">
        <v>2339</v>
      </c>
      <c r="B4340" s="206" t="s">
        <v>182</v>
      </c>
      <c r="C4340" s="80"/>
      <c r="D4340" s="208">
        <v>407.1</v>
      </c>
    </row>
    <row r="4341" spans="1:4" x14ac:dyDescent="0.45">
      <c r="A4341" s="211" t="s">
        <v>2340</v>
      </c>
      <c r="B4341" s="206" t="s">
        <v>96</v>
      </c>
      <c r="C4341" s="80"/>
      <c r="D4341" s="208">
        <v>1681</v>
      </c>
    </row>
    <row r="4342" spans="1:4" x14ac:dyDescent="0.45">
      <c r="A4342" s="211" t="s">
        <v>4978</v>
      </c>
      <c r="B4342" s="206" t="s">
        <v>106</v>
      </c>
      <c r="C4342" s="80"/>
      <c r="D4342" s="208">
        <v>530</v>
      </c>
    </row>
    <row r="4343" spans="1:4" x14ac:dyDescent="0.45">
      <c r="A4343" s="211" t="s">
        <v>2341</v>
      </c>
      <c r="B4343" s="206" t="s">
        <v>96</v>
      </c>
      <c r="C4343" s="80" t="s">
        <v>2575</v>
      </c>
      <c r="D4343" s="208">
        <v>5</v>
      </c>
    </row>
    <row r="4344" spans="1:4" x14ac:dyDescent="0.45">
      <c r="A4344" s="211" t="s">
        <v>4979</v>
      </c>
      <c r="B4344" s="206" t="s">
        <v>122</v>
      </c>
      <c r="C4344" s="80" t="s">
        <v>2575</v>
      </c>
      <c r="D4344" s="208">
        <v>40</v>
      </c>
    </row>
    <row r="4345" spans="1:4" x14ac:dyDescent="0.45">
      <c r="A4345" s="211" t="s">
        <v>4980</v>
      </c>
      <c r="B4345" s="206" t="s">
        <v>101</v>
      </c>
      <c r="C4345" s="80" t="s">
        <v>2575</v>
      </c>
      <c r="D4345" s="208">
        <v>325</v>
      </c>
    </row>
    <row r="4346" spans="1:4" x14ac:dyDescent="0.45">
      <c r="A4346" s="211" t="s">
        <v>2342</v>
      </c>
      <c r="B4346" s="206" t="s">
        <v>94</v>
      </c>
      <c r="C4346" s="80" t="s">
        <v>2575</v>
      </c>
      <c r="D4346" s="208">
        <v>325</v>
      </c>
    </row>
    <row r="4347" spans="1:4" x14ac:dyDescent="0.45">
      <c r="A4347" s="211" t="s">
        <v>3569</v>
      </c>
      <c r="B4347" s="206" t="s">
        <v>132</v>
      </c>
      <c r="C4347" s="80" t="s">
        <v>2575</v>
      </c>
      <c r="D4347" s="208">
        <v>1865</v>
      </c>
    </row>
    <row r="4348" spans="1:4" x14ac:dyDescent="0.45">
      <c r="A4348" s="211" t="s">
        <v>4981</v>
      </c>
      <c r="B4348" s="206" t="s">
        <v>170</v>
      </c>
      <c r="C4348" s="80" t="s">
        <v>2575</v>
      </c>
      <c r="D4348" s="208">
        <v>100</v>
      </c>
    </row>
    <row r="4349" spans="1:4" x14ac:dyDescent="0.45">
      <c r="A4349" s="211" t="s">
        <v>4982</v>
      </c>
      <c r="B4349" s="206" t="s">
        <v>96</v>
      </c>
      <c r="C4349" s="80" t="s">
        <v>2575</v>
      </c>
      <c r="D4349" s="208">
        <v>20</v>
      </c>
    </row>
    <row r="4350" spans="1:4" x14ac:dyDescent="0.45">
      <c r="A4350" s="211" t="s">
        <v>3570</v>
      </c>
      <c r="B4350" s="206" t="s">
        <v>182</v>
      </c>
      <c r="C4350" s="80"/>
      <c r="D4350" s="208">
        <v>372</v>
      </c>
    </row>
    <row r="4351" spans="1:4" x14ac:dyDescent="0.45">
      <c r="A4351" s="211" t="s">
        <v>5162</v>
      </c>
      <c r="B4351" s="206" t="s">
        <v>122</v>
      </c>
      <c r="C4351" s="80"/>
      <c r="D4351" s="208">
        <v>71</v>
      </c>
    </row>
    <row r="4352" spans="1:4" x14ac:dyDescent="0.45">
      <c r="A4352" s="211" t="s">
        <v>2343</v>
      </c>
      <c r="B4352" s="206" t="s">
        <v>176</v>
      </c>
      <c r="C4352" s="80" t="s">
        <v>2575</v>
      </c>
      <c r="D4352" s="208">
        <v>125</v>
      </c>
    </row>
    <row r="4353" spans="1:4" x14ac:dyDescent="0.45">
      <c r="A4353" s="211" t="s">
        <v>2344</v>
      </c>
      <c r="B4353" s="206" t="s">
        <v>106</v>
      </c>
      <c r="C4353" s="80" t="s">
        <v>2575</v>
      </c>
      <c r="D4353" s="208">
        <v>325</v>
      </c>
    </row>
    <row r="4354" spans="1:4" x14ac:dyDescent="0.45">
      <c r="A4354" s="211" t="s">
        <v>2345</v>
      </c>
      <c r="B4354" s="206" t="s">
        <v>299</v>
      </c>
      <c r="C4354" s="80" t="s">
        <v>2575</v>
      </c>
      <c r="D4354" s="208">
        <v>600</v>
      </c>
    </row>
    <row r="4355" spans="1:4" x14ac:dyDescent="0.45">
      <c r="A4355" s="211" t="s">
        <v>3571</v>
      </c>
      <c r="B4355" s="206" t="s">
        <v>94</v>
      </c>
      <c r="C4355" s="80" t="s">
        <v>2575</v>
      </c>
      <c r="D4355" s="208">
        <v>200</v>
      </c>
    </row>
    <row r="4356" spans="1:4" x14ac:dyDescent="0.45">
      <c r="A4356" s="211" t="s">
        <v>3572</v>
      </c>
      <c r="B4356" s="206" t="s">
        <v>156</v>
      </c>
      <c r="C4356" s="80" t="s">
        <v>2575</v>
      </c>
      <c r="D4356" s="208">
        <v>20</v>
      </c>
    </row>
    <row r="4357" spans="1:4" x14ac:dyDescent="0.45">
      <c r="A4357" s="211" t="s">
        <v>4983</v>
      </c>
      <c r="B4357" s="206" t="s">
        <v>94</v>
      </c>
      <c r="C4357" s="80" t="s">
        <v>2575</v>
      </c>
      <c r="D4357" s="208">
        <v>150</v>
      </c>
    </row>
    <row r="4358" spans="1:4" x14ac:dyDescent="0.45">
      <c r="A4358" s="211" t="s">
        <v>3573</v>
      </c>
      <c r="B4358" s="206" t="s">
        <v>366</v>
      </c>
      <c r="C4358" s="80" t="s">
        <v>2575</v>
      </c>
      <c r="D4358" s="208">
        <v>81.5</v>
      </c>
    </row>
    <row r="4359" spans="1:4" x14ac:dyDescent="0.45">
      <c r="A4359" s="211" t="s">
        <v>3574</v>
      </c>
      <c r="B4359" s="206" t="s">
        <v>124</v>
      </c>
      <c r="C4359" s="80"/>
      <c r="D4359" s="208">
        <v>500</v>
      </c>
    </row>
    <row r="4360" spans="1:4" x14ac:dyDescent="0.45">
      <c r="A4360" s="211" t="s">
        <v>2346</v>
      </c>
      <c r="B4360" s="206" t="s">
        <v>94</v>
      </c>
      <c r="C4360" s="80"/>
      <c r="D4360" s="208">
        <v>105</v>
      </c>
    </row>
    <row r="4361" spans="1:4" x14ac:dyDescent="0.45">
      <c r="A4361" s="211" t="s">
        <v>2347</v>
      </c>
      <c r="B4361" s="206" t="s">
        <v>101</v>
      </c>
      <c r="C4361" s="80" t="s">
        <v>2575</v>
      </c>
      <c r="D4361" s="208">
        <v>610</v>
      </c>
    </row>
    <row r="4362" spans="1:4" x14ac:dyDescent="0.45">
      <c r="A4362" s="211" t="s">
        <v>2348</v>
      </c>
      <c r="B4362" s="206" t="s">
        <v>101</v>
      </c>
      <c r="C4362" s="80"/>
      <c r="D4362" s="209" t="s">
        <v>127</v>
      </c>
    </row>
    <row r="4363" spans="1:4" x14ac:dyDescent="0.45">
      <c r="A4363" s="211" t="s">
        <v>3575</v>
      </c>
      <c r="B4363" s="206" t="s">
        <v>126</v>
      </c>
      <c r="C4363" s="80"/>
      <c r="D4363" s="208">
        <v>1079</v>
      </c>
    </row>
    <row r="4364" spans="1:4" x14ac:dyDescent="0.45">
      <c r="A4364" s="211" t="s">
        <v>3576</v>
      </c>
      <c r="B4364" s="206" t="s">
        <v>176</v>
      </c>
      <c r="C4364" s="80" t="s">
        <v>2575</v>
      </c>
      <c r="D4364" s="208">
        <v>55</v>
      </c>
    </row>
    <row r="4365" spans="1:4" x14ac:dyDescent="0.45">
      <c r="A4365" s="211" t="s">
        <v>4984</v>
      </c>
      <c r="B4365" s="206" t="s">
        <v>94</v>
      </c>
      <c r="C4365" s="80"/>
      <c r="D4365" s="208">
        <v>12000</v>
      </c>
    </row>
    <row r="4366" spans="1:4" x14ac:dyDescent="0.45">
      <c r="A4366" s="211" t="s">
        <v>2349</v>
      </c>
      <c r="B4366" s="206" t="s">
        <v>614</v>
      </c>
      <c r="C4366" s="80" t="s">
        <v>2575</v>
      </c>
      <c r="D4366" s="208">
        <v>1500</v>
      </c>
    </row>
    <row r="4367" spans="1:4" x14ac:dyDescent="0.45">
      <c r="A4367" s="211" t="s">
        <v>4985</v>
      </c>
      <c r="B4367" s="206" t="s">
        <v>142</v>
      </c>
      <c r="C4367" s="80" t="s">
        <v>2575</v>
      </c>
      <c r="D4367" s="208">
        <v>315</v>
      </c>
    </row>
    <row r="4368" spans="1:4" x14ac:dyDescent="0.45">
      <c r="A4368" s="211" t="s">
        <v>3577</v>
      </c>
      <c r="B4368" s="206" t="s">
        <v>176</v>
      </c>
      <c r="C4368" s="80" t="s">
        <v>2575</v>
      </c>
      <c r="D4368" s="208">
        <v>200</v>
      </c>
    </row>
    <row r="4369" spans="1:4" x14ac:dyDescent="0.45">
      <c r="A4369" s="211" t="s">
        <v>2350</v>
      </c>
      <c r="B4369" s="206" t="s">
        <v>96</v>
      </c>
      <c r="C4369" s="80"/>
      <c r="D4369" s="208">
        <v>550</v>
      </c>
    </row>
    <row r="4370" spans="1:4" x14ac:dyDescent="0.45">
      <c r="A4370" s="211" t="s">
        <v>4986</v>
      </c>
      <c r="B4370" s="206" t="s">
        <v>126</v>
      </c>
      <c r="C4370" s="80"/>
      <c r="D4370" s="208">
        <v>50</v>
      </c>
    </row>
    <row r="4371" spans="1:4" x14ac:dyDescent="0.45">
      <c r="A4371" s="211" t="s">
        <v>4987</v>
      </c>
      <c r="B4371" s="206" t="s">
        <v>289</v>
      </c>
      <c r="C4371" s="80" t="s">
        <v>2575</v>
      </c>
      <c r="D4371" s="208">
        <v>300</v>
      </c>
    </row>
    <row r="4372" spans="1:4" x14ac:dyDescent="0.45">
      <c r="A4372" s="211" t="s">
        <v>4988</v>
      </c>
      <c r="B4372" s="206" t="s">
        <v>101</v>
      </c>
      <c r="C4372" s="80" t="s">
        <v>2575</v>
      </c>
      <c r="D4372" s="208">
        <v>2</v>
      </c>
    </row>
    <row r="4373" spans="1:4" x14ac:dyDescent="0.45">
      <c r="A4373" s="211" t="s">
        <v>3578</v>
      </c>
      <c r="B4373" s="206" t="s">
        <v>299</v>
      </c>
      <c r="C4373" s="80" t="s">
        <v>2575</v>
      </c>
      <c r="D4373" s="208">
        <v>850</v>
      </c>
    </row>
    <row r="4374" spans="1:4" x14ac:dyDescent="0.45">
      <c r="A4374" s="211" t="s">
        <v>4989</v>
      </c>
      <c r="B4374" s="206" t="s">
        <v>211</v>
      </c>
      <c r="C4374" s="80" t="s">
        <v>2575</v>
      </c>
      <c r="D4374" s="208">
        <v>125</v>
      </c>
    </row>
    <row r="4375" spans="1:4" x14ac:dyDescent="0.45">
      <c r="A4375" s="211" t="s">
        <v>2351</v>
      </c>
      <c r="B4375" s="206" t="s">
        <v>94</v>
      </c>
      <c r="C4375" s="80" t="s">
        <v>2575</v>
      </c>
      <c r="D4375" s="208">
        <v>250</v>
      </c>
    </row>
    <row r="4376" spans="1:4" x14ac:dyDescent="0.45">
      <c r="A4376" s="211" t="s">
        <v>2352</v>
      </c>
      <c r="B4376" s="206" t="s">
        <v>101</v>
      </c>
      <c r="C4376" s="80" t="s">
        <v>2575</v>
      </c>
      <c r="D4376" s="208">
        <v>1000</v>
      </c>
    </row>
    <row r="4377" spans="1:4" x14ac:dyDescent="0.45">
      <c r="A4377" s="211" t="s">
        <v>4990</v>
      </c>
      <c r="B4377" s="206" t="s">
        <v>126</v>
      </c>
      <c r="C4377" s="80"/>
      <c r="D4377" s="208">
        <v>372</v>
      </c>
    </row>
    <row r="4378" spans="1:4" x14ac:dyDescent="0.45">
      <c r="A4378" s="211" t="s">
        <v>2353</v>
      </c>
      <c r="B4378" s="206" t="s">
        <v>104</v>
      </c>
      <c r="C4378" s="80" t="s">
        <v>2575</v>
      </c>
      <c r="D4378" s="208">
        <v>575</v>
      </c>
    </row>
    <row r="4379" spans="1:4" x14ac:dyDescent="0.45">
      <c r="A4379" s="211" t="s">
        <v>2354</v>
      </c>
      <c r="B4379" s="206" t="s">
        <v>158</v>
      </c>
      <c r="C4379" s="80"/>
      <c r="D4379" s="208">
        <v>2148.0500000000002</v>
      </c>
    </row>
    <row r="4380" spans="1:4" x14ac:dyDescent="0.45">
      <c r="A4380" s="211" t="s">
        <v>2355</v>
      </c>
      <c r="B4380" s="206" t="s">
        <v>142</v>
      </c>
      <c r="C4380" s="80" t="s">
        <v>2575</v>
      </c>
      <c r="D4380" s="208">
        <v>3500</v>
      </c>
    </row>
    <row r="4381" spans="1:4" x14ac:dyDescent="0.45">
      <c r="A4381" s="211" t="s">
        <v>3579</v>
      </c>
      <c r="B4381" s="206" t="s">
        <v>101</v>
      </c>
      <c r="C4381" s="80" t="s">
        <v>2575</v>
      </c>
      <c r="D4381" s="208">
        <v>250</v>
      </c>
    </row>
    <row r="4382" spans="1:4" x14ac:dyDescent="0.45">
      <c r="A4382" s="211" t="s">
        <v>2356</v>
      </c>
      <c r="B4382" s="206" t="s">
        <v>94</v>
      </c>
      <c r="C4382" s="80" t="s">
        <v>2575</v>
      </c>
      <c r="D4382" s="208">
        <v>75</v>
      </c>
    </row>
    <row r="4383" spans="1:4" x14ac:dyDescent="0.45">
      <c r="A4383" s="211" t="s">
        <v>4991</v>
      </c>
      <c r="B4383" s="206" t="s">
        <v>113</v>
      </c>
      <c r="C4383" s="80" t="s">
        <v>2575</v>
      </c>
      <c r="D4383" s="208">
        <v>250</v>
      </c>
    </row>
    <row r="4384" spans="1:4" x14ac:dyDescent="0.45">
      <c r="A4384" s="211" t="s">
        <v>3580</v>
      </c>
      <c r="B4384" s="206" t="s">
        <v>232</v>
      </c>
      <c r="C4384" s="80" t="s">
        <v>2575</v>
      </c>
      <c r="D4384" s="208">
        <v>135</v>
      </c>
    </row>
    <row r="4385" spans="1:4" x14ac:dyDescent="0.45">
      <c r="A4385" s="211" t="s">
        <v>3581</v>
      </c>
      <c r="B4385" s="206" t="s">
        <v>99</v>
      </c>
      <c r="C4385" s="80" t="s">
        <v>2575</v>
      </c>
      <c r="D4385" s="208">
        <v>29.5</v>
      </c>
    </row>
    <row r="4386" spans="1:4" x14ac:dyDescent="0.45">
      <c r="A4386" s="211" t="s">
        <v>2357</v>
      </c>
      <c r="B4386" s="206" t="s">
        <v>126</v>
      </c>
      <c r="C4386" s="80" t="s">
        <v>2575</v>
      </c>
      <c r="D4386" s="208">
        <v>35</v>
      </c>
    </row>
    <row r="4387" spans="1:4" x14ac:dyDescent="0.45">
      <c r="A4387" s="211" t="s">
        <v>2358</v>
      </c>
      <c r="B4387" s="206" t="s">
        <v>122</v>
      </c>
      <c r="C4387" s="80" t="s">
        <v>2575</v>
      </c>
      <c r="D4387" s="208">
        <v>500</v>
      </c>
    </row>
    <row r="4388" spans="1:4" x14ac:dyDescent="0.45">
      <c r="A4388" s="211" t="s">
        <v>2359</v>
      </c>
      <c r="B4388" s="206" t="s">
        <v>444</v>
      </c>
      <c r="C4388" s="80"/>
      <c r="D4388" s="208">
        <v>775</v>
      </c>
    </row>
    <row r="4389" spans="1:4" x14ac:dyDescent="0.45">
      <c r="A4389" s="211" t="s">
        <v>4992</v>
      </c>
      <c r="B4389" s="206" t="s">
        <v>113</v>
      </c>
      <c r="C4389" s="80" t="s">
        <v>2575</v>
      </c>
      <c r="D4389" s="208">
        <v>100</v>
      </c>
    </row>
    <row r="4390" spans="1:4" x14ac:dyDescent="0.45">
      <c r="A4390" s="211" t="s">
        <v>4993</v>
      </c>
      <c r="B4390" s="206" t="s">
        <v>97</v>
      </c>
      <c r="C4390" s="80" t="s">
        <v>2575</v>
      </c>
      <c r="D4390" s="208">
        <v>200</v>
      </c>
    </row>
    <row r="4391" spans="1:4" x14ac:dyDescent="0.45">
      <c r="A4391" s="211" t="s">
        <v>2360</v>
      </c>
      <c r="B4391" s="206" t="s">
        <v>104</v>
      </c>
      <c r="C4391" s="80" t="s">
        <v>2575</v>
      </c>
      <c r="D4391" s="208">
        <v>375</v>
      </c>
    </row>
    <row r="4392" spans="1:4" x14ac:dyDescent="0.45">
      <c r="A4392" s="211" t="s">
        <v>4994</v>
      </c>
      <c r="B4392" s="206" t="s">
        <v>176</v>
      </c>
      <c r="C4392" s="80" t="s">
        <v>2575</v>
      </c>
      <c r="D4392" s="208">
        <v>200</v>
      </c>
    </row>
    <row r="4393" spans="1:4" x14ac:dyDescent="0.45">
      <c r="A4393" s="211" t="s">
        <v>4995</v>
      </c>
      <c r="B4393" s="206" t="s">
        <v>126</v>
      </c>
      <c r="C4393" s="80"/>
      <c r="D4393" s="208">
        <v>300</v>
      </c>
    </row>
    <row r="4394" spans="1:4" x14ac:dyDescent="0.45">
      <c r="A4394" s="211" t="s">
        <v>3582</v>
      </c>
      <c r="B4394" s="206" t="s">
        <v>156</v>
      </c>
      <c r="C4394" s="80" t="s">
        <v>2575</v>
      </c>
      <c r="D4394" s="208">
        <v>150</v>
      </c>
    </row>
    <row r="4395" spans="1:4" x14ac:dyDescent="0.45">
      <c r="A4395" s="211" t="s">
        <v>2361</v>
      </c>
      <c r="B4395" s="206" t="s">
        <v>94</v>
      </c>
      <c r="C4395" s="80"/>
      <c r="D4395" s="208">
        <v>324</v>
      </c>
    </row>
    <row r="4396" spans="1:4" x14ac:dyDescent="0.45">
      <c r="A4396" s="211" t="s">
        <v>2362</v>
      </c>
      <c r="B4396" s="206" t="s">
        <v>122</v>
      </c>
      <c r="C4396" s="80" t="s">
        <v>2575</v>
      </c>
      <c r="D4396" s="208">
        <v>2000</v>
      </c>
    </row>
    <row r="4397" spans="1:4" x14ac:dyDescent="0.45">
      <c r="A4397" s="211" t="s">
        <v>2363</v>
      </c>
      <c r="B4397" s="206" t="s">
        <v>96</v>
      </c>
      <c r="C4397" s="80" t="s">
        <v>2575</v>
      </c>
      <c r="D4397" s="208">
        <v>50</v>
      </c>
    </row>
    <row r="4398" spans="1:4" x14ac:dyDescent="0.45">
      <c r="A4398" s="211" t="s">
        <v>4996</v>
      </c>
      <c r="B4398" s="206" t="s">
        <v>96</v>
      </c>
      <c r="C4398" s="80"/>
      <c r="D4398" s="208">
        <v>178</v>
      </c>
    </row>
    <row r="4399" spans="1:4" x14ac:dyDescent="0.45">
      <c r="A4399" s="211" t="s">
        <v>2364</v>
      </c>
      <c r="B4399" s="206" t="s">
        <v>104</v>
      </c>
      <c r="C4399" s="80"/>
      <c r="D4399" s="208">
        <v>153</v>
      </c>
    </row>
    <row r="4400" spans="1:4" x14ac:dyDescent="0.45">
      <c r="A4400" s="211" t="s">
        <v>3583</v>
      </c>
      <c r="B4400" s="206" t="s">
        <v>101</v>
      </c>
      <c r="C4400" s="80" t="s">
        <v>2575</v>
      </c>
      <c r="D4400" s="208">
        <v>170</v>
      </c>
    </row>
    <row r="4401" spans="1:4" x14ac:dyDescent="0.45">
      <c r="A4401" s="211" t="s">
        <v>4997</v>
      </c>
      <c r="B4401" s="206" t="s">
        <v>124</v>
      </c>
      <c r="C4401" s="80" t="s">
        <v>2575</v>
      </c>
      <c r="D4401" s="208">
        <v>215</v>
      </c>
    </row>
    <row r="4402" spans="1:4" x14ac:dyDescent="0.45">
      <c r="A4402" s="211" t="s">
        <v>3584</v>
      </c>
      <c r="B4402" s="206" t="s">
        <v>156</v>
      </c>
      <c r="C4402" s="80"/>
      <c r="D4402" s="208">
        <v>500</v>
      </c>
    </row>
    <row r="4403" spans="1:4" x14ac:dyDescent="0.45">
      <c r="A4403" s="211" t="s">
        <v>3585</v>
      </c>
      <c r="B4403" s="206" t="s">
        <v>94</v>
      </c>
      <c r="C4403" s="80" t="s">
        <v>2575</v>
      </c>
      <c r="D4403" s="208">
        <v>1000</v>
      </c>
    </row>
    <row r="4404" spans="1:4" x14ac:dyDescent="0.45">
      <c r="A4404" s="211" t="s">
        <v>3586</v>
      </c>
      <c r="B4404" s="206" t="s">
        <v>124</v>
      </c>
      <c r="C4404" s="80" t="s">
        <v>2575</v>
      </c>
      <c r="D4404" s="208">
        <v>140</v>
      </c>
    </row>
    <row r="4405" spans="1:4" x14ac:dyDescent="0.45">
      <c r="A4405" s="211" t="s">
        <v>4998</v>
      </c>
      <c r="B4405" s="206" t="s">
        <v>109</v>
      </c>
      <c r="C4405" s="80"/>
      <c r="D4405" s="208">
        <v>207</v>
      </c>
    </row>
    <row r="4406" spans="1:4" x14ac:dyDescent="0.45">
      <c r="A4406" s="211" t="s">
        <v>3587</v>
      </c>
      <c r="B4406" s="206" t="s">
        <v>106</v>
      </c>
      <c r="C4406" s="80"/>
      <c r="D4406" s="208">
        <v>14</v>
      </c>
    </row>
    <row r="4407" spans="1:4" x14ac:dyDescent="0.45">
      <c r="A4407" s="211" t="s">
        <v>3588</v>
      </c>
      <c r="B4407" s="206" t="s">
        <v>132</v>
      </c>
      <c r="C4407" s="80"/>
      <c r="D4407" s="208">
        <v>490</v>
      </c>
    </row>
    <row r="4408" spans="1:4" x14ac:dyDescent="0.45">
      <c r="A4408" s="211" t="s">
        <v>4999</v>
      </c>
      <c r="B4408" s="206" t="s">
        <v>182</v>
      </c>
      <c r="C4408" s="80" t="s">
        <v>2575</v>
      </c>
      <c r="D4408" s="208">
        <v>350</v>
      </c>
    </row>
    <row r="4409" spans="1:4" x14ac:dyDescent="0.45">
      <c r="A4409" s="211" t="s">
        <v>3589</v>
      </c>
      <c r="B4409" s="206" t="s">
        <v>124</v>
      </c>
      <c r="C4409" s="80" t="s">
        <v>2575</v>
      </c>
      <c r="D4409" s="208">
        <v>150</v>
      </c>
    </row>
    <row r="4410" spans="1:4" x14ac:dyDescent="0.45">
      <c r="A4410" s="211" t="s">
        <v>5000</v>
      </c>
      <c r="B4410" s="206" t="s">
        <v>106</v>
      </c>
      <c r="C4410" s="80" t="s">
        <v>2575</v>
      </c>
      <c r="D4410" s="208">
        <v>250</v>
      </c>
    </row>
    <row r="4411" spans="1:4" x14ac:dyDescent="0.45">
      <c r="A4411" s="211" t="s">
        <v>2365</v>
      </c>
      <c r="B4411" s="206" t="s">
        <v>257</v>
      </c>
      <c r="C4411" s="80" t="s">
        <v>2575</v>
      </c>
      <c r="D4411" s="208">
        <v>749</v>
      </c>
    </row>
    <row r="4412" spans="1:4" x14ac:dyDescent="0.45">
      <c r="A4412" s="211" t="s">
        <v>2366</v>
      </c>
      <c r="B4412" s="206" t="s">
        <v>257</v>
      </c>
      <c r="C4412" s="80"/>
      <c r="D4412" s="208">
        <v>3768</v>
      </c>
    </row>
    <row r="4413" spans="1:4" x14ac:dyDescent="0.45">
      <c r="A4413" s="211" t="s">
        <v>2367</v>
      </c>
      <c r="B4413" s="206" t="s">
        <v>176</v>
      </c>
      <c r="C4413" s="80"/>
      <c r="D4413" s="208">
        <v>474.61</v>
      </c>
    </row>
    <row r="4414" spans="1:4" x14ac:dyDescent="0.45">
      <c r="A4414" s="211" t="s">
        <v>3590</v>
      </c>
      <c r="B4414" s="206" t="s">
        <v>96</v>
      </c>
      <c r="C4414" s="80" t="s">
        <v>2575</v>
      </c>
      <c r="D4414" s="208">
        <v>50</v>
      </c>
    </row>
    <row r="4415" spans="1:4" x14ac:dyDescent="0.45">
      <c r="A4415" s="211" t="s">
        <v>2368</v>
      </c>
      <c r="B4415" s="206" t="s">
        <v>106</v>
      </c>
      <c r="C4415" s="80" t="s">
        <v>2575</v>
      </c>
      <c r="D4415" s="208">
        <v>2300</v>
      </c>
    </row>
    <row r="4416" spans="1:4" x14ac:dyDescent="0.45">
      <c r="A4416" s="211" t="s">
        <v>5001</v>
      </c>
      <c r="B4416" s="206" t="s">
        <v>124</v>
      </c>
      <c r="C4416" s="80"/>
      <c r="D4416" s="208">
        <v>350</v>
      </c>
    </row>
    <row r="4417" spans="1:4" x14ac:dyDescent="0.45">
      <c r="A4417" s="211" t="s">
        <v>5002</v>
      </c>
      <c r="B4417" s="206" t="s">
        <v>129</v>
      </c>
      <c r="C4417" s="80"/>
      <c r="D4417" s="208">
        <v>60</v>
      </c>
    </row>
    <row r="4418" spans="1:4" x14ac:dyDescent="0.45">
      <c r="A4418" s="211" t="s">
        <v>2369</v>
      </c>
      <c r="B4418" s="206" t="s">
        <v>283</v>
      </c>
      <c r="C4418" s="80"/>
      <c r="D4418" s="209" t="s">
        <v>127</v>
      </c>
    </row>
    <row r="4419" spans="1:4" x14ac:dyDescent="0.45">
      <c r="A4419" s="211" t="s">
        <v>3591</v>
      </c>
      <c r="B4419" s="206" t="s">
        <v>101</v>
      </c>
      <c r="C4419" s="80" t="s">
        <v>2575</v>
      </c>
      <c r="D4419" s="208">
        <v>1000</v>
      </c>
    </row>
    <row r="4420" spans="1:4" x14ac:dyDescent="0.45">
      <c r="A4420" s="211" t="s">
        <v>5003</v>
      </c>
      <c r="B4420" s="206" t="s">
        <v>232</v>
      </c>
      <c r="C4420" s="80" t="s">
        <v>2575</v>
      </c>
      <c r="D4420" s="208">
        <v>160</v>
      </c>
    </row>
    <row r="4421" spans="1:4" x14ac:dyDescent="0.45">
      <c r="A4421" s="211" t="s">
        <v>2370</v>
      </c>
      <c r="B4421" s="206" t="s">
        <v>96</v>
      </c>
      <c r="C4421" s="80" t="s">
        <v>2575</v>
      </c>
      <c r="D4421" s="208">
        <v>60</v>
      </c>
    </row>
    <row r="4422" spans="1:4" x14ac:dyDescent="0.45">
      <c r="A4422" s="211" t="s">
        <v>3592</v>
      </c>
      <c r="B4422" s="206" t="s">
        <v>101</v>
      </c>
      <c r="C4422" s="80" t="s">
        <v>2575</v>
      </c>
      <c r="D4422" s="208">
        <v>125</v>
      </c>
    </row>
    <row r="4423" spans="1:4" x14ac:dyDescent="0.45">
      <c r="A4423" s="211" t="s">
        <v>5004</v>
      </c>
      <c r="B4423" s="206" t="s">
        <v>257</v>
      </c>
      <c r="C4423" s="80"/>
      <c r="D4423" s="208">
        <v>416</v>
      </c>
    </row>
    <row r="4424" spans="1:4" x14ac:dyDescent="0.45">
      <c r="A4424" s="211" t="s">
        <v>5005</v>
      </c>
      <c r="B4424" s="206" t="s">
        <v>211</v>
      </c>
      <c r="C4424" s="80"/>
      <c r="D4424" s="208">
        <v>86</v>
      </c>
    </row>
    <row r="4425" spans="1:4" x14ac:dyDescent="0.45">
      <c r="A4425" s="211" t="s">
        <v>3593</v>
      </c>
      <c r="B4425" s="206" t="s">
        <v>182</v>
      </c>
      <c r="C4425" s="80"/>
      <c r="D4425" s="208">
        <v>2920</v>
      </c>
    </row>
    <row r="4426" spans="1:4" x14ac:dyDescent="0.45">
      <c r="A4426" s="211" t="s">
        <v>3594</v>
      </c>
      <c r="B4426" s="206" t="s">
        <v>99</v>
      </c>
      <c r="C4426" s="80"/>
      <c r="D4426" s="208">
        <v>117</v>
      </c>
    </row>
    <row r="4427" spans="1:4" x14ac:dyDescent="0.45">
      <c r="A4427" s="211" t="s">
        <v>5006</v>
      </c>
      <c r="B4427" s="206" t="s">
        <v>122</v>
      </c>
      <c r="C4427" s="80" t="s">
        <v>2575</v>
      </c>
      <c r="D4427" s="208">
        <v>550</v>
      </c>
    </row>
    <row r="4428" spans="1:4" x14ac:dyDescent="0.45">
      <c r="A4428" s="211" t="s">
        <v>3595</v>
      </c>
      <c r="B4428" s="206" t="s">
        <v>113</v>
      </c>
      <c r="C4428" s="80" t="s">
        <v>2575</v>
      </c>
      <c r="D4428" s="208">
        <v>1200</v>
      </c>
    </row>
    <row r="4429" spans="1:4" x14ac:dyDescent="0.45">
      <c r="A4429" s="211" t="s">
        <v>2371</v>
      </c>
      <c r="B4429" s="206" t="s">
        <v>135</v>
      </c>
      <c r="C4429" s="80" t="s">
        <v>2575</v>
      </c>
      <c r="D4429" s="208">
        <v>1000</v>
      </c>
    </row>
    <row r="4430" spans="1:4" x14ac:dyDescent="0.45">
      <c r="A4430" s="211" t="s">
        <v>2372</v>
      </c>
      <c r="B4430" s="206" t="s">
        <v>94</v>
      </c>
      <c r="C4430" s="80" t="s">
        <v>2575</v>
      </c>
      <c r="D4430" s="208">
        <v>200</v>
      </c>
    </row>
    <row r="4431" spans="1:4" x14ac:dyDescent="0.45">
      <c r="A4431" s="211" t="s">
        <v>5007</v>
      </c>
      <c r="B4431" s="206" t="s">
        <v>182</v>
      </c>
      <c r="C4431" s="80"/>
      <c r="D4431" s="209" t="s">
        <v>127</v>
      </c>
    </row>
    <row r="4432" spans="1:4" x14ac:dyDescent="0.45">
      <c r="A4432" s="211" t="s">
        <v>3596</v>
      </c>
      <c r="B4432" s="206" t="s">
        <v>97</v>
      </c>
      <c r="C4432" s="80" t="s">
        <v>2575</v>
      </c>
      <c r="D4432" s="208">
        <v>340</v>
      </c>
    </row>
    <row r="4433" spans="1:4" x14ac:dyDescent="0.45">
      <c r="A4433" s="211" t="s">
        <v>5008</v>
      </c>
      <c r="B4433" s="206" t="s">
        <v>148</v>
      </c>
      <c r="C4433" s="80"/>
      <c r="D4433" s="208">
        <v>150</v>
      </c>
    </row>
    <row r="4434" spans="1:4" x14ac:dyDescent="0.45">
      <c r="A4434" s="211" t="s">
        <v>5009</v>
      </c>
      <c r="B4434" s="206" t="s">
        <v>182</v>
      </c>
      <c r="C4434" s="80"/>
      <c r="D4434" s="209" t="s">
        <v>127</v>
      </c>
    </row>
    <row r="4435" spans="1:4" x14ac:dyDescent="0.45">
      <c r="A4435" s="211" t="s">
        <v>3597</v>
      </c>
      <c r="B4435" s="206" t="s">
        <v>289</v>
      </c>
      <c r="C4435" s="80" t="s">
        <v>2575</v>
      </c>
      <c r="D4435" s="208">
        <v>200</v>
      </c>
    </row>
    <row r="4436" spans="1:4" x14ac:dyDescent="0.45">
      <c r="A4436" s="211" t="s">
        <v>2373</v>
      </c>
      <c r="B4436" s="206" t="s">
        <v>122</v>
      </c>
      <c r="C4436" s="80" t="s">
        <v>2575</v>
      </c>
      <c r="D4436" s="208">
        <v>85</v>
      </c>
    </row>
    <row r="4437" spans="1:4" x14ac:dyDescent="0.45">
      <c r="A4437" s="211" t="s">
        <v>5010</v>
      </c>
      <c r="B4437" s="206" t="s">
        <v>176</v>
      </c>
      <c r="C4437" s="80"/>
      <c r="D4437" s="208">
        <v>448</v>
      </c>
    </row>
    <row r="4438" spans="1:4" x14ac:dyDescent="0.45">
      <c r="A4438" s="211" t="s">
        <v>2374</v>
      </c>
      <c r="B4438" s="206" t="s">
        <v>148</v>
      </c>
      <c r="C4438" s="80"/>
      <c r="D4438" s="208">
        <v>900</v>
      </c>
    </row>
    <row r="4439" spans="1:4" x14ac:dyDescent="0.45">
      <c r="A4439" s="211" t="s">
        <v>5011</v>
      </c>
      <c r="B4439" s="206" t="s">
        <v>203</v>
      </c>
      <c r="C4439" s="80" t="s">
        <v>2575</v>
      </c>
      <c r="D4439" s="208">
        <v>3.5</v>
      </c>
    </row>
    <row r="4440" spans="1:4" x14ac:dyDescent="0.45">
      <c r="A4440" s="211" t="s">
        <v>5012</v>
      </c>
      <c r="B4440" s="206" t="s">
        <v>289</v>
      </c>
      <c r="C4440" s="80" t="s">
        <v>2575</v>
      </c>
      <c r="D4440" s="208">
        <v>275</v>
      </c>
    </row>
    <row r="4441" spans="1:4" x14ac:dyDescent="0.45">
      <c r="A4441" s="211" t="s">
        <v>2375</v>
      </c>
      <c r="B4441" s="206" t="s">
        <v>289</v>
      </c>
      <c r="C4441" s="80" t="s">
        <v>2575</v>
      </c>
      <c r="D4441" s="208">
        <v>8000</v>
      </c>
    </row>
    <row r="4442" spans="1:4" x14ac:dyDescent="0.45">
      <c r="A4442" s="211" t="s">
        <v>5013</v>
      </c>
      <c r="B4442" s="206" t="s">
        <v>94</v>
      </c>
      <c r="C4442" s="80"/>
      <c r="D4442" s="208">
        <v>333</v>
      </c>
    </row>
    <row r="4443" spans="1:4" x14ac:dyDescent="0.45">
      <c r="A4443" s="211" t="s">
        <v>2376</v>
      </c>
      <c r="B4443" s="206" t="s">
        <v>153</v>
      </c>
      <c r="C4443" s="80" t="s">
        <v>2575</v>
      </c>
      <c r="D4443" s="208">
        <v>493</v>
      </c>
    </row>
    <row r="4444" spans="1:4" x14ac:dyDescent="0.45">
      <c r="A4444" s="211" t="s">
        <v>5014</v>
      </c>
      <c r="B4444" s="206" t="s">
        <v>117</v>
      </c>
      <c r="C4444" s="80"/>
      <c r="D4444" s="208">
        <v>50</v>
      </c>
    </row>
    <row r="4445" spans="1:4" x14ac:dyDescent="0.45">
      <c r="A4445" s="211" t="s">
        <v>3598</v>
      </c>
      <c r="B4445" s="206" t="s">
        <v>94</v>
      </c>
      <c r="C4445" s="80" t="s">
        <v>2575</v>
      </c>
      <c r="D4445" s="208">
        <v>300</v>
      </c>
    </row>
    <row r="4446" spans="1:4" x14ac:dyDescent="0.45">
      <c r="A4446" s="211" t="s">
        <v>5015</v>
      </c>
      <c r="B4446" s="206" t="s">
        <v>126</v>
      </c>
      <c r="C4446" s="80"/>
      <c r="D4446" s="208">
        <v>177</v>
      </c>
    </row>
    <row r="4447" spans="1:4" x14ac:dyDescent="0.45">
      <c r="A4447" s="211" t="s">
        <v>3599</v>
      </c>
      <c r="B4447" s="206" t="s">
        <v>232</v>
      </c>
      <c r="C4447" s="80"/>
      <c r="D4447" s="208">
        <v>117</v>
      </c>
    </row>
    <row r="4448" spans="1:4" x14ac:dyDescent="0.45">
      <c r="A4448" s="211" t="s">
        <v>3600</v>
      </c>
      <c r="B4448" s="206" t="s">
        <v>101</v>
      </c>
      <c r="C4448" s="80"/>
      <c r="D4448" s="208">
        <v>1406.5</v>
      </c>
    </row>
    <row r="4449" spans="1:4" x14ac:dyDescent="0.45">
      <c r="A4449" s="211" t="s">
        <v>2377</v>
      </c>
      <c r="B4449" s="206" t="s">
        <v>158</v>
      </c>
      <c r="C4449" s="80" t="s">
        <v>2575</v>
      </c>
      <c r="D4449" s="208">
        <v>28243</v>
      </c>
    </row>
    <row r="4450" spans="1:4" x14ac:dyDescent="0.45">
      <c r="A4450" s="211" t="s">
        <v>5016</v>
      </c>
      <c r="B4450" s="206" t="s">
        <v>101</v>
      </c>
      <c r="C4450" s="80"/>
      <c r="D4450" s="209" t="s">
        <v>127</v>
      </c>
    </row>
    <row r="4451" spans="1:4" x14ac:dyDescent="0.45">
      <c r="A4451" s="211" t="s">
        <v>5017</v>
      </c>
      <c r="B4451" s="206" t="s">
        <v>99</v>
      </c>
      <c r="C4451" s="80"/>
      <c r="D4451" s="209" t="s">
        <v>127</v>
      </c>
    </row>
    <row r="4452" spans="1:4" x14ac:dyDescent="0.45">
      <c r="A4452" s="211" t="s">
        <v>2378</v>
      </c>
      <c r="B4452" s="206" t="s">
        <v>176</v>
      </c>
      <c r="C4452" s="80"/>
      <c r="D4452" s="209" t="s">
        <v>127</v>
      </c>
    </row>
    <row r="4453" spans="1:4" x14ac:dyDescent="0.45">
      <c r="A4453" s="211" t="s">
        <v>2379</v>
      </c>
      <c r="B4453" s="206" t="s">
        <v>211</v>
      </c>
      <c r="C4453" s="80" t="s">
        <v>2575</v>
      </c>
      <c r="D4453" s="208">
        <v>3150</v>
      </c>
    </row>
    <row r="4454" spans="1:4" x14ac:dyDescent="0.45">
      <c r="A4454" s="211" t="s">
        <v>5018</v>
      </c>
      <c r="B4454" s="206" t="s">
        <v>211</v>
      </c>
      <c r="C4454" s="80"/>
      <c r="D4454" s="208">
        <v>43.7</v>
      </c>
    </row>
    <row r="4455" spans="1:4" x14ac:dyDescent="0.45">
      <c r="A4455" s="211" t="s">
        <v>2380</v>
      </c>
      <c r="B4455" s="206" t="s">
        <v>126</v>
      </c>
      <c r="C4455" s="80"/>
      <c r="D4455" s="208">
        <v>621</v>
      </c>
    </row>
    <row r="4456" spans="1:4" x14ac:dyDescent="0.45">
      <c r="A4456" s="211" t="s">
        <v>2381</v>
      </c>
      <c r="B4456" s="206" t="s">
        <v>96</v>
      </c>
      <c r="C4456" s="80"/>
      <c r="D4456" s="208">
        <v>10717</v>
      </c>
    </row>
    <row r="4457" spans="1:4" x14ac:dyDescent="0.45">
      <c r="A4457" s="211" t="s">
        <v>5019</v>
      </c>
      <c r="B4457" s="206" t="s">
        <v>142</v>
      </c>
      <c r="C4457" s="80"/>
      <c r="D4457" s="208">
        <v>318</v>
      </c>
    </row>
    <row r="4458" spans="1:4" x14ac:dyDescent="0.45">
      <c r="A4458" s="211" t="s">
        <v>5020</v>
      </c>
      <c r="B4458" s="206" t="s">
        <v>101</v>
      </c>
      <c r="C4458" s="80"/>
      <c r="D4458" s="208">
        <v>1305</v>
      </c>
    </row>
    <row r="4459" spans="1:4" x14ac:dyDescent="0.45">
      <c r="A4459" s="211" t="s">
        <v>2382</v>
      </c>
      <c r="B4459" s="206" t="s">
        <v>191</v>
      </c>
      <c r="C4459" s="80" t="s">
        <v>2575</v>
      </c>
      <c r="D4459" s="208">
        <v>19000</v>
      </c>
    </row>
    <row r="4460" spans="1:4" x14ac:dyDescent="0.45">
      <c r="A4460" s="211" t="s">
        <v>2383</v>
      </c>
      <c r="B4460" s="206" t="s">
        <v>289</v>
      </c>
      <c r="C4460" s="80"/>
      <c r="D4460" s="209" t="s">
        <v>127</v>
      </c>
    </row>
    <row r="4461" spans="1:4" x14ac:dyDescent="0.45">
      <c r="A4461" s="211" t="s">
        <v>2384</v>
      </c>
      <c r="B4461" s="206" t="s">
        <v>101</v>
      </c>
      <c r="C4461" s="80" t="s">
        <v>2575</v>
      </c>
      <c r="D4461" s="208">
        <v>1900</v>
      </c>
    </row>
    <row r="4462" spans="1:4" x14ac:dyDescent="0.45">
      <c r="A4462" s="211" t="s">
        <v>5021</v>
      </c>
      <c r="B4462" s="206" t="s">
        <v>101</v>
      </c>
      <c r="C4462" s="80" t="s">
        <v>2575</v>
      </c>
      <c r="D4462" s="208">
        <v>200</v>
      </c>
    </row>
    <row r="4463" spans="1:4" x14ac:dyDescent="0.45">
      <c r="A4463" s="211" t="s">
        <v>2385</v>
      </c>
      <c r="B4463" s="206" t="s">
        <v>113</v>
      </c>
      <c r="C4463" s="80" t="s">
        <v>2575</v>
      </c>
      <c r="D4463" s="208">
        <v>9000</v>
      </c>
    </row>
    <row r="4464" spans="1:4" x14ac:dyDescent="0.45">
      <c r="A4464" s="211" t="s">
        <v>5022</v>
      </c>
      <c r="B4464" s="206" t="s">
        <v>232</v>
      </c>
      <c r="C4464" s="80" t="s">
        <v>2575</v>
      </c>
      <c r="D4464" s="208">
        <v>550</v>
      </c>
    </row>
    <row r="4465" spans="1:4" x14ac:dyDescent="0.45">
      <c r="A4465" s="211" t="s">
        <v>2386</v>
      </c>
      <c r="B4465" s="206" t="s">
        <v>132</v>
      </c>
      <c r="C4465" s="80" t="s">
        <v>2575</v>
      </c>
      <c r="D4465" s="208">
        <v>50</v>
      </c>
    </row>
    <row r="4466" spans="1:4" x14ac:dyDescent="0.45">
      <c r="A4466" s="211" t="s">
        <v>2387</v>
      </c>
      <c r="B4466" s="206" t="s">
        <v>106</v>
      </c>
      <c r="C4466" s="80"/>
      <c r="D4466" s="208">
        <v>911</v>
      </c>
    </row>
    <row r="4467" spans="1:4" x14ac:dyDescent="0.45">
      <c r="A4467" s="211" t="s">
        <v>2388</v>
      </c>
      <c r="B4467" s="206" t="s">
        <v>97</v>
      </c>
      <c r="C4467" s="80"/>
      <c r="D4467" s="208">
        <v>5445</v>
      </c>
    </row>
    <row r="4468" spans="1:4" x14ac:dyDescent="0.45">
      <c r="A4468" s="211" t="s">
        <v>2389</v>
      </c>
      <c r="B4468" s="206" t="s">
        <v>113</v>
      </c>
      <c r="C4468" s="80"/>
      <c r="D4468" s="208">
        <v>55248.05</v>
      </c>
    </row>
    <row r="4469" spans="1:4" x14ac:dyDescent="0.45">
      <c r="A4469" s="211" t="s">
        <v>2390</v>
      </c>
      <c r="B4469" s="206" t="s">
        <v>101</v>
      </c>
      <c r="C4469" s="80"/>
      <c r="D4469" s="208">
        <v>447</v>
      </c>
    </row>
    <row r="4470" spans="1:4" x14ac:dyDescent="0.45">
      <c r="A4470" s="211" t="s">
        <v>5023</v>
      </c>
      <c r="B4470" s="206" t="s">
        <v>106</v>
      </c>
      <c r="C4470" s="80" t="s">
        <v>2575</v>
      </c>
      <c r="D4470" s="208">
        <v>150</v>
      </c>
    </row>
    <row r="4471" spans="1:4" x14ac:dyDescent="0.45">
      <c r="A4471" s="211" t="s">
        <v>2391</v>
      </c>
      <c r="B4471" s="206" t="s">
        <v>94</v>
      </c>
      <c r="C4471" s="80"/>
      <c r="D4471" s="208">
        <v>4340</v>
      </c>
    </row>
    <row r="4472" spans="1:4" x14ac:dyDescent="0.45">
      <c r="A4472" s="211" t="s">
        <v>3601</v>
      </c>
      <c r="B4472" s="206" t="s">
        <v>94</v>
      </c>
      <c r="C4472" s="80" t="s">
        <v>2575</v>
      </c>
      <c r="D4472" s="208">
        <v>200</v>
      </c>
    </row>
    <row r="4473" spans="1:4" x14ac:dyDescent="0.45">
      <c r="A4473" s="211" t="s">
        <v>2392</v>
      </c>
      <c r="B4473" s="206" t="s">
        <v>99</v>
      </c>
      <c r="C4473" s="80" t="s">
        <v>2575</v>
      </c>
      <c r="D4473" s="208">
        <v>3480.33</v>
      </c>
    </row>
    <row r="4474" spans="1:4" x14ac:dyDescent="0.45">
      <c r="A4474" s="211" t="s">
        <v>5024</v>
      </c>
      <c r="B4474" s="206" t="s">
        <v>101</v>
      </c>
      <c r="C4474" s="80" t="s">
        <v>2575</v>
      </c>
      <c r="D4474" s="208">
        <v>230</v>
      </c>
    </row>
    <row r="4475" spans="1:4" x14ac:dyDescent="0.45">
      <c r="A4475" s="211" t="s">
        <v>5025</v>
      </c>
      <c r="B4475" s="206" t="s">
        <v>101</v>
      </c>
      <c r="C4475" s="80" t="s">
        <v>2575</v>
      </c>
      <c r="D4475" s="208">
        <v>100</v>
      </c>
    </row>
    <row r="4476" spans="1:4" x14ac:dyDescent="0.45">
      <c r="A4476" s="211" t="s">
        <v>3602</v>
      </c>
      <c r="B4476" s="206" t="s">
        <v>97</v>
      </c>
      <c r="C4476" s="80" t="s">
        <v>2575</v>
      </c>
      <c r="D4476" s="208">
        <v>150</v>
      </c>
    </row>
    <row r="4477" spans="1:4" x14ac:dyDescent="0.45">
      <c r="A4477" s="211" t="s">
        <v>2393</v>
      </c>
      <c r="B4477" s="206" t="s">
        <v>182</v>
      </c>
      <c r="C4477" s="80" t="s">
        <v>2575</v>
      </c>
      <c r="D4477" s="208">
        <v>6500</v>
      </c>
    </row>
    <row r="4478" spans="1:4" x14ac:dyDescent="0.45">
      <c r="A4478" s="211" t="s">
        <v>5026</v>
      </c>
      <c r="B4478" s="206" t="s">
        <v>117</v>
      </c>
      <c r="C4478" s="80"/>
      <c r="D4478" s="208">
        <v>265</v>
      </c>
    </row>
    <row r="4479" spans="1:4" x14ac:dyDescent="0.45">
      <c r="A4479" s="211" t="s">
        <v>2394</v>
      </c>
      <c r="B4479" s="206" t="s">
        <v>170</v>
      </c>
      <c r="C4479" s="80"/>
      <c r="D4479" s="208">
        <v>1189</v>
      </c>
    </row>
    <row r="4480" spans="1:4" x14ac:dyDescent="0.45">
      <c r="A4480" s="211" t="s">
        <v>3603</v>
      </c>
      <c r="B4480" s="206" t="s">
        <v>211</v>
      </c>
      <c r="C4480" s="80" t="s">
        <v>2575</v>
      </c>
      <c r="D4480" s="208">
        <v>350</v>
      </c>
    </row>
    <row r="4481" spans="1:4" x14ac:dyDescent="0.45">
      <c r="A4481" s="211" t="s">
        <v>2395</v>
      </c>
      <c r="B4481" s="206" t="s">
        <v>148</v>
      </c>
      <c r="C4481" s="80"/>
      <c r="D4481" s="208">
        <v>6100</v>
      </c>
    </row>
    <row r="4482" spans="1:4" x14ac:dyDescent="0.45">
      <c r="A4482" s="211" t="s">
        <v>5027</v>
      </c>
      <c r="B4482" s="206" t="s">
        <v>176</v>
      </c>
      <c r="C4482" s="80" t="s">
        <v>2575</v>
      </c>
      <c r="D4482" s="208">
        <v>95</v>
      </c>
    </row>
    <row r="4483" spans="1:4" x14ac:dyDescent="0.45">
      <c r="A4483" s="211" t="s">
        <v>3604</v>
      </c>
      <c r="B4483" s="206" t="s">
        <v>101</v>
      </c>
      <c r="C4483" s="80" t="s">
        <v>2575</v>
      </c>
      <c r="D4483" s="208">
        <v>2810</v>
      </c>
    </row>
    <row r="4484" spans="1:4" x14ac:dyDescent="0.45">
      <c r="A4484" s="211" t="s">
        <v>5028</v>
      </c>
      <c r="B4484" s="206" t="s">
        <v>94</v>
      </c>
      <c r="C4484" s="80"/>
      <c r="D4484" s="208">
        <v>1600</v>
      </c>
    </row>
    <row r="4485" spans="1:4" x14ac:dyDescent="0.45">
      <c r="A4485" s="211" t="s">
        <v>5029</v>
      </c>
      <c r="B4485" s="206" t="s">
        <v>203</v>
      </c>
      <c r="C4485" s="80" t="s">
        <v>2575</v>
      </c>
      <c r="D4485" s="208">
        <v>82.9</v>
      </c>
    </row>
    <row r="4486" spans="1:4" x14ac:dyDescent="0.45">
      <c r="A4486" s="211" t="s">
        <v>2396</v>
      </c>
      <c r="B4486" s="206" t="s">
        <v>156</v>
      </c>
      <c r="C4486" s="80"/>
      <c r="D4486" s="208">
        <v>965</v>
      </c>
    </row>
    <row r="4487" spans="1:4" x14ac:dyDescent="0.45">
      <c r="A4487" s="211" t="s">
        <v>2397</v>
      </c>
      <c r="B4487" s="206" t="s">
        <v>104</v>
      </c>
      <c r="C4487" s="80" t="s">
        <v>2575</v>
      </c>
      <c r="D4487" s="208">
        <v>260</v>
      </c>
    </row>
    <row r="4488" spans="1:4" x14ac:dyDescent="0.45">
      <c r="A4488" s="211" t="s">
        <v>2398</v>
      </c>
      <c r="B4488" s="206" t="s">
        <v>257</v>
      </c>
      <c r="C4488" s="80"/>
      <c r="D4488" s="209" t="s">
        <v>127</v>
      </c>
    </row>
    <row r="4489" spans="1:4" x14ac:dyDescent="0.45">
      <c r="A4489" s="211" t="s">
        <v>2399</v>
      </c>
      <c r="B4489" s="206" t="s">
        <v>97</v>
      </c>
      <c r="C4489" s="80" t="s">
        <v>2575</v>
      </c>
      <c r="D4489" s="208">
        <v>460</v>
      </c>
    </row>
    <row r="4490" spans="1:4" x14ac:dyDescent="0.45">
      <c r="A4490" s="211" t="s">
        <v>2400</v>
      </c>
      <c r="B4490" s="206" t="s">
        <v>366</v>
      </c>
      <c r="C4490" s="80"/>
      <c r="D4490" s="208">
        <v>2102</v>
      </c>
    </row>
    <row r="4491" spans="1:4" x14ac:dyDescent="0.45">
      <c r="A4491" s="211" t="s">
        <v>2401</v>
      </c>
      <c r="B4491" s="206" t="s">
        <v>104</v>
      </c>
      <c r="C4491" s="80"/>
      <c r="D4491" s="208">
        <v>268</v>
      </c>
    </row>
    <row r="4492" spans="1:4" x14ac:dyDescent="0.45">
      <c r="A4492" s="211" t="s">
        <v>5030</v>
      </c>
      <c r="B4492" s="206" t="s">
        <v>211</v>
      </c>
      <c r="C4492" s="80" t="s">
        <v>2575</v>
      </c>
      <c r="D4492" s="208">
        <v>100</v>
      </c>
    </row>
    <row r="4493" spans="1:4" x14ac:dyDescent="0.45">
      <c r="A4493" s="211" t="s">
        <v>2402</v>
      </c>
      <c r="B4493" s="206" t="s">
        <v>132</v>
      </c>
      <c r="C4493" s="80"/>
      <c r="D4493" s="208">
        <v>2525</v>
      </c>
    </row>
    <row r="4494" spans="1:4" x14ac:dyDescent="0.45">
      <c r="A4494" s="211" t="s">
        <v>5031</v>
      </c>
      <c r="B4494" s="206" t="s">
        <v>142</v>
      </c>
      <c r="C4494" s="80" t="s">
        <v>2575</v>
      </c>
      <c r="D4494" s="208">
        <v>235</v>
      </c>
    </row>
    <row r="4495" spans="1:4" x14ac:dyDescent="0.45">
      <c r="A4495" s="211" t="s">
        <v>3605</v>
      </c>
      <c r="B4495" s="206" t="s">
        <v>104</v>
      </c>
      <c r="C4495" s="80" t="s">
        <v>2575</v>
      </c>
      <c r="D4495" s="208">
        <v>325</v>
      </c>
    </row>
    <row r="4496" spans="1:4" x14ac:dyDescent="0.45">
      <c r="A4496" s="211" t="s">
        <v>3606</v>
      </c>
      <c r="B4496" s="206" t="s">
        <v>614</v>
      </c>
      <c r="C4496" s="80" t="s">
        <v>2575</v>
      </c>
      <c r="D4496" s="208">
        <v>200</v>
      </c>
    </row>
    <row r="4497" spans="1:4" x14ac:dyDescent="0.45">
      <c r="A4497" s="211" t="s">
        <v>5032</v>
      </c>
      <c r="B4497" s="206" t="s">
        <v>101</v>
      </c>
      <c r="C4497" s="80"/>
      <c r="D4497" s="208">
        <v>217</v>
      </c>
    </row>
    <row r="4498" spans="1:4" x14ac:dyDescent="0.45">
      <c r="A4498" s="211" t="s">
        <v>2403</v>
      </c>
      <c r="B4498" s="206" t="s">
        <v>124</v>
      </c>
      <c r="C4498" s="80" t="s">
        <v>2575</v>
      </c>
      <c r="D4498" s="208">
        <v>675</v>
      </c>
    </row>
    <row r="4499" spans="1:4" x14ac:dyDescent="0.45">
      <c r="A4499" s="211" t="s">
        <v>2404</v>
      </c>
      <c r="B4499" s="206" t="s">
        <v>101</v>
      </c>
      <c r="C4499" s="80"/>
      <c r="D4499" s="209" t="s">
        <v>127</v>
      </c>
    </row>
    <row r="4500" spans="1:4" x14ac:dyDescent="0.45">
      <c r="A4500" s="211" t="s">
        <v>3607</v>
      </c>
      <c r="B4500" s="206" t="s">
        <v>132</v>
      </c>
      <c r="C4500" s="80" t="s">
        <v>2575</v>
      </c>
      <c r="D4500" s="208">
        <v>125</v>
      </c>
    </row>
    <row r="4501" spans="1:4" x14ac:dyDescent="0.45">
      <c r="A4501" s="211" t="s">
        <v>5033</v>
      </c>
      <c r="B4501" s="206" t="s">
        <v>94</v>
      </c>
      <c r="C4501" s="80" t="s">
        <v>2575</v>
      </c>
      <c r="D4501" s="208">
        <v>150</v>
      </c>
    </row>
    <row r="4502" spans="1:4" x14ac:dyDescent="0.45">
      <c r="A4502" s="211" t="s">
        <v>2405</v>
      </c>
      <c r="B4502" s="206" t="s">
        <v>182</v>
      </c>
      <c r="C4502" s="80"/>
      <c r="D4502" s="208">
        <v>378</v>
      </c>
    </row>
    <row r="4503" spans="1:4" x14ac:dyDescent="0.45">
      <c r="A4503" s="211" t="s">
        <v>3608</v>
      </c>
      <c r="B4503" s="206" t="s">
        <v>99</v>
      </c>
      <c r="C4503" s="80"/>
      <c r="D4503" s="208">
        <v>101</v>
      </c>
    </row>
    <row r="4504" spans="1:4" x14ac:dyDescent="0.45">
      <c r="A4504" s="211" t="s">
        <v>2406</v>
      </c>
      <c r="B4504" s="206" t="s">
        <v>113</v>
      </c>
      <c r="C4504" s="80"/>
      <c r="D4504" s="208">
        <v>3360</v>
      </c>
    </row>
    <row r="4505" spans="1:4" x14ac:dyDescent="0.45">
      <c r="A4505" s="211" t="s">
        <v>2407</v>
      </c>
      <c r="B4505" s="206" t="s">
        <v>120</v>
      </c>
      <c r="C4505" s="80"/>
      <c r="D4505" s="208">
        <v>1200</v>
      </c>
    </row>
    <row r="4506" spans="1:4" x14ac:dyDescent="0.45">
      <c r="A4506" s="211" t="s">
        <v>2408</v>
      </c>
      <c r="B4506" s="206" t="s">
        <v>140</v>
      </c>
      <c r="C4506" s="80" t="s">
        <v>2575</v>
      </c>
      <c r="D4506" s="208">
        <v>7500</v>
      </c>
    </row>
    <row r="4507" spans="1:4" x14ac:dyDescent="0.45">
      <c r="A4507" s="211" t="s">
        <v>2409</v>
      </c>
      <c r="B4507" s="206" t="s">
        <v>158</v>
      </c>
      <c r="C4507" s="80"/>
      <c r="D4507" s="208">
        <v>2154</v>
      </c>
    </row>
    <row r="4508" spans="1:4" x14ac:dyDescent="0.45">
      <c r="A4508" s="211" t="s">
        <v>2410</v>
      </c>
      <c r="B4508" s="206" t="s">
        <v>245</v>
      </c>
      <c r="C4508" s="80" t="s">
        <v>2575</v>
      </c>
      <c r="D4508" s="208">
        <v>350</v>
      </c>
    </row>
    <row r="4509" spans="1:4" x14ac:dyDescent="0.45">
      <c r="A4509" s="211" t="s">
        <v>2411</v>
      </c>
      <c r="B4509" s="206" t="s">
        <v>101</v>
      </c>
      <c r="C4509" s="80" t="s">
        <v>2575</v>
      </c>
      <c r="D4509" s="208">
        <v>8200</v>
      </c>
    </row>
    <row r="4510" spans="1:4" x14ac:dyDescent="0.45">
      <c r="A4510" s="211" t="s">
        <v>2412</v>
      </c>
      <c r="B4510" s="206" t="s">
        <v>211</v>
      </c>
      <c r="C4510" s="80"/>
      <c r="D4510" s="208">
        <v>275</v>
      </c>
    </row>
    <row r="4511" spans="1:4" x14ac:dyDescent="0.45">
      <c r="A4511" s="211" t="s">
        <v>2413</v>
      </c>
      <c r="B4511" s="206" t="s">
        <v>124</v>
      </c>
      <c r="C4511" s="80" t="s">
        <v>2575</v>
      </c>
      <c r="D4511" s="208">
        <v>10500</v>
      </c>
    </row>
    <row r="4512" spans="1:4" x14ac:dyDescent="0.45">
      <c r="A4512" s="211" t="s">
        <v>2414</v>
      </c>
      <c r="B4512" s="206" t="s">
        <v>122</v>
      </c>
      <c r="C4512" s="80"/>
      <c r="D4512" s="208">
        <v>497</v>
      </c>
    </row>
    <row r="4513" spans="1:4" x14ac:dyDescent="0.45">
      <c r="A4513" s="211" t="s">
        <v>2415</v>
      </c>
      <c r="B4513" s="206" t="s">
        <v>126</v>
      </c>
      <c r="C4513" s="80"/>
      <c r="D4513" s="208">
        <v>5555</v>
      </c>
    </row>
    <row r="4514" spans="1:4" x14ac:dyDescent="0.45">
      <c r="A4514" s="211" t="s">
        <v>2416</v>
      </c>
      <c r="B4514" s="206" t="s">
        <v>106</v>
      </c>
      <c r="C4514" s="80" t="s">
        <v>2575</v>
      </c>
      <c r="D4514" s="208">
        <v>3500</v>
      </c>
    </row>
    <row r="4515" spans="1:4" x14ac:dyDescent="0.45">
      <c r="A4515" s="211" t="s">
        <v>5034</v>
      </c>
      <c r="B4515" s="206" t="s">
        <v>203</v>
      </c>
      <c r="C4515" s="80" t="s">
        <v>2575</v>
      </c>
      <c r="D4515" s="208">
        <v>100</v>
      </c>
    </row>
    <row r="4516" spans="1:4" x14ac:dyDescent="0.45">
      <c r="A4516" s="211" t="s">
        <v>3609</v>
      </c>
      <c r="B4516" s="206" t="s">
        <v>232</v>
      </c>
      <c r="C4516" s="80"/>
      <c r="D4516" s="208">
        <v>111</v>
      </c>
    </row>
    <row r="4517" spans="1:4" x14ac:dyDescent="0.45">
      <c r="A4517" s="211" t="s">
        <v>2417</v>
      </c>
      <c r="B4517" s="206" t="s">
        <v>106</v>
      </c>
      <c r="C4517" s="80"/>
      <c r="D4517" s="209" t="s">
        <v>127</v>
      </c>
    </row>
    <row r="4518" spans="1:4" x14ac:dyDescent="0.45">
      <c r="A4518" s="211" t="s">
        <v>3610</v>
      </c>
      <c r="B4518" s="206" t="s">
        <v>122</v>
      </c>
      <c r="C4518" s="80"/>
      <c r="D4518" s="208">
        <v>2300</v>
      </c>
    </row>
    <row r="4519" spans="1:4" x14ac:dyDescent="0.45">
      <c r="A4519" s="211" t="s">
        <v>5035</v>
      </c>
      <c r="B4519" s="206" t="s">
        <v>232</v>
      </c>
      <c r="C4519" s="80"/>
      <c r="D4519" s="208">
        <v>485</v>
      </c>
    </row>
    <row r="4520" spans="1:4" x14ac:dyDescent="0.45">
      <c r="A4520" s="211" t="s">
        <v>3611</v>
      </c>
      <c r="B4520" s="206" t="s">
        <v>299</v>
      </c>
      <c r="C4520" s="80"/>
      <c r="D4520" s="209" t="s">
        <v>127</v>
      </c>
    </row>
    <row r="4521" spans="1:4" x14ac:dyDescent="0.45">
      <c r="A4521" s="211" t="s">
        <v>3612</v>
      </c>
      <c r="B4521" s="206" t="s">
        <v>101</v>
      </c>
      <c r="C4521" s="80" t="s">
        <v>2575</v>
      </c>
      <c r="D4521" s="208">
        <v>250</v>
      </c>
    </row>
    <row r="4522" spans="1:4" x14ac:dyDescent="0.45">
      <c r="A4522" s="211" t="s">
        <v>3613</v>
      </c>
      <c r="B4522" s="206" t="s">
        <v>99</v>
      </c>
      <c r="C4522" s="80" t="s">
        <v>2575</v>
      </c>
      <c r="D4522" s="208">
        <v>68.25</v>
      </c>
    </row>
    <row r="4523" spans="1:4" x14ac:dyDescent="0.45">
      <c r="A4523" s="211" t="s">
        <v>2418</v>
      </c>
      <c r="B4523" s="206" t="s">
        <v>211</v>
      </c>
      <c r="C4523" s="80"/>
      <c r="D4523" s="208">
        <v>1300</v>
      </c>
    </row>
    <row r="4524" spans="1:4" x14ac:dyDescent="0.45">
      <c r="A4524" s="211" t="s">
        <v>2419</v>
      </c>
      <c r="B4524" s="206" t="s">
        <v>99</v>
      </c>
      <c r="C4524" s="80"/>
      <c r="D4524" s="208">
        <v>704</v>
      </c>
    </row>
    <row r="4525" spans="1:4" x14ac:dyDescent="0.45">
      <c r="A4525" s="211" t="s">
        <v>3614</v>
      </c>
      <c r="B4525" s="206" t="s">
        <v>289</v>
      </c>
      <c r="C4525" s="80"/>
      <c r="D4525" s="208">
        <v>250</v>
      </c>
    </row>
    <row r="4526" spans="1:4" x14ac:dyDescent="0.45">
      <c r="A4526" s="211" t="s">
        <v>3615</v>
      </c>
      <c r="B4526" s="206" t="s">
        <v>101</v>
      </c>
      <c r="C4526" s="80"/>
      <c r="D4526" s="208">
        <v>1629</v>
      </c>
    </row>
    <row r="4527" spans="1:4" x14ac:dyDescent="0.45">
      <c r="A4527" s="211" t="s">
        <v>2420</v>
      </c>
      <c r="B4527" s="206" t="s">
        <v>153</v>
      </c>
      <c r="C4527" s="80"/>
      <c r="D4527" s="209" t="s">
        <v>127</v>
      </c>
    </row>
    <row r="4528" spans="1:4" x14ac:dyDescent="0.45">
      <c r="A4528" s="211" t="s">
        <v>3616</v>
      </c>
      <c r="B4528" s="206" t="s">
        <v>101</v>
      </c>
      <c r="C4528" s="80"/>
      <c r="D4528" s="208">
        <v>25</v>
      </c>
    </row>
    <row r="4529" spans="1:4" x14ac:dyDescent="0.45">
      <c r="A4529" s="211" t="s">
        <v>5036</v>
      </c>
      <c r="B4529" s="206" t="s">
        <v>148</v>
      </c>
      <c r="C4529" s="80" t="s">
        <v>2575</v>
      </c>
      <c r="D4529" s="208">
        <v>600</v>
      </c>
    </row>
    <row r="4530" spans="1:4" x14ac:dyDescent="0.45">
      <c r="A4530" s="211" t="s">
        <v>3617</v>
      </c>
      <c r="B4530" s="206" t="s">
        <v>120</v>
      </c>
      <c r="C4530" s="80" t="s">
        <v>2575</v>
      </c>
      <c r="D4530" s="208">
        <v>1250</v>
      </c>
    </row>
    <row r="4531" spans="1:4" x14ac:dyDescent="0.45">
      <c r="A4531" s="211" t="s">
        <v>2421</v>
      </c>
      <c r="B4531" s="206" t="s">
        <v>101</v>
      </c>
      <c r="C4531" s="80" t="s">
        <v>2575</v>
      </c>
      <c r="D4531" s="208">
        <v>200</v>
      </c>
    </row>
    <row r="4532" spans="1:4" x14ac:dyDescent="0.45">
      <c r="A4532" s="211" t="s">
        <v>3618</v>
      </c>
      <c r="B4532" s="206" t="s">
        <v>153</v>
      </c>
      <c r="C4532" s="80" t="s">
        <v>2575</v>
      </c>
      <c r="D4532" s="208">
        <v>300</v>
      </c>
    </row>
    <row r="4533" spans="1:4" x14ac:dyDescent="0.45">
      <c r="A4533" s="211" t="s">
        <v>2422</v>
      </c>
      <c r="B4533" s="206" t="s">
        <v>113</v>
      </c>
      <c r="C4533" s="80" t="s">
        <v>2575</v>
      </c>
      <c r="D4533" s="208">
        <v>1600</v>
      </c>
    </row>
    <row r="4534" spans="1:4" x14ac:dyDescent="0.45">
      <c r="A4534" s="211" t="s">
        <v>5037</v>
      </c>
      <c r="B4534" s="206" t="s">
        <v>124</v>
      </c>
      <c r="C4534" s="80"/>
      <c r="D4534" s="208">
        <v>95</v>
      </c>
    </row>
    <row r="4535" spans="1:4" x14ac:dyDescent="0.45">
      <c r="A4535" s="211" t="s">
        <v>3619</v>
      </c>
      <c r="B4535" s="206" t="s">
        <v>96</v>
      </c>
      <c r="C4535" s="80"/>
      <c r="D4535" s="208">
        <v>601</v>
      </c>
    </row>
    <row r="4536" spans="1:4" x14ac:dyDescent="0.45">
      <c r="A4536" s="211" t="s">
        <v>5038</v>
      </c>
      <c r="B4536" s="206" t="s">
        <v>101</v>
      </c>
      <c r="C4536" s="80" t="s">
        <v>2575</v>
      </c>
      <c r="D4536" s="208">
        <v>100</v>
      </c>
    </row>
    <row r="4537" spans="1:4" x14ac:dyDescent="0.45">
      <c r="A4537" s="211" t="s">
        <v>5039</v>
      </c>
      <c r="B4537" s="206" t="s">
        <v>94</v>
      </c>
      <c r="C4537" s="80"/>
      <c r="D4537" s="208">
        <v>147.21</v>
      </c>
    </row>
    <row r="4538" spans="1:4" x14ac:dyDescent="0.45">
      <c r="A4538" s="211" t="s">
        <v>2423</v>
      </c>
      <c r="B4538" s="206" t="s">
        <v>176</v>
      </c>
      <c r="C4538" s="80" t="s">
        <v>2575</v>
      </c>
      <c r="D4538" s="208">
        <v>600</v>
      </c>
    </row>
    <row r="4539" spans="1:4" x14ac:dyDescent="0.45">
      <c r="A4539" s="211" t="s">
        <v>2424</v>
      </c>
      <c r="B4539" s="206" t="s">
        <v>101</v>
      </c>
      <c r="C4539" s="80"/>
      <c r="D4539" s="208">
        <v>9480</v>
      </c>
    </row>
    <row r="4540" spans="1:4" x14ac:dyDescent="0.45">
      <c r="A4540" s="211" t="s">
        <v>2425</v>
      </c>
      <c r="B4540" s="206" t="s">
        <v>170</v>
      </c>
      <c r="C4540" s="80"/>
      <c r="D4540" s="209" t="s">
        <v>127</v>
      </c>
    </row>
    <row r="4541" spans="1:4" x14ac:dyDescent="0.45">
      <c r="A4541" s="211" t="s">
        <v>5040</v>
      </c>
      <c r="B4541" s="206" t="s">
        <v>153</v>
      </c>
      <c r="C4541" s="80" t="s">
        <v>2575</v>
      </c>
      <c r="D4541" s="208">
        <v>50</v>
      </c>
    </row>
    <row r="4542" spans="1:4" x14ac:dyDescent="0.45">
      <c r="A4542" s="211" t="s">
        <v>2426</v>
      </c>
      <c r="B4542" s="206" t="s">
        <v>191</v>
      </c>
      <c r="C4542" s="80"/>
      <c r="D4542" s="208">
        <v>780</v>
      </c>
    </row>
    <row r="4543" spans="1:4" x14ac:dyDescent="0.45">
      <c r="A4543" s="211" t="s">
        <v>5041</v>
      </c>
      <c r="B4543" s="206" t="s">
        <v>182</v>
      </c>
      <c r="C4543" s="80" t="s">
        <v>2575</v>
      </c>
      <c r="D4543" s="208">
        <v>500</v>
      </c>
    </row>
    <row r="4544" spans="1:4" x14ac:dyDescent="0.45">
      <c r="A4544" s="211" t="s">
        <v>2427</v>
      </c>
      <c r="B4544" s="206" t="s">
        <v>104</v>
      </c>
      <c r="C4544" s="80" t="s">
        <v>2575</v>
      </c>
      <c r="D4544" s="208">
        <v>160</v>
      </c>
    </row>
    <row r="4545" spans="1:4" x14ac:dyDescent="0.45">
      <c r="A4545" s="211" t="s">
        <v>3620</v>
      </c>
      <c r="B4545" s="206" t="s">
        <v>104</v>
      </c>
      <c r="C4545" s="80"/>
      <c r="D4545" s="208">
        <v>450</v>
      </c>
    </row>
    <row r="4546" spans="1:4" x14ac:dyDescent="0.45">
      <c r="A4546" s="211" t="s">
        <v>2428</v>
      </c>
      <c r="B4546" s="206" t="s">
        <v>120</v>
      </c>
      <c r="C4546" s="80"/>
      <c r="D4546" s="208">
        <v>925</v>
      </c>
    </row>
    <row r="4547" spans="1:4" x14ac:dyDescent="0.45">
      <c r="A4547" s="211" t="s">
        <v>2429</v>
      </c>
      <c r="B4547" s="206" t="s">
        <v>104</v>
      </c>
      <c r="C4547" s="80" t="s">
        <v>2575</v>
      </c>
      <c r="D4547" s="208">
        <v>200</v>
      </c>
    </row>
    <row r="4548" spans="1:4" x14ac:dyDescent="0.45">
      <c r="A4548" s="211" t="s">
        <v>3621</v>
      </c>
      <c r="B4548" s="206" t="s">
        <v>94</v>
      </c>
      <c r="C4548" s="80"/>
      <c r="D4548" s="208">
        <v>750</v>
      </c>
    </row>
    <row r="4549" spans="1:4" x14ac:dyDescent="0.45">
      <c r="A4549" s="211" t="s">
        <v>5042</v>
      </c>
      <c r="B4549" s="206" t="s">
        <v>101</v>
      </c>
      <c r="C4549" s="80"/>
      <c r="D4549" s="208">
        <v>500</v>
      </c>
    </row>
    <row r="4550" spans="1:4" x14ac:dyDescent="0.45">
      <c r="A4550" s="211" t="s">
        <v>3622</v>
      </c>
      <c r="B4550" s="206" t="s">
        <v>99</v>
      </c>
      <c r="C4550" s="80"/>
      <c r="D4550" s="208">
        <v>450</v>
      </c>
    </row>
    <row r="4551" spans="1:4" x14ac:dyDescent="0.45">
      <c r="A4551" s="211" t="s">
        <v>5043</v>
      </c>
      <c r="B4551" s="206" t="s">
        <v>232</v>
      </c>
      <c r="C4551" s="80"/>
      <c r="D4551" s="208">
        <v>785</v>
      </c>
    </row>
    <row r="4552" spans="1:4" x14ac:dyDescent="0.45">
      <c r="A4552" s="211" t="s">
        <v>5044</v>
      </c>
      <c r="B4552" s="206" t="s">
        <v>182</v>
      </c>
      <c r="C4552" s="80" t="s">
        <v>2575</v>
      </c>
      <c r="D4552" s="208">
        <v>1200</v>
      </c>
    </row>
    <row r="4553" spans="1:4" x14ac:dyDescent="0.45">
      <c r="A4553" s="211" t="s">
        <v>3623</v>
      </c>
      <c r="B4553" s="206" t="s">
        <v>96</v>
      </c>
      <c r="C4553" s="80" t="s">
        <v>2575</v>
      </c>
      <c r="D4553" s="208">
        <v>200</v>
      </c>
    </row>
    <row r="4554" spans="1:4" x14ac:dyDescent="0.45">
      <c r="A4554" s="211" t="s">
        <v>2430</v>
      </c>
      <c r="B4554" s="206" t="s">
        <v>135</v>
      </c>
      <c r="C4554" s="80" t="s">
        <v>2575</v>
      </c>
      <c r="D4554" s="208">
        <v>13000</v>
      </c>
    </row>
    <row r="4555" spans="1:4" x14ac:dyDescent="0.45">
      <c r="A4555" s="211" t="s">
        <v>2431</v>
      </c>
      <c r="B4555" s="206" t="s">
        <v>104</v>
      </c>
      <c r="C4555" s="80"/>
      <c r="D4555" s="208">
        <v>800</v>
      </c>
    </row>
    <row r="4556" spans="1:4" x14ac:dyDescent="0.45">
      <c r="A4556" s="211" t="s">
        <v>2432</v>
      </c>
      <c r="B4556" s="206" t="s">
        <v>211</v>
      </c>
      <c r="C4556" s="80" t="s">
        <v>2575</v>
      </c>
      <c r="D4556" s="208">
        <v>520</v>
      </c>
    </row>
    <row r="4557" spans="1:4" x14ac:dyDescent="0.45">
      <c r="A4557" s="211" t="s">
        <v>3624</v>
      </c>
      <c r="B4557" s="206" t="s">
        <v>132</v>
      </c>
      <c r="C4557" s="80"/>
      <c r="D4557" s="208">
        <v>620</v>
      </c>
    </row>
    <row r="4558" spans="1:4" x14ac:dyDescent="0.45">
      <c r="A4558" s="211" t="s">
        <v>2433</v>
      </c>
      <c r="B4558" s="206" t="s">
        <v>203</v>
      </c>
      <c r="C4558" s="80"/>
      <c r="D4558" s="208">
        <v>716</v>
      </c>
    </row>
    <row r="4559" spans="1:4" x14ac:dyDescent="0.45">
      <c r="A4559" s="211" t="s">
        <v>2434</v>
      </c>
      <c r="B4559" s="206" t="s">
        <v>126</v>
      </c>
      <c r="C4559" s="80"/>
      <c r="D4559" s="209" t="s">
        <v>127</v>
      </c>
    </row>
    <row r="4560" spans="1:4" x14ac:dyDescent="0.45">
      <c r="A4560" s="211" t="s">
        <v>3625</v>
      </c>
      <c r="B4560" s="206" t="s">
        <v>99</v>
      </c>
      <c r="C4560" s="80" t="s">
        <v>2575</v>
      </c>
      <c r="D4560" s="208">
        <v>19.420000000000002</v>
      </c>
    </row>
    <row r="4561" spans="1:4" x14ac:dyDescent="0.45">
      <c r="A4561" s="211" t="s">
        <v>2435</v>
      </c>
      <c r="B4561" s="206" t="s">
        <v>358</v>
      </c>
      <c r="C4561" s="80" t="s">
        <v>2575</v>
      </c>
      <c r="D4561" s="208">
        <v>925</v>
      </c>
    </row>
    <row r="4562" spans="1:4" x14ac:dyDescent="0.45">
      <c r="A4562" s="211" t="s">
        <v>5045</v>
      </c>
      <c r="B4562" s="206" t="s">
        <v>135</v>
      </c>
      <c r="C4562" s="80"/>
      <c r="D4562" s="208">
        <v>14750</v>
      </c>
    </row>
    <row r="4563" spans="1:4" x14ac:dyDescent="0.45">
      <c r="A4563" s="211" t="s">
        <v>2436</v>
      </c>
      <c r="B4563" s="206" t="s">
        <v>283</v>
      </c>
      <c r="C4563" s="80"/>
      <c r="D4563" s="209" t="s">
        <v>127</v>
      </c>
    </row>
    <row r="4564" spans="1:4" x14ac:dyDescent="0.45">
      <c r="A4564" s="211" t="s">
        <v>2437</v>
      </c>
      <c r="B4564" s="206" t="s">
        <v>614</v>
      </c>
      <c r="C4564" s="80" t="s">
        <v>2575</v>
      </c>
      <c r="D4564" s="208">
        <v>1700</v>
      </c>
    </row>
    <row r="4565" spans="1:4" x14ac:dyDescent="0.45">
      <c r="A4565" s="211" t="s">
        <v>2438</v>
      </c>
      <c r="B4565" s="206" t="s">
        <v>106</v>
      </c>
      <c r="C4565" s="80"/>
      <c r="D4565" s="208">
        <v>1258</v>
      </c>
    </row>
    <row r="4566" spans="1:4" x14ac:dyDescent="0.45">
      <c r="A4566" s="211" t="s">
        <v>3626</v>
      </c>
      <c r="B4566" s="206" t="s">
        <v>104</v>
      </c>
      <c r="C4566" s="80"/>
      <c r="D4566" s="208">
        <v>125</v>
      </c>
    </row>
    <row r="4567" spans="1:4" x14ac:dyDescent="0.45">
      <c r="A4567" s="211" t="s">
        <v>5046</v>
      </c>
      <c r="B4567" s="206" t="s">
        <v>94</v>
      </c>
      <c r="C4567" s="80" t="s">
        <v>2575</v>
      </c>
      <c r="D4567" s="208">
        <v>250</v>
      </c>
    </row>
    <row r="4568" spans="1:4" x14ac:dyDescent="0.45">
      <c r="A4568" s="211" t="s">
        <v>2439</v>
      </c>
      <c r="B4568" s="206" t="s">
        <v>299</v>
      </c>
      <c r="C4568" s="80" t="s">
        <v>2575</v>
      </c>
      <c r="D4568" s="208">
        <v>1750</v>
      </c>
    </row>
    <row r="4569" spans="1:4" x14ac:dyDescent="0.45">
      <c r="A4569" s="211" t="s">
        <v>2440</v>
      </c>
      <c r="B4569" s="206" t="s">
        <v>211</v>
      </c>
      <c r="C4569" s="80"/>
      <c r="D4569" s="208">
        <v>6000</v>
      </c>
    </row>
    <row r="4570" spans="1:4" x14ac:dyDescent="0.45">
      <c r="A4570" s="211" t="s">
        <v>2441</v>
      </c>
      <c r="B4570" s="206" t="s">
        <v>182</v>
      </c>
      <c r="C4570" s="80" t="s">
        <v>2575</v>
      </c>
      <c r="D4570" s="208">
        <v>1000</v>
      </c>
    </row>
    <row r="4571" spans="1:4" x14ac:dyDescent="0.45">
      <c r="A4571" s="211" t="s">
        <v>2442</v>
      </c>
      <c r="B4571" s="206" t="s">
        <v>176</v>
      </c>
      <c r="C4571" s="80"/>
      <c r="D4571" s="208">
        <v>1600</v>
      </c>
    </row>
    <row r="4572" spans="1:4" x14ac:dyDescent="0.45">
      <c r="A4572" s="211" t="s">
        <v>5047</v>
      </c>
      <c r="B4572" s="206" t="s">
        <v>142</v>
      </c>
      <c r="C4572" s="80" t="s">
        <v>2575</v>
      </c>
      <c r="D4572" s="208">
        <v>300</v>
      </c>
    </row>
    <row r="4573" spans="1:4" x14ac:dyDescent="0.45">
      <c r="A4573" s="211" t="s">
        <v>2443</v>
      </c>
      <c r="B4573" s="206" t="s">
        <v>96</v>
      </c>
      <c r="C4573" s="80" t="s">
        <v>2575</v>
      </c>
      <c r="D4573" s="208">
        <v>270</v>
      </c>
    </row>
    <row r="4574" spans="1:4" x14ac:dyDescent="0.45">
      <c r="A4574" s="211" t="s">
        <v>3627</v>
      </c>
      <c r="B4574" s="206" t="s">
        <v>99</v>
      </c>
      <c r="C4574" s="80"/>
      <c r="D4574" s="208">
        <v>4</v>
      </c>
    </row>
    <row r="4575" spans="1:4" x14ac:dyDescent="0.45">
      <c r="A4575" s="211" t="s">
        <v>3628</v>
      </c>
      <c r="B4575" s="206" t="s">
        <v>106</v>
      </c>
      <c r="C4575" s="80"/>
      <c r="D4575" s="208">
        <v>215</v>
      </c>
    </row>
    <row r="4576" spans="1:4" x14ac:dyDescent="0.45">
      <c r="A4576" s="211" t="s">
        <v>2444</v>
      </c>
      <c r="B4576" s="206" t="s">
        <v>101</v>
      </c>
      <c r="C4576" s="80" t="s">
        <v>2575</v>
      </c>
      <c r="D4576" s="208">
        <v>575</v>
      </c>
    </row>
    <row r="4577" spans="1:4" x14ac:dyDescent="0.45">
      <c r="A4577" s="211" t="s">
        <v>2445</v>
      </c>
      <c r="B4577" s="206" t="s">
        <v>99</v>
      </c>
      <c r="C4577" s="80"/>
      <c r="D4577" s="208">
        <v>1620</v>
      </c>
    </row>
    <row r="4578" spans="1:4" x14ac:dyDescent="0.45">
      <c r="A4578" s="211" t="s">
        <v>2446</v>
      </c>
      <c r="B4578" s="206" t="s">
        <v>132</v>
      </c>
      <c r="C4578" s="80" t="s">
        <v>2575</v>
      </c>
      <c r="D4578" s="208">
        <v>3000</v>
      </c>
    </row>
    <row r="4579" spans="1:4" x14ac:dyDescent="0.45">
      <c r="A4579" s="211" t="s">
        <v>2447</v>
      </c>
      <c r="B4579" s="206" t="s">
        <v>113</v>
      </c>
      <c r="C4579" s="80"/>
      <c r="D4579" s="208">
        <v>3680</v>
      </c>
    </row>
    <row r="4580" spans="1:4" x14ac:dyDescent="0.45">
      <c r="A4580" s="211" t="s">
        <v>2448</v>
      </c>
      <c r="B4580" s="206" t="s">
        <v>232</v>
      </c>
      <c r="C4580" s="80" t="s">
        <v>2575</v>
      </c>
      <c r="D4580" s="208">
        <v>2244</v>
      </c>
    </row>
    <row r="4581" spans="1:4" x14ac:dyDescent="0.45">
      <c r="A4581" s="211" t="s">
        <v>2449</v>
      </c>
      <c r="B4581" s="206" t="s">
        <v>124</v>
      </c>
      <c r="C4581" s="80"/>
      <c r="D4581" s="208">
        <v>89030</v>
      </c>
    </row>
    <row r="4582" spans="1:4" x14ac:dyDescent="0.45">
      <c r="A4582" s="211" t="s">
        <v>5048</v>
      </c>
      <c r="B4582" s="206" t="s">
        <v>211</v>
      </c>
      <c r="C4582" s="80" t="s">
        <v>2575</v>
      </c>
      <c r="D4582" s="208">
        <v>250</v>
      </c>
    </row>
    <row r="4583" spans="1:4" x14ac:dyDescent="0.45">
      <c r="A4583" s="211" t="s">
        <v>5049</v>
      </c>
      <c r="B4583" s="206" t="s">
        <v>232</v>
      </c>
      <c r="C4583" s="80" t="s">
        <v>2575</v>
      </c>
      <c r="D4583" s="208">
        <v>70</v>
      </c>
    </row>
    <row r="4584" spans="1:4" x14ac:dyDescent="0.45">
      <c r="A4584" s="211" t="s">
        <v>2450</v>
      </c>
      <c r="B4584" s="206" t="s">
        <v>211</v>
      </c>
      <c r="C4584" s="80"/>
      <c r="D4584" s="208">
        <v>2971</v>
      </c>
    </row>
    <row r="4585" spans="1:4" x14ac:dyDescent="0.45">
      <c r="A4585" s="211" t="s">
        <v>2451</v>
      </c>
      <c r="B4585" s="206" t="s">
        <v>96</v>
      </c>
      <c r="C4585" s="80" t="s">
        <v>2575</v>
      </c>
      <c r="D4585" s="208">
        <v>500</v>
      </c>
    </row>
    <row r="4586" spans="1:4" x14ac:dyDescent="0.45">
      <c r="A4586" s="211" t="s">
        <v>5050</v>
      </c>
      <c r="B4586" s="206" t="s">
        <v>135</v>
      </c>
      <c r="C4586" s="80"/>
      <c r="D4586" s="208">
        <v>367</v>
      </c>
    </row>
    <row r="4587" spans="1:4" x14ac:dyDescent="0.45">
      <c r="A4587" s="211" t="s">
        <v>3629</v>
      </c>
      <c r="B4587" s="206" t="s">
        <v>99</v>
      </c>
      <c r="C4587" s="80"/>
      <c r="D4587" s="208">
        <v>160</v>
      </c>
    </row>
    <row r="4588" spans="1:4" x14ac:dyDescent="0.45">
      <c r="A4588" s="211" t="s">
        <v>2452</v>
      </c>
      <c r="B4588" s="206" t="s">
        <v>106</v>
      </c>
      <c r="C4588" s="80"/>
      <c r="D4588" s="208">
        <v>780</v>
      </c>
    </row>
    <row r="4589" spans="1:4" x14ac:dyDescent="0.45">
      <c r="A4589" s="211" t="s">
        <v>2453</v>
      </c>
      <c r="B4589" s="206" t="s">
        <v>232</v>
      </c>
      <c r="C4589" s="80"/>
      <c r="D4589" s="208">
        <v>1500</v>
      </c>
    </row>
    <row r="4590" spans="1:4" x14ac:dyDescent="0.45">
      <c r="A4590" s="211" t="s">
        <v>2454</v>
      </c>
      <c r="B4590" s="206" t="s">
        <v>156</v>
      </c>
      <c r="C4590" s="80" t="s">
        <v>2575</v>
      </c>
      <c r="D4590" s="208">
        <v>11000</v>
      </c>
    </row>
    <row r="4591" spans="1:4" x14ac:dyDescent="0.45">
      <c r="A4591" s="211" t="s">
        <v>3630</v>
      </c>
      <c r="B4591" s="206" t="s">
        <v>97</v>
      </c>
      <c r="C4591" s="80" t="s">
        <v>2575</v>
      </c>
      <c r="D4591" s="208">
        <v>105</v>
      </c>
    </row>
    <row r="4592" spans="1:4" x14ac:dyDescent="0.45">
      <c r="A4592" s="211" t="s">
        <v>3631</v>
      </c>
      <c r="B4592" s="206" t="s">
        <v>203</v>
      </c>
      <c r="C4592" s="80" t="s">
        <v>2575</v>
      </c>
      <c r="D4592" s="208">
        <v>198</v>
      </c>
    </row>
    <row r="4593" spans="1:4" x14ac:dyDescent="0.45">
      <c r="A4593" s="211" t="s">
        <v>2455</v>
      </c>
      <c r="B4593" s="206" t="s">
        <v>232</v>
      </c>
      <c r="C4593" s="80" t="s">
        <v>2575</v>
      </c>
      <c r="D4593" s="208">
        <v>400</v>
      </c>
    </row>
    <row r="4594" spans="1:4" x14ac:dyDescent="0.45">
      <c r="A4594" s="211" t="s">
        <v>5051</v>
      </c>
      <c r="B4594" s="206" t="s">
        <v>124</v>
      </c>
      <c r="C4594" s="80" t="s">
        <v>2575</v>
      </c>
      <c r="D4594" s="208">
        <v>325</v>
      </c>
    </row>
    <row r="4595" spans="1:4" x14ac:dyDescent="0.45">
      <c r="A4595" s="211" t="s">
        <v>3632</v>
      </c>
      <c r="B4595" s="206" t="s">
        <v>104</v>
      </c>
      <c r="C4595" s="80"/>
      <c r="D4595" s="208">
        <v>105</v>
      </c>
    </row>
    <row r="4596" spans="1:4" x14ac:dyDescent="0.45">
      <c r="A4596" s="211" t="s">
        <v>2456</v>
      </c>
      <c r="B4596" s="206" t="s">
        <v>239</v>
      </c>
      <c r="C4596" s="80" t="s">
        <v>2575</v>
      </c>
      <c r="D4596" s="208">
        <v>200</v>
      </c>
    </row>
    <row r="4597" spans="1:4" x14ac:dyDescent="0.45">
      <c r="A4597" s="211" t="s">
        <v>3633</v>
      </c>
      <c r="B4597" s="206" t="s">
        <v>96</v>
      </c>
      <c r="C4597" s="80"/>
      <c r="D4597" s="208">
        <v>1752</v>
      </c>
    </row>
    <row r="4598" spans="1:4" x14ac:dyDescent="0.45">
      <c r="A4598" s="211" t="s">
        <v>5052</v>
      </c>
      <c r="B4598" s="206" t="s">
        <v>124</v>
      </c>
      <c r="C4598" s="80" t="s">
        <v>2575</v>
      </c>
      <c r="D4598" s="208">
        <v>450</v>
      </c>
    </row>
    <row r="4599" spans="1:4" x14ac:dyDescent="0.45">
      <c r="A4599" s="211" t="s">
        <v>3634</v>
      </c>
      <c r="B4599" s="206" t="s">
        <v>153</v>
      </c>
      <c r="C4599" s="80" t="s">
        <v>2575</v>
      </c>
      <c r="D4599" s="208">
        <v>365</v>
      </c>
    </row>
    <row r="4600" spans="1:4" x14ac:dyDescent="0.45">
      <c r="A4600" s="211" t="s">
        <v>2457</v>
      </c>
      <c r="B4600" s="206" t="s">
        <v>467</v>
      </c>
      <c r="C4600" s="80" t="s">
        <v>2575</v>
      </c>
      <c r="D4600" s="208">
        <v>3000</v>
      </c>
    </row>
    <row r="4601" spans="1:4" x14ac:dyDescent="0.45">
      <c r="A4601" s="211" t="s">
        <v>2458</v>
      </c>
      <c r="B4601" s="206" t="s">
        <v>170</v>
      </c>
      <c r="C4601" s="80"/>
      <c r="D4601" s="208">
        <v>844</v>
      </c>
    </row>
    <row r="4602" spans="1:4" x14ac:dyDescent="0.45">
      <c r="A4602" s="211" t="s">
        <v>3635</v>
      </c>
      <c r="B4602" s="206" t="s">
        <v>126</v>
      </c>
      <c r="C4602" s="80" t="s">
        <v>2575</v>
      </c>
      <c r="D4602" s="208">
        <v>200</v>
      </c>
    </row>
    <row r="4603" spans="1:4" x14ac:dyDescent="0.45">
      <c r="A4603" s="211" t="s">
        <v>2459</v>
      </c>
      <c r="B4603" s="206" t="s">
        <v>101</v>
      </c>
      <c r="C4603" s="80"/>
      <c r="D4603" s="208">
        <v>927</v>
      </c>
    </row>
    <row r="4604" spans="1:4" x14ac:dyDescent="0.45">
      <c r="A4604" s="211" t="s">
        <v>2460</v>
      </c>
      <c r="B4604" s="206" t="s">
        <v>148</v>
      </c>
      <c r="C4604" s="80" t="s">
        <v>2575</v>
      </c>
      <c r="D4604" s="208">
        <v>750</v>
      </c>
    </row>
    <row r="4605" spans="1:4" x14ac:dyDescent="0.45">
      <c r="A4605" s="211" t="s">
        <v>5053</v>
      </c>
      <c r="B4605" s="206" t="s">
        <v>94</v>
      </c>
      <c r="C4605" s="80" t="s">
        <v>2575</v>
      </c>
      <c r="D4605" s="208">
        <v>65</v>
      </c>
    </row>
    <row r="4606" spans="1:4" x14ac:dyDescent="0.45">
      <c r="A4606" s="211" t="s">
        <v>2461</v>
      </c>
      <c r="B4606" s="206" t="s">
        <v>99</v>
      </c>
      <c r="C4606" s="80" t="s">
        <v>2575</v>
      </c>
      <c r="D4606" s="208">
        <v>86.5</v>
      </c>
    </row>
    <row r="4607" spans="1:4" x14ac:dyDescent="0.45">
      <c r="A4607" s="211" t="s">
        <v>5054</v>
      </c>
      <c r="B4607" s="206" t="s">
        <v>101</v>
      </c>
      <c r="C4607" s="80" t="s">
        <v>2575</v>
      </c>
      <c r="D4607" s="208">
        <v>625</v>
      </c>
    </row>
    <row r="4608" spans="1:4" x14ac:dyDescent="0.45">
      <c r="A4608" s="211" t="s">
        <v>5055</v>
      </c>
      <c r="B4608" s="206" t="s">
        <v>99</v>
      </c>
      <c r="C4608" s="80"/>
      <c r="D4608" s="209" t="s">
        <v>127</v>
      </c>
    </row>
    <row r="4609" spans="1:4" x14ac:dyDescent="0.45">
      <c r="A4609" s="211" t="s">
        <v>5056</v>
      </c>
      <c r="B4609" s="206" t="s">
        <v>113</v>
      </c>
      <c r="C4609" s="80" t="s">
        <v>2575</v>
      </c>
      <c r="D4609" s="208">
        <v>50</v>
      </c>
    </row>
    <row r="4610" spans="1:4" x14ac:dyDescent="0.45">
      <c r="A4610" s="211" t="s">
        <v>5057</v>
      </c>
      <c r="B4610" s="206" t="s">
        <v>176</v>
      </c>
      <c r="C4610" s="80" t="s">
        <v>2575</v>
      </c>
      <c r="D4610" s="208">
        <v>100</v>
      </c>
    </row>
    <row r="4611" spans="1:4" x14ac:dyDescent="0.45">
      <c r="A4611" s="211" t="s">
        <v>5058</v>
      </c>
      <c r="B4611" s="206" t="s">
        <v>211</v>
      </c>
      <c r="C4611" s="80"/>
      <c r="D4611" s="208">
        <v>155</v>
      </c>
    </row>
    <row r="4612" spans="1:4" x14ac:dyDescent="0.45">
      <c r="A4612" s="211" t="s">
        <v>5059</v>
      </c>
      <c r="B4612" s="206" t="s">
        <v>182</v>
      </c>
      <c r="C4612" s="80" t="s">
        <v>2575</v>
      </c>
      <c r="D4612" s="208">
        <v>40</v>
      </c>
    </row>
    <row r="4613" spans="1:4" x14ac:dyDescent="0.45">
      <c r="A4613" s="211" t="s">
        <v>5060</v>
      </c>
      <c r="B4613" s="206" t="s">
        <v>232</v>
      </c>
      <c r="C4613" s="80"/>
      <c r="D4613" s="209" t="s">
        <v>127</v>
      </c>
    </row>
    <row r="4614" spans="1:4" x14ac:dyDescent="0.45">
      <c r="A4614" s="211" t="s">
        <v>2462</v>
      </c>
      <c r="B4614" s="206" t="s">
        <v>111</v>
      </c>
      <c r="C4614" s="80" t="s">
        <v>2575</v>
      </c>
      <c r="D4614" s="208">
        <v>2500</v>
      </c>
    </row>
    <row r="4615" spans="1:4" x14ac:dyDescent="0.45">
      <c r="A4615" s="211" t="s">
        <v>2463</v>
      </c>
      <c r="B4615" s="206" t="s">
        <v>211</v>
      </c>
      <c r="C4615" s="80" t="s">
        <v>2575</v>
      </c>
      <c r="D4615" s="208">
        <v>800</v>
      </c>
    </row>
    <row r="4616" spans="1:4" x14ac:dyDescent="0.45">
      <c r="A4616" s="211" t="s">
        <v>2464</v>
      </c>
      <c r="B4616" s="206" t="s">
        <v>96</v>
      </c>
      <c r="C4616" s="80"/>
      <c r="D4616" s="208">
        <v>6633</v>
      </c>
    </row>
    <row r="4617" spans="1:4" x14ac:dyDescent="0.45">
      <c r="A4617" s="211" t="s">
        <v>5061</v>
      </c>
      <c r="B4617" s="206" t="s">
        <v>170</v>
      </c>
      <c r="C4617" s="80" t="s">
        <v>2575</v>
      </c>
      <c r="D4617" s="208">
        <v>300</v>
      </c>
    </row>
    <row r="4618" spans="1:4" x14ac:dyDescent="0.45">
      <c r="A4618" s="211" t="s">
        <v>2465</v>
      </c>
      <c r="B4618" s="206" t="s">
        <v>113</v>
      </c>
      <c r="C4618" s="80" t="s">
        <v>2575</v>
      </c>
      <c r="D4618" s="208">
        <v>200</v>
      </c>
    </row>
    <row r="4619" spans="1:4" x14ac:dyDescent="0.45">
      <c r="A4619" s="211" t="s">
        <v>5062</v>
      </c>
      <c r="B4619" s="206" t="s">
        <v>132</v>
      </c>
      <c r="C4619" s="80" t="s">
        <v>2575</v>
      </c>
      <c r="D4619" s="208">
        <v>200</v>
      </c>
    </row>
    <row r="4620" spans="1:4" x14ac:dyDescent="0.45">
      <c r="A4620" s="211" t="s">
        <v>2466</v>
      </c>
      <c r="B4620" s="206" t="s">
        <v>113</v>
      </c>
      <c r="C4620" s="80" t="s">
        <v>2575</v>
      </c>
      <c r="D4620" s="208">
        <v>150</v>
      </c>
    </row>
    <row r="4621" spans="1:4" x14ac:dyDescent="0.45">
      <c r="A4621" s="211" t="s">
        <v>2467</v>
      </c>
      <c r="B4621" s="206" t="s">
        <v>106</v>
      </c>
      <c r="C4621" s="80" t="s">
        <v>2575</v>
      </c>
      <c r="D4621" s="208">
        <v>1500</v>
      </c>
    </row>
    <row r="4622" spans="1:4" x14ac:dyDescent="0.45">
      <c r="A4622" s="211" t="s">
        <v>2468</v>
      </c>
      <c r="B4622" s="206" t="s">
        <v>94</v>
      </c>
      <c r="C4622" s="80" t="s">
        <v>2575</v>
      </c>
      <c r="D4622" s="208">
        <v>250</v>
      </c>
    </row>
    <row r="4623" spans="1:4" x14ac:dyDescent="0.45">
      <c r="A4623" s="211" t="s">
        <v>2469</v>
      </c>
      <c r="B4623" s="206" t="s">
        <v>97</v>
      </c>
      <c r="C4623" s="80" t="s">
        <v>2575</v>
      </c>
      <c r="D4623" s="208">
        <v>40</v>
      </c>
    </row>
    <row r="4624" spans="1:4" x14ac:dyDescent="0.45">
      <c r="A4624" s="211" t="s">
        <v>5063</v>
      </c>
      <c r="B4624" s="206" t="s">
        <v>237</v>
      </c>
      <c r="C4624" s="80" t="s">
        <v>2575</v>
      </c>
      <c r="D4624" s="208">
        <v>750</v>
      </c>
    </row>
    <row r="4625" spans="1:4" x14ac:dyDescent="0.45">
      <c r="A4625" s="211" t="s">
        <v>5064</v>
      </c>
      <c r="B4625" s="206" t="s">
        <v>191</v>
      </c>
      <c r="C4625" s="80" t="s">
        <v>2575</v>
      </c>
      <c r="D4625" s="208">
        <v>335</v>
      </c>
    </row>
    <row r="4626" spans="1:4" x14ac:dyDescent="0.45">
      <c r="A4626" s="211" t="s">
        <v>3636</v>
      </c>
      <c r="B4626" s="206" t="s">
        <v>122</v>
      </c>
      <c r="C4626" s="80" t="s">
        <v>2575</v>
      </c>
      <c r="D4626" s="208">
        <v>3000</v>
      </c>
    </row>
    <row r="4627" spans="1:4" x14ac:dyDescent="0.45">
      <c r="A4627" s="211" t="s">
        <v>2470</v>
      </c>
      <c r="B4627" s="206" t="s">
        <v>153</v>
      </c>
      <c r="C4627" s="80"/>
      <c r="D4627" s="208">
        <v>679</v>
      </c>
    </row>
    <row r="4628" spans="1:4" x14ac:dyDescent="0.45">
      <c r="A4628" s="211" t="s">
        <v>2471</v>
      </c>
      <c r="B4628" s="206" t="s">
        <v>96</v>
      </c>
      <c r="C4628" s="80" t="s">
        <v>2575</v>
      </c>
      <c r="D4628" s="208">
        <v>7000</v>
      </c>
    </row>
    <row r="4629" spans="1:4" x14ac:dyDescent="0.45">
      <c r="A4629" s="211" t="s">
        <v>3637</v>
      </c>
      <c r="B4629" s="206" t="s">
        <v>299</v>
      </c>
      <c r="C4629" s="80" t="s">
        <v>2575</v>
      </c>
      <c r="D4629" s="208">
        <v>200</v>
      </c>
    </row>
    <row r="4630" spans="1:4" x14ac:dyDescent="0.45">
      <c r="A4630" s="211" t="s">
        <v>5065</v>
      </c>
      <c r="B4630" s="206" t="s">
        <v>126</v>
      </c>
      <c r="C4630" s="80" t="s">
        <v>2575</v>
      </c>
      <c r="D4630" s="208">
        <v>65</v>
      </c>
    </row>
    <row r="4631" spans="1:4" x14ac:dyDescent="0.45">
      <c r="A4631" s="211" t="s">
        <v>2472</v>
      </c>
      <c r="B4631" s="206" t="s">
        <v>99</v>
      </c>
      <c r="C4631" s="80"/>
      <c r="D4631" s="208">
        <v>7213.5</v>
      </c>
    </row>
    <row r="4632" spans="1:4" x14ac:dyDescent="0.45">
      <c r="A4632" s="211" t="s">
        <v>5066</v>
      </c>
      <c r="B4632" s="206" t="s">
        <v>191</v>
      </c>
      <c r="C4632" s="80"/>
      <c r="D4632" s="208">
        <v>197</v>
      </c>
    </row>
    <row r="4633" spans="1:4" x14ac:dyDescent="0.45">
      <c r="A4633" s="211" t="s">
        <v>2473</v>
      </c>
      <c r="B4633" s="206" t="s">
        <v>132</v>
      </c>
      <c r="C4633" s="80"/>
      <c r="D4633" s="208">
        <v>37692.6</v>
      </c>
    </row>
    <row r="4634" spans="1:4" x14ac:dyDescent="0.45">
      <c r="A4634" s="211" t="s">
        <v>5067</v>
      </c>
      <c r="B4634" s="206" t="s">
        <v>101</v>
      </c>
      <c r="C4634" s="80"/>
      <c r="D4634" s="209" t="s">
        <v>127</v>
      </c>
    </row>
    <row r="4635" spans="1:4" x14ac:dyDescent="0.45">
      <c r="A4635" s="211" t="s">
        <v>2474</v>
      </c>
      <c r="B4635" s="206" t="s">
        <v>182</v>
      </c>
      <c r="C4635" s="80" t="s">
        <v>2575</v>
      </c>
      <c r="D4635" s="208">
        <v>200</v>
      </c>
    </row>
    <row r="4636" spans="1:4" x14ac:dyDescent="0.45">
      <c r="A4636" s="211" t="s">
        <v>2475</v>
      </c>
      <c r="B4636" s="206" t="s">
        <v>94</v>
      </c>
      <c r="C4636" s="80" t="s">
        <v>2575</v>
      </c>
      <c r="D4636" s="208">
        <v>325</v>
      </c>
    </row>
    <row r="4637" spans="1:4" x14ac:dyDescent="0.45">
      <c r="A4637" s="211" t="s">
        <v>2476</v>
      </c>
      <c r="B4637" s="206" t="s">
        <v>122</v>
      </c>
      <c r="C4637" s="80" t="s">
        <v>2575</v>
      </c>
      <c r="D4637" s="208">
        <v>100</v>
      </c>
    </row>
    <row r="4638" spans="1:4" x14ac:dyDescent="0.45">
      <c r="A4638" s="211" t="s">
        <v>2477</v>
      </c>
      <c r="B4638" s="206" t="s">
        <v>97</v>
      </c>
      <c r="C4638" s="80"/>
      <c r="D4638" s="208">
        <v>689.32</v>
      </c>
    </row>
    <row r="4639" spans="1:4" x14ac:dyDescent="0.45">
      <c r="A4639" s="211" t="s">
        <v>2478</v>
      </c>
      <c r="B4639" s="206" t="s">
        <v>106</v>
      </c>
      <c r="C4639" s="80" t="s">
        <v>2575</v>
      </c>
      <c r="D4639" s="208">
        <v>300</v>
      </c>
    </row>
    <row r="4640" spans="1:4" x14ac:dyDescent="0.45">
      <c r="A4640" s="211" t="s">
        <v>3638</v>
      </c>
      <c r="B4640" s="206" t="s">
        <v>124</v>
      </c>
      <c r="C4640" s="80"/>
      <c r="D4640" s="208">
        <v>380</v>
      </c>
    </row>
    <row r="4641" spans="1:4" x14ac:dyDescent="0.45">
      <c r="A4641" s="211" t="s">
        <v>2479</v>
      </c>
      <c r="B4641" s="206" t="s">
        <v>289</v>
      </c>
      <c r="C4641" s="80"/>
      <c r="D4641" s="208">
        <v>42000</v>
      </c>
    </row>
    <row r="4642" spans="1:4" x14ac:dyDescent="0.45">
      <c r="A4642" s="211" t="s">
        <v>5158</v>
      </c>
      <c r="B4642" s="206" t="s">
        <v>96</v>
      </c>
      <c r="C4642" s="80" t="s">
        <v>2575</v>
      </c>
      <c r="D4642" s="208">
        <v>350</v>
      </c>
    </row>
    <row r="4643" spans="1:4" x14ac:dyDescent="0.45">
      <c r="A4643" s="211" t="s">
        <v>3639</v>
      </c>
      <c r="B4643" s="206" t="s">
        <v>232</v>
      </c>
      <c r="C4643" s="80" t="s">
        <v>2575</v>
      </c>
      <c r="D4643" s="208">
        <v>700</v>
      </c>
    </row>
    <row r="4644" spans="1:4" x14ac:dyDescent="0.45">
      <c r="A4644" s="211" t="s">
        <v>2480</v>
      </c>
      <c r="B4644" s="206" t="s">
        <v>106</v>
      </c>
      <c r="C4644" s="80" t="s">
        <v>2575</v>
      </c>
      <c r="D4644" s="208">
        <v>400</v>
      </c>
    </row>
    <row r="4645" spans="1:4" x14ac:dyDescent="0.45">
      <c r="A4645" s="211" t="s">
        <v>3640</v>
      </c>
      <c r="B4645" s="206" t="s">
        <v>113</v>
      </c>
      <c r="C4645" s="80"/>
      <c r="D4645" s="208">
        <v>900</v>
      </c>
    </row>
    <row r="4646" spans="1:4" x14ac:dyDescent="0.45">
      <c r="A4646" s="211" t="s">
        <v>2481</v>
      </c>
      <c r="B4646" s="206" t="s">
        <v>97</v>
      </c>
      <c r="C4646" s="80"/>
      <c r="D4646" s="208">
        <v>188</v>
      </c>
    </row>
    <row r="4647" spans="1:4" x14ac:dyDescent="0.45">
      <c r="A4647" s="211" t="s">
        <v>2482</v>
      </c>
      <c r="B4647" s="206" t="s">
        <v>126</v>
      </c>
      <c r="C4647" s="80" t="s">
        <v>2575</v>
      </c>
      <c r="D4647" s="208">
        <v>3600</v>
      </c>
    </row>
    <row r="4648" spans="1:4" x14ac:dyDescent="0.45">
      <c r="A4648" s="211" t="s">
        <v>2483</v>
      </c>
      <c r="B4648" s="206" t="s">
        <v>142</v>
      </c>
      <c r="C4648" s="80"/>
      <c r="D4648" s="208">
        <v>3079</v>
      </c>
    </row>
    <row r="4649" spans="1:4" x14ac:dyDescent="0.45">
      <c r="A4649" s="211" t="s">
        <v>2484</v>
      </c>
      <c r="B4649" s="206" t="s">
        <v>279</v>
      </c>
      <c r="C4649" s="80"/>
      <c r="D4649" s="208">
        <v>86704.6</v>
      </c>
    </row>
    <row r="4650" spans="1:4" x14ac:dyDescent="0.45">
      <c r="A4650" s="211" t="s">
        <v>2485</v>
      </c>
      <c r="B4650" s="206" t="s">
        <v>122</v>
      </c>
      <c r="C4650" s="80"/>
      <c r="D4650" s="208">
        <v>506</v>
      </c>
    </row>
    <row r="4651" spans="1:4" x14ac:dyDescent="0.45">
      <c r="A4651" s="211" t="s">
        <v>3641</v>
      </c>
      <c r="B4651" s="206" t="s">
        <v>257</v>
      </c>
      <c r="C4651" s="80"/>
      <c r="D4651" s="208">
        <v>2700</v>
      </c>
    </row>
    <row r="4652" spans="1:4" x14ac:dyDescent="0.45">
      <c r="A4652" s="211" t="s">
        <v>2486</v>
      </c>
      <c r="B4652" s="206" t="s">
        <v>96</v>
      </c>
      <c r="C4652" s="80"/>
      <c r="D4652" s="208">
        <v>2827</v>
      </c>
    </row>
    <row r="4653" spans="1:4" x14ac:dyDescent="0.45">
      <c r="A4653" s="211" t="s">
        <v>5068</v>
      </c>
      <c r="B4653" s="206" t="s">
        <v>96</v>
      </c>
      <c r="C4653" s="80"/>
      <c r="D4653" s="208">
        <v>210</v>
      </c>
    </row>
    <row r="4654" spans="1:4" x14ac:dyDescent="0.45">
      <c r="A4654" s="211" t="s">
        <v>2487</v>
      </c>
      <c r="B4654" s="206" t="s">
        <v>122</v>
      </c>
      <c r="C4654" s="80" t="s">
        <v>2575</v>
      </c>
      <c r="D4654" s="208">
        <v>200</v>
      </c>
    </row>
    <row r="4655" spans="1:4" x14ac:dyDescent="0.45">
      <c r="A4655" s="211" t="s">
        <v>2488</v>
      </c>
      <c r="B4655" s="206" t="s">
        <v>101</v>
      </c>
      <c r="C4655" s="80"/>
      <c r="D4655" s="209" t="s">
        <v>127</v>
      </c>
    </row>
    <row r="4656" spans="1:4" x14ac:dyDescent="0.45">
      <c r="A4656" s="211" t="s">
        <v>5069</v>
      </c>
      <c r="B4656" s="206" t="s">
        <v>96</v>
      </c>
      <c r="C4656" s="80"/>
      <c r="D4656" s="208">
        <v>92</v>
      </c>
    </row>
    <row r="4657" spans="1:4" x14ac:dyDescent="0.45">
      <c r="A4657" s="211" t="s">
        <v>2489</v>
      </c>
      <c r="B4657" s="206" t="s">
        <v>299</v>
      </c>
      <c r="C4657" s="80" t="s">
        <v>2575</v>
      </c>
      <c r="D4657" s="208">
        <v>600</v>
      </c>
    </row>
    <row r="4658" spans="1:4" x14ac:dyDescent="0.45">
      <c r="A4658" s="211" t="s">
        <v>2490</v>
      </c>
      <c r="B4658" s="206" t="s">
        <v>132</v>
      </c>
      <c r="C4658" s="80"/>
      <c r="D4658" s="208">
        <v>713</v>
      </c>
    </row>
    <row r="4659" spans="1:4" x14ac:dyDescent="0.45">
      <c r="A4659" s="211" t="s">
        <v>2491</v>
      </c>
      <c r="B4659" s="206" t="s">
        <v>124</v>
      </c>
      <c r="C4659" s="80" t="s">
        <v>2575</v>
      </c>
      <c r="D4659" s="208">
        <v>750</v>
      </c>
    </row>
    <row r="4660" spans="1:4" x14ac:dyDescent="0.45">
      <c r="A4660" s="211" t="s">
        <v>2492</v>
      </c>
      <c r="B4660" s="206" t="s">
        <v>113</v>
      </c>
      <c r="C4660" s="80"/>
      <c r="D4660" s="208">
        <v>226</v>
      </c>
    </row>
    <row r="4661" spans="1:4" x14ac:dyDescent="0.45">
      <c r="A4661" s="211" t="s">
        <v>2493</v>
      </c>
      <c r="B4661" s="206" t="s">
        <v>239</v>
      </c>
      <c r="C4661" s="80"/>
      <c r="D4661" s="208">
        <v>9808</v>
      </c>
    </row>
    <row r="4662" spans="1:4" x14ac:dyDescent="0.45">
      <c r="A4662" s="211" t="s">
        <v>5070</v>
      </c>
      <c r="B4662" s="206" t="s">
        <v>158</v>
      </c>
      <c r="C4662" s="80" t="s">
        <v>2575</v>
      </c>
      <c r="D4662" s="208">
        <v>18</v>
      </c>
    </row>
    <row r="4663" spans="1:4" x14ac:dyDescent="0.45">
      <c r="A4663" s="212" t="s">
        <v>5071</v>
      </c>
      <c r="B4663" s="206" t="s">
        <v>614</v>
      </c>
      <c r="C4663" s="80" t="s">
        <v>2575</v>
      </c>
      <c r="D4663" s="208">
        <v>600</v>
      </c>
    </row>
    <row r="4664" spans="1:4" x14ac:dyDescent="0.45">
      <c r="A4664" s="211" t="s">
        <v>2494</v>
      </c>
      <c r="B4664" s="206" t="s">
        <v>211</v>
      </c>
      <c r="C4664" s="80" t="s">
        <v>2575</v>
      </c>
      <c r="D4664" s="208">
        <v>7500</v>
      </c>
    </row>
    <row r="4665" spans="1:4" x14ac:dyDescent="0.45">
      <c r="A4665" s="211" t="s">
        <v>2495</v>
      </c>
      <c r="B4665" s="206" t="s">
        <v>104</v>
      </c>
      <c r="C4665" s="80"/>
      <c r="D4665" s="208">
        <v>1080</v>
      </c>
    </row>
    <row r="4666" spans="1:4" x14ac:dyDescent="0.45">
      <c r="A4666" s="211" t="s">
        <v>5072</v>
      </c>
      <c r="B4666" s="206" t="s">
        <v>101</v>
      </c>
      <c r="C4666" s="80" t="s">
        <v>2575</v>
      </c>
      <c r="D4666" s="208">
        <v>320</v>
      </c>
    </row>
    <row r="4667" spans="1:4" x14ac:dyDescent="0.45">
      <c r="A4667" s="211" t="s">
        <v>5073</v>
      </c>
      <c r="B4667" s="206" t="s">
        <v>211</v>
      </c>
      <c r="C4667" s="80"/>
      <c r="D4667" s="208">
        <v>800</v>
      </c>
    </row>
    <row r="4668" spans="1:4" x14ac:dyDescent="0.45">
      <c r="A4668" s="211" t="s">
        <v>2496</v>
      </c>
      <c r="B4668" s="206" t="s">
        <v>113</v>
      </c>
      <c r="C4668" s="80"/>
      <c r="D4668" s="208">
        <v>16349</v>
      </c>
    </row>
    <row r="4669" spans="1:4" x14ac:dyDescent="0.45">
      <c r="A4669" s="211" t="s">
        <v>2497</v>
      </c>
      <c r="B4669" s="206" t="s">
        <v>97</v>
      </c>
      <c r="C4669" s="80"/>
      <c r="D4669" s="208">
        <v>1037</v>
      </c>
    </row>
    <row r="4670" spans="1:4" x14ac:dyDescent="0.45">
      <c r="A4670" s="211" t="s">
        <v>5074</v>
      </c>
      <c r="B4670" s="206" t="s">
        <v>176</v>
      </c>
      <c r="C4670" s="80" t="s">
        <v>2575</v>
      </c>
      <c r="D4670" s="208">
        <v>30</v>
      </c>
    </row>
    <row r="4671" spans="1:4" x14ac:dyDescent="0.45">
      <c r="A4671" s="211" t="s">
        <v>3642</v>
      </c>
      <c r="B4671" s="206" t="s">
        <v>106</v>
      </c>
      <c r="C4671" s="80"/>
      <c r="D4671" s="208">
        <v>30433</v>
      </c>
    </row>
    <row r="4672" spans="1:4" x14ac:dyDescent="0.45">
      <c r="A4672" s="211" t="s">
        <v>2498</v>
      </c>
      <c r="B4672" s="206" t="s">
        <v>94</v>
      </c>
      <c r="C4672" s="80"/>
      <c r="D4672" s="208">
        <v>1200</v>
      </c>
    </row>
    <row r="4673" spans="1:4" x14ac:dyDescent="0.45">
      <c r="A4673" s="211" t="s">
        <v>5075</v>
      </c>
      <c r="B4673" s="206" t="s">
        <v>191</v>
      </c>
      <c r="C4673" s="80" t="s">
        <v>2575</v>
      </c>
      <c r="D4673" s="208">
        <v>5</v>
      </c>
    </row>
    <row r="4674" spans="1:4" x14ac:dyDescent="0.45">
      <c r="A4674" s="211" t="s">
        <v>5076</v>
      </c>
      <c r="B4674" s="206" t="s">
        <v>366</v>
      </c>
      <c r="C4674" s="80"/>
      <c r="D4674" s="208">
        <v>2040.5</v>
      </c>
    </row>
    <row r="4675" spans="1:4" x14ac:dyDescent="0.45">
      <c r="A4675" s="211" t="s">
        <v>3643</v>
      </c>
      <c r="B4675" s="206" t="s">
        <v>97</v>
      </c>
      <c r="C4675" s="80" t="s">
        <v>2575</v>
      </c>
      <c r="D4675" s="208">
        <v>390</v>
      </c>
    </row>
    <row r="4676" spans="1:4" x14ac:dyDescent="0.45">
      <c r="A4676" s="211" t="s">
        <v>3644</v>
      </c>
      <c r="B4676" s="206" t="s">
        <v>176</v>
      </c>
      <c r="C4676" s="80"/>
      <c r="D4676" s="208">
        <v>1560</v>
      </c>
    </row>
    <row r="4677" spans="1:4" x14ac:dyDescent="0.45">
      <c r="A4677" s="211" t="s">
        <v>2499</v>
      </c>
      <c r="B4677" s="206" t="s">
        <v>120</v>
      </c>
      <c r="C4677" s="80"/>
      <c r="D4677" s="208">
        <v>19500</v>
      </c>
    </row>
    <row r="4678" spans="1:4" x14ac:dyDescent="0.45">
      <c r="A4678" s="211" t="s">
        <v>5077</v>
      </c>
      <c r="B4678" s="206" t="s">
        <v>122</v>
      </c>
      <c r="C4678" s="80" t="s">
        <v>2575</v>
      </c>
      <c r="D4678" s="208">
        <v>150</v>
      </c>
    </row>
    <row r="4679" spans="1:4" x14ac:dyDescent="0.45">
      <c r="A4679" s="211" t="s">
        <v>2500</v>
      </c>
      <c r="B4679" s="206" t="s">
        <v>99</v>
      </c>
      <c r="C4679" s="80" t="s">
        <v>2575</v>
      </c>
      <c r="D4679" s="208">
        <v>1188</v>
      </c>
    </row>
    <row r="4680" spans="1:4" x14ac:dyDescent="0.45">
      <c r="A4680" s="211" t="s">
        <v>2501</v>
      </c>
      <c r="B4680" s="206" t="s">
        <v>158</v>
      </c>
      <c r="C4680" s="80"/>
      <c r="D4680" s="208">
        <v>991</v>
      </c>
    </row>
    <row r="4681" spans="1:4" x14ac:dyDescent="0.45">
      <c r="A4681" s="211" t="s">
        <v>5078</v>
      </c>
      <c r="B4681" s="206" t="s">
        <v>126</v>
      </c>
      <c r="C4681" s="80" t="s">
        <v>2575</v>
      </c>
      <c r="D4681" s="208">
        <v>65</v>
      </c>
    </row>
    <row r="4682" spans="1:4" x14ac:dyDescent="0.45">
      <c r="A4682" s="211" t="s">
        <v>2502</v>
      </c>
      <c r="B4682" s="206" t="s">
        <v>132</v>
      </c>
      <c r="C4682" s="80"/>
      <c r="D4682" s="209" t="s">
        <v>127</v>
      </c>
    </row>
    <row r="4683" spans="1:4" x14ac:dyDescent="0.45">
      <c r="A4683" s="211" t="s">
        <v>5079</v>
      </c>
      <c r="B4683" s="206" t="s">
        <v>158</v>
      </c>
      <c r="C4683" s="80"/>
      <c r="D4683" s="209" t="s">
        <v>127</v>
      </c>
    </row>
    <row r="4684" spans="1:4" x14ac:dyDescent="0.45">
      <c r="A4684" s="211" t="s">
        <v>5080</v>
      </c>
      <c r="B4684" s="206" t="s">
        <v>140</v>
      </c>
      <c r="C4684" s="80"/>
      <c r="D4684" s="208">
        <v>2000</v>
      </c>
    </row>
    <row r="4685" spans="1:4" x14ac:dyDescent="0.45">
      <c r="A4685" s="211" t="s">
        <v>3645</v>
      </c>
      <c r="B4685" s="206" t="s">
        <v>101</v>
      </c>
      <c r="C4685" s="80" t="s">
        <v>2575</v>
      </c>
      <c r="D4685" s="208">
        <v>50</v>
      </c>
    </row>
    <row r="4686" spans="1:4" x14ac:dyDescent="0.45">
      <c r="A4686" s="211" t="s">
        <v>5081</v>
      </c>
      <c r="B4686" s="206" t="s">
        <v>106</v>
      </c>
      <c r="C4686" s="80" t="s">
        <v>2575</v>
      </c>
      <c r="D4686" s="208">
        <v>750</v>
      </c>
    </row>
    <row r="4687" spans="1:4" x14ac:dyDescent="0.45">
      <c r="A4687" s="211" t="s">
        <v>5082</v>
      </c>
      <c r="B4687" s="206" t="s">
        <v>94</v>
      </c>
      <c r="C4687" s="80" t="s">
        <v>2575</v>
      </c>
      <c r="D4687" s="208">
        <v>45</v>
      </c>
    </row>
    <row r="4688" spans="1:4" x14ac:dyDescent="0.45">
      <c r="A4688" s="211" t="s">
        <v>3646</v>
      </c>
      <c r="B4688" s="206" t="s">
        <v>106</v>
      </c>
      <c r="C4688" s="80"/>
      <c r="D4688" s="208">
        <v>60</v>
      </c>
    </row>
    <row r="4689" spans="1:4" x14ac:dyDescent="0.45">
      <c r="A4689" s="211" t="s">
        <v>5083</v>
      </c>
      <c r="B4689" s="206" t="s">
        <v>99</v>
      </c>
      <c r="C4689" s="80"/>
      <c r="D4689" s="208">
        <v>19</v>
      </c>
    </row>
    <row r="4690" spans="1:4" x14ac:dyDescent="0.45">
      <c r="A4690" s="211" t="s">
        <v>2503</v>
      </c>
      <c r="B4690" s="206" t="s">
        <v>97</v>
      </c>
      <c r="C4690" s="80"/>
      <c r="D4690" s="208">
        <v>705.5</v>
      </c>
    </row>
    <row r="4691" spans="1:4" x14ac:dyDescent="0.45">
      <c r="A4691" s="211" t="s">
        <v>3647</v>
      </c>
      <c r="B4691" s="206" t="s">
        <v>106</v>
      </c>
      <c r="C4691" s="80"/>
      <c r="D4691" s="208">
        <v>1100</v>
      </c>
    </row>
    <row r="4692" spans="1:4" x14ac:dyDescent="0.45">
      <c r="A4692" s="211" t="s">
        <v>5084</v>
      </c>
      <c r="B4692" s="206" t="s">
        <v>94</v>
      </c>
      <c r="C4692" s="80" t="s">
        <v>2575</v>
      </c>
      <c r="D4692" s="208">
        <v>285</v>
      </c>
    </row>
    <row r="4693" spans="1:4" x14ac:dyDescent="0.45">
      <c r="A4693" s="211" t="s">
        <v>2504</v>
      </c>
      <c r="B4693" s="206" t="s">
        <v>99</v>
      </c>
      <c r="C4693" s="80" t="s">
        <v>2575</v>
      </c>
      <c r="D4693" s="208">
        <v>777.81</v>
      </c>
    </row>
    <row r="4694" spans="1:4" x14ac:dyDescent="0.45">
      <c r="A4694" s="211" t="s">
        <v>2505</v>
      </c>
      <c r="B4694" s="206" t="s">
        <v>101</v>
      </c>
      <c r="C4694" s="80"/>
      <c r="D4694" s="208">
        <v>606</v>
      </c>
    </row>
    <row r="4695" spans="1:4" x14ac:dyDescent="0.45">
      <c r="A4695" s="211" t="s">
        <v>5085</v>
      </c>
      <c r="B4695" s="206" t="s">
        <v>101</v>
      </c>
      <c r="C4695" s="80" t="s">
        <v>2575</v>
      </c>
      <c r="D4695" s="208">
        <v>4</v>
      </c>
    </row>
    <row r="4696" spans="1:4" x14ac:dyDescent="0.45">
      <c r="A4696" s="211" t="s">
        <v>3648</v>
      </c>
      <c r="B4696" s="206" t="s">
        <v>101</v>
      </c>
      <c r="C4696" s="80" t="s">
        <v>2575</v>
      </c>
      <c r="D4696" s="208">
        <v>270</v>
      </c>
    </row>
    <row r="4697" spans="1:4" x14ac:dyDescent="0.45">
      <c r="A4697" s="211" t="s">
        <v>5086</v>
      </c>
      <c r="B4697" s="206" t="s">
        <v>211</v>
      </c>
      <c r="C4697" s="80"/>
      <c r="D4697" s="208">
        <v>200</v>
      </c>
    </row>
    <row r="4698" spans="1:4" x14ac:dyDescent="0.45">
      <c r="A4698" s="211" t="s">
        <v>3649</v>
      </c>
      <c r="B4698" s="206" t="s">
        <v>176</v>
      </c>
      <c r="C4698" s="80" t="s">
        <v>2575</v>
      </c>
      <c r="D4698" s="208">
        <v>600</v>
      </c>
    </row>
    <row r="4699" spans="1:4" x14ac:dyDescent="0.45">
      <c r="A4699" s="211" t="s">
        <v>2506</v>
      </c>
      <c r="B4699" s="206" t="s">
        <v>153</v>
      </c>
      <c r="C4699" s="80" t="s">
        <v>2575</v>
      </c>
      <c r="D4699" s="208">
        <v>150</v>
      </c>
    </row>
    <row r="4700" spans="1:4" x14ac:dyDescent="0.45">
      <c r="A4700" s="211" t="s">
        <v>5087</v>
      </c>
      <c r="B4700" s="206" t="s">
        <v>237</v>
      </c>
      <c r="C4700" s="80"/>
      <c r="D4700" s="208">
        <v>200</v>
      </c>
    </row>
    <row r="4701" spans="1:4" x14ac:dyDescent="0.45">
      <c r="A4701" s="211" t="s">
        <v>3650</v>
      </c>
      <c r="B4701" s="206" t="s">
        <v>97</v>
      </c>
      <c r="C4701" s="80"/>
      <c r="D4701" s="208">
        <v>438</v>
      </c>
    </row>
    <row r="4702" spans="1:4" x14ac:dyDescent="0.45">
      <c r="A4702" s="211" t="s">
        <v>5088</v>
      </c>
      <c r="B4702" s="206" t="s">
        <v>182</v>
      </c>
      <c r="C4702" s="80" t="s">
        <v>2575</v>
      </c>
      <c r="D4702" s="208">
        <v>600</v>
      </c>
    </row>
    <row r="4703" spans="1:4" x14ac:dyDescent="0.45">
      <c r="A4703" s="211" t="s">
        <v>2507</v>
      </c>
      <c r="B4703" s="206" t="s">
        <v>99</v>
      </c>
      <c r="C4703" s="80"/>
      <c r="D4703" s="208">
        <v>199</v>
      </c>
    </row>
    <row r="4704" spans="1:4" x14ac:dyDescent="0.45">
      <c r="A4704" s="211" t="s">
        <v>2508</v>
      </c>
      <c r="B4704" s="206" t="s">
        <v>124</v>
      </c>
      <c r="C4704" s="80" t="s">
        <v>2575</v>
      </c>
      <c r="D4704" s="208">
        <v>800</v>
      </c>
    </row>
    <row r="4705" spans="1:4" x14ac:dyDescent="0.45">
      <c r="A4705" s="211" t="s">
        <v>2509</v>
      </c>
      <c r="B4705" s="206" t="s">
        <v>101</v>
      </c>
      <c r="C4705" s="80" t="s">
        <v>2575</v>
      </c>
      <c r="D4705" s="208">
        <v>200</v>
      </c>
    </row>
    <row r="4706" spans="1:4" x14ac:dyDescent="0.45">
      <c r="A4706" s="211" t="s">
        <v>2510</v>
      </c>
      <c r="B4706" s="206" t="s">
        <v>101</v>
      </c>
      <c r="C4706" s="80" t="s">
        <v>2575</v>
      </c>
      <c r="D4706" s="208">
        <v>2000</v>
      </c>
    </row>
    <row r="4707" spans="1:4" x14ac:dyDescent="0.45">
      <c r="A4707" s="211" t="s">
        <v>5089</v>
      </c>
      <c r="B4707" s="206" t="s">
        <v>101</v>
      </c>
      <c r="C4707" s="80" t="s">
        <v>2575</v>
      </c>
      <c r="D4707" s="208">
        <v>270</v>
      </c>
    </row>
    <row r="4708" spans="1:4" x14ac:dyDescent="0.45">
      <c r="A4708" s="211" t="s">
        <v>5090</v>
      </c>
      <c r="B4708" s="206" t="s">
        <v>289</v>
      </c>
      <c r="C4708" s="80" t="s">
        <v>2575</v>
      </c>
      <c r="D4708" s="208">
        <v>500</v>
      </c>
    </row>
    <row r="4709" spans="1:4" x14ac:dyDescent="0.45">
      <c r="A4709" s="211" t="s">
        <v>3651</v>
      </c>
      <c r="B4709" s="206" t="s">
        <v>106</v>
      </c>
      <c r="C4709" s="80"/>
      <c r="D4709" s="208">
        <v>1350</v>
      </c>
    </row>
    <row r="4710" spans="1:4" x14ac:dyDescent="0.45">
      <c r="A4710" s="211" t="s">
        <v>2511</v>
      </c>
      <c r="B4710" s="206" t="s">
        <v>257</v>
      </c>
      <c r="C4710" s="80" t="s">
        <v>2575</v>
      </c>
      <c r="D4710" s="208">
        <v>300</v>
      </c>
    </row>
    <row r="4711" spans="1:4" x14ac:dyDescent="0.45">
      <c r="A4711" s="211" t="s">
        <v>2512</v>
      </c>
      <c r="B4711" s="206" t="s">
        <v>109</v>
      </c>
      <c r="C4711" s="80" t="s">
        <v>2575</v>
      </c>
      <c r="D4711" s="208">
        <v>1000</v>
      </c>
    </row>
    <row r="4712" spans="1:4" x14ac:dyDescent="0.45">
      <c r="A4712" s="211" t="s">
        <v>3652</v>
      </c>
      <c r="B4712" s="206" t="s">
        <v>279</v>
      </c>
      <c r="C4712" s="80"/>
      <c r="D4712" s="208">
        <v>1560</v>
      </c>
    </row>
    <row r="4713" spans="1:4" x14ac:dyDescent="0.45">
      <c r="A4713" s="211" t="s">
        <v>2513</v>
      </c>
      <c r="B4713" s="206" t="s">
        <v>97</v>
      </c>
      <c r="C4713" s="80"/>
      <c r="D4713" s="208">
        <v>770.45</v>
      </c>
    </row>
    <row r="4714" spans="1:4" x14ac:dyDescent="0.45">
      <c r="A4714" s="211" t="s">
        <v>2514</v>
      </c>
      <c r="B4714" s="206" t="s">
        <v>106</v>
      </c>
      <c r="C4714" s="80"/>
      <c r="D4714" s="208">
        <v>174</v>
      </c>
    </row>
    <row r="4715" spans="1:4" x14ac:dyDescent="0.45">
      <c r="A4715" s="211" t="s">
        <v>5091</v>
      </c>
      <c r="B4715" s="206" t="s">
        <v>99</v>
      </c>
      <c r="C4715" s="80" t="s">
        <v>2575</v>
      </c>
      <c r="D4715" s="208">
        <v>30.25</v>
      </c>
    </row>
    <row r="4716" spans="1:4" x14ac:dyDescent="0.45">
      <c r="A4716" s="211" t="s">
        <v>2515</v>
      </c>
      <c r="B4716" s="206" t="s">
        <v>132</v>
      </c>
      <c r="C4716" s="80" t="s">
        <v>2575</v>
      </c>
      <c r="D4716" s="208">
        <v>1150</v>
      </c>
    </row>
    <row r="4717" spans="1:4" x14ac:dyDescent="0.45">
      <c r="A4717" s="211" t="s">
        <v>2516</v>
      </c>
      <c r="B4717" s="206" t="s">
        <v>122</v>
      </c>
      <c r="C4717" s="80"/>
      <c r="D4717" s="208">
        <v>1902</v>
      </c>
    </row>
    <row r="4718" spans="1:4" x14ac:dyDescent="0.45">
      <c r="A4718" s="211" t="s">
        <v>3653</v>
      </c>
      <c r="B4718" s="206" t="s">
        <v>132</v>
      </c>
      <c r="C4718" s="80" t="s">
        <v>2575</v>
      </c>
      <c r="D4718" s="208">
        <v>800</v>
      </c>
    </row>
    <row r="4719" spans="1:4" x14ac:dyDescent="0.45">
      <c r="A4719" s="211" t="s">
        <v>5092</v>
      </c>
      <c r="B4719" s="206" t="s">
        <v>99</v>
      </c>
      <c r="C4719" s="80" t="s">
        <v>2575</v>
      </c>
      <c r="D4719" s="208">
        <v>75.75</v>
      </c>
    </row>
    <row r="4720" spans="1:4" x14ac:dyDescent="0.45">
      <c r="A4720" s="211" t="s">
        <v>2517</v>
      </c>
      <c r="B4720" s="206" t="s">
        <v>104</v>
      </c>
      <c r="C4720" s="80" t="s">
        <v>2575</v>
      </c>
      <c r="D4720" s="208">
        <v>350</v>
      </c>
    </row>
    <row r="4721" spans="1:4" x14ac:dyDescent="0.45">
      <c r="A4721" s="211" t="s">
        <v>3654</v>
      </c>
      <c r="B4721" s="206" t="s">
        <v>126</v>
      </c>
      <c r="C4721" s="80"/>
      <c r="D4721" s="208">
        <v>180</v>
      </c>
    </row>
    <row r="4722" spans="1:4" x14ac:dyDescent="0.45">
      <c r="A4722" s="211" t="s">
        <v>3655</v>
      </c>
      <c r="B4722" s="206" t="s">
        <v>232</v>
      </c>
      <c r="C4722" s="80" t="s">
        <v>2575</v>
      </c>
      <c r="D4722" s="208">
        <v>175</v>
      </c>
    </row>
    <row r="4723" spans="1:4" x14ac:dyDescent="0.45">
      <c r="A4723" s="211" t="s">
        <v>2518</v>
      </c>
      <c r="B4723" s="206" t="s">
        <v>132</v>
      </c>
      <c r="C4723" s="80" t="s">
        <v>2575</v>
      </c>
      <c r="D4723" s="208">
        <v>300</v>
      </c>
    </row>
    <row r="4724" spans="1:4" x14ac:dyDescent="0.45">
      <c r="A4724" s="211" t="s">
        <v>2519</v>
      </c>
      <c r="B4724" s="206" t="s">
        <v>106</v>
      </c>
      <c r="C4724" s="80" t="s">
        <v>2575</v>
      </c>
      <c r="D4724" s="208">
        <v>1000</v>
      </c>
    </row>
    <row r="4725" spans="1:4" x14ac:dyDescent="0.45">
      <c r="A4725" s="211" t="s">
        <v>2520</v>
      </c>
      <c r="B4725" s="206" t="s">
        <v>158</v>
      </c>
      <c r="C4725" s="80"/>
      <c r="D4725" s="208">
        <v>150</v>
      </c>
    </row>
    <row r="4726" spans="1:4" x14ac:dyDescent="0.45">
      <c r="A4726" s="211" t="s">
        <v>5093</v>
      </c>
      <c r="B4726" s="206" t="s">
        <v>245</v>
      </c>
      <c r="C4726" s="80" t="s">
        <v>2575</v>
      </c>
      <c r="D4726" s="208">
        <v>200</v>
      </c>
    </row>
    <row r="4727" spans="1:4" x14ac:dyDescent="0.45">
      <c r="A4727" s="211" t="s">
        <v>2521</v>
      </c>
      <c r="B4727" s="206" t="s">
        <v>245</v>
      </c>
      <c r="C4727" s="80"/>
      <c r="D4727" s="208">
        <v>700</v>
      </c>
    </row>
    <row r="4728" spans="1:4" x14ac:dyDescent="0.45">
      <c r="A4728" s="211" t="s">
        <v>2522</v>
      </c>
      <c r="B4728" s="206" t="s">
        <v>126</v>
      </c>
      <c r="C4728" s="80"/>
      <c r="D4728" s="208">
        <v>2061</v>
      </c>
    </row>
    <row r="4729" spans="1:4" x14ac:dyDescent="0.45">
      <c r="A4729" s="211" t="s">
        <v>3656</v>
      </c>
      <c r="B4729" s="206" t="s">
        <v>299</v>
      </c>
      <c r="C4729" s="80" t="s">
        <v>2575</v>
      </c>
      <c r="D4729" s="208">
        <v>800</v>
      </c>
    </row>
    <row r="4730" spans="1:4" x14ac:dyDescent="0.45">
      <c r="A4730" s="211" t="s">
        <v>3657</v>
      </c>
      <c r="B4730" s="206" t="s">
        <v>106</v>
      </c>
      <c r="C4730" s="80"/>
      <c r="D4730" s="208">
        <v>87</v>
      </c>
    </row>
    <row r="4731" spans="1:4" x14ac:dyDescent="0.45">
      <c r="A4731" s="211" t="s">
        <v>3658</v>
      </c>
      <c r="B4731" s="206" t="s">
        <v>132</v>
      </c>
      <c r="C4731" s="80" t="s">
        <v>2575</v>
      </c>
      <c r="D4731" s="208">
        <v>200</v>
      </c>
    </row>
    <row r="4732" spans="1:4" x14ac:dyDescent="0.45">
      <c r="A4732" s="211" t="s">
        <v>2523</v>
      </c>
      <c r="B4732" s="206" t="s">
        <v>358</v>
      </c>
      <c r="C4732" s="80" t="s">
        <v>2575</v>
      </c>
      <c r="D4732" s="208">
        <v>300</v>
      </c>
    </row>
    <row r="4733" spans="1:4" x14ac:dyDescent="0.45">
      <c r="A4733" s="211" t="s">
        <v>3659</v>
      </c>
      <c r="B4733" s="206" t="s">
        <v>109</v>
      </c>
      <c r="C4733" s="80"/>
      <c r="D4733" s="208">
        <v>8944.2999999999993</v>
      </c>
    </row>
    <row r="4734" spans="1:4" x14ac:dyDescent="0.45">
      <c r="A4734" s="211" t="s">
        <v>2524</v>
      </c>
      <c r="B4734" s="206" t="s">
        <v>124</v>
      </c>
      <c r="C4734" s="80" t="s">
        <v>2575</v>
      </c>
      <c r="D4734" s="208">
        <v>2300</v>
      </c>
    </row>
    <row r="4735" spans="1:4" x14ac:dyDescent="0.45">
      <c r="A4735" s="211" t="s">
        <v>3660</v>
      </c>
      <c r="B4735" s="206" t="s">
        <v>158</v>
      </c>
      <c r="C4735" s="80"/>
      <c r="D4735" s="209" t="s">
        <v>127</v>
      </c>
    </row>
    <row r="4736" spans="1:4" x14ac:dyDescent="0.45">
      <c r="A4736" s="211" t="s">
        <v>5094</v>
      </c>
      <c r="B4736" s="206" t="s">
        <v>153</v>
      </c>
      <c r="C4736" s="80"/>
      <c r="D4736" s="208">
        <v>102</v>
      </c>
    </row>
    <row r="4737" spans="1:4" x14ac:dyDescent="0.45">
      <c r="A4737" s="211" t="s">
        <v>5095</v>
      </c>
      <c r="B4737" s="206" t="s">
        <v>101</v>
      </c>
      <c r="C4737" s="80" t="s">
        <v>2575</v>
      </c>
      <c r="D4737" s="208">
        <v>300</v>
      </c>
    </row>
    <row r="4738" spans="1:4" x14ac:dyDescent="0.45">
      <c r="A4738" s="211" t="s">
        <v>3661</v>
      </c>
      <c r="B4738" s="206" t="s">
        <v>113</v>
      </c>
      <c r="C4738" s="80" t="s">
        <v>2575</v>
      </c>
      <c r="D4738" s="208">
        <v>180</v>
      </c>
    </row>
    <row r="4739" spans="1:4" x14ac:dyDescent="0.45">
      <c r="A4739" s="211" t="s">
        <v>3662</v>
      </c>
      <c r="B4739" s="206" t="s">
        <v>158</v>
      </c>
      <c r="C4739" s="80"/>
      <c r="D4739" s="208">
        <v>481</v>
      </c>
    </row>
    <row r="4740" spans="1:4" x14ac:dyDescent="0.45">
      <c r="A4740" s="211" t="s">
        <v>2525</v>
      </c>
      <c r="B4740" s="206" t="s">
        <v>135</v>
      </c>
      <c r="C4740" s="80"/>
      <c r="D4740" s="208">
        <v>51239</v>
      </c>
    </row>
    <row r="4741" spans="1:4" x14ac:dyDescent="0.45">
      <c r="A4741" s="211" t="s">
        <v>2526</v>
      </c>
      <c r="B4741" s="206" t="s">
        <v>124</v>
      </c>
      <c r="C4741" s="80" t="s">
        <v>2575</v>
      </c>
      <c r="D4741" s="208">
        <v>1000</v>
      </c>
    </row>
    <row r="4742" spans="1:4" x14ac:dyDescent="0.45">
      <c r="A4742" s="211" t="s">
        <v>2527</v>
      </c>
      <c r="B4742" s="206" t="s">
        <v>158</v>
      </c>
      <c r="C4742" s="80"/>
      <c r="D4742" s="208">
        <v>1200</v>
      </c>
    </row>
    <row r="4743" spans="1:4" x14ac:dyDescent="0.45">
      <c r="A4743" s="211" t="s">
        <v>3663</v>
      </c>
      <c r="B4743" s="206" t="s">
        <v>99</v>
      </c>
      <c r="C4743" s="80" t="s">
        <v>2575</v>
      </c>
      <c r="D4743" s="208">
        <v>790</v>
      </c>
    </row>
    <row r="4744" spans="1:4" x14ac:dyDescent="0.45">
      <c r="A4744" s="211" t="s">
        <v>3664</v>
      </c>
      <c r="B4744" s="206" t="s">
        <v>101</v>
      </c>
      <c r="C4744" s="80"/>
      <c r="D4744" s="208">
        <v>100</v>
      </c>
    </row>
    <row r="4745" spans="1:4" x14ac:dyDescent="0.45">
      <c r="A4745" s="211" t="s">
        <v>5096</v>
      </c>
      <c r="B4745" s="206" t="s">
        <v>120</v>
      </c>
      <c r="C4745" s="80"/>
      <c r="D4745" s="208">
        <v>42</v>
      </c>
    </row>
    <row r="4746" spans="1:4" x14ac:dyDescent="0.45">
      <c r="A4746" s="211" t="s">
        <v>2528</v>
      </c>
      <c r="B4746" s="206" t="s">
        <v>94</v>
      </c>
      <c r="C4746" s="80" t="s">
        <v>2575</v>
      </c>
      <c r="D4746" s="208">
        <v>1100</v>
      </c>
    </row>
    <row r="4747" spans="1:4" x14ac:dyDescent="0.45">
      <c r="A4747" s="211" t="s">
        <v>3665</v>
      </c>
      <c r="B4747" s="206" t="s">
        <v>206</v>
      </c>
      <c r="C4747" s="80"/>
      <c r="D4747" s="208">
        <v>1539</v>
      </c>
    </row>
    <row r="4748" spans="1:4" x14ac:dyDescent="0.45">
      <c r="A4748" s="211" t="s">
        <v>2529</v>
      </c>
      <c r="B4748" s="206" t="s">
        <v>97</v>
      </c>
      <c r="C4748" s="80" t="s">
        <v>2575</v>
      </c>
      <c r="D4748" s="208">
        <v>1050</v>
      </c>
    </row>
    <row r="4749" spans="1:4" x14ac:dyDescent="0.45">
      <c r="A4749" s="211" t="s">
        <v>2530</v>
      </c>
      <c r="B4749" s="206" t="s">
        <v>99</v>
      </c>
      <c r="C4749" s="80" t="s">
        <v>2575</v>
      </c>
      <c r="D4749" s="208">
        <v>806.11</v>
      </c>
    </row>
    <row r="4750" spans="1:4" x14ac:dyDescent="0.45">
      <c r="A4750" s="211" t="s">
        <v>5097</v>
      </c>
      <c r="B4750" s="206" t="s">
        <v>122</v>
      </c>
      <c r="C4750" s="80"/>
      <c r="D4750" s="208">
        <v>486.68</v>
      </c>
    </row>
    <row r="4751" spans="1:4" x14ac:dyDescent="0.45">
      <c r="A4751" s="211" t="s">
        <v>2531</v>
      </c>
      <c r="B4751" s="206" t="s">
        <v>358</v>
      </c>
      <c r="C4751" s="80"/>
      <c r="D4751" s="208">
        <v>1396.36</v>
      </c>
    </row>
    <row r="4752" spans="1:4" x14ac:dyDescent="0.45">
      <c r="A4752" s="211" t="s">
        <v>2532</v>
      </c>
      <c r="B4752" s="206" t="s">
        <v>104</v>
      </c>
      <c r="C4752" s="80" t="s">
        <v>2575</v>
      </c>
      <c r="D4752" s="208">
        <v>670</v>
      </c>
    </row>
    <row r="4753" spans="1:4" x14ac:dyDescent="0.45">
      <c r="A4753" s="211" t="s">
        <v>2533</v>
      </c>
      <c r="B4753" s="206" t="s">
        <v>117</v>
      </c>
      <c r="C4753" s="80"/>
      <c r="D4753" s="208">
        <v>2026</v>
      </c>
    </row>
    <row r="4754" spans="1:4" x14ac:dyDescent="0.45">
      <c r="A4754" s="211" t="s">
        <v>2534</v>
      </c>
      <c r="B4754" s="206" t="s">
        <v>106</v>
      </c>
      <c r="C4754" s="80" t="s">
        <v>2575</v>
      </c>
      <c r="D4754" s="208">
        <v>250</v>
      </c>
    </row>
    <row r="4755" spans="1:4" x14ac:dyDescent="0.45">
      <c r="A4755" s="211" t="s">
        <v>3666</v>
      </c>
      <c r="B4755" s="206" t="s">
        <v>97</v>
      </c>
      <c r="C4755" s="80" t="s">
        <v>2575</v>
      </c>
      <c r="D4755" s="208">
        <v>150</v>
      </c>
    </row>
    <row r="4756" spans="1:4" x14ac:dyDescent="0.45">
      <c r="A4756" s="211" t="s">
        <v>2535</v>
      </c>
      <c r="B4756" s="206" t="s">
        <v>99</v>
      </c>
      <c r="C4756" s="80"/>
      <c r="D4756" s="208">
        <v>1932</v>
      </c>
    </row>
    <row r="4757" spans="1:4" x14ac:dyDescent="0.45">
      <c r="A4757" s="211" t="s">
        <v>2536</v>
      </c>
      <c r="B4757" s="206" t="s">
        <v>135</v>
      </c>
      <c r="C4757" s="80" t="s">
        <v>2575</v>
      </c>
      <c r="D4757" s="208">
        <v>800</v>
      </c>
    </row>
    <row r="4758" spans="1:4" x14ac:dyDescent="0.45">
      <c r="A4758" s="211" t="s">
        <v>2537</v>
      </c>
      <c r="B4758" s="206" t="s">
        <v>257</v>
      </c>
      <c r="C4758" s="80" t="s">
        <v>2575</v>
      </c>
      <c r="D4758" s="208">
        <v>633</v>
      </c>
    </row>
    <row r="4759" spans="1:4" x14ac:dyDescent="0.45">
      <c r="A4759" s="211" t="s">
        <v>2538</v>
      </c>
      <c r="B4759" s="206" t="s">
        <v>94</v>
      </c>
      <c r="C4759" s="80"/>
      <c r="D4759" s="208">
        <v>1600</v>
      </c>
    </row>
    <row r="4760" spans="1:4" x14ac:dyDescent="0.45">
      <c r="A4760" s="211" t="s">
        <v>3667</v>
      </c>
      <c r="B4760" s="206" t="s">
        <v>94</v>
      </c>
      <c r="C4760" s="80"/>
      <c r="D4760" s="208">
        <v>450</v>
      </c>
    </row>
    <row r="4761" spans="1:4" x14ac:dyDescent="0.45">
      <c r="A4761" s="211" t="s">
        <v>3668</v>
      </c>
      <c r="B4761" s="206" t="s">
        <v>239</v>
      </c>
      <c r="C4761" s="80"/>
      <c r="D4761" s="208">
        <v>464.4</v>
      </c>
    </row>
    <row r="4762" spans="1:4" x14ac:dyDescent="0.45">
      <c r="A4762" s="211" t="s">
        <v>3669</v>
      </c>
      <c r="B4762" s="206" t="s">
        <v>124</v>
      </c>
      <c r="C4762" s="80" t="s">
        <v>2575</v>
      </c>
      <c r="D4762" s="208">
        <v>200</v>
      </c>
    </row>
    <row r="4763" spans="1:4" x14ac:dyDescent="0.45">
      <c r="A4763" s="211" t="s">
        <v>3670</v>
      </c>
      <c r="B4763" s="206" t="s">
        <v>358</v>
      </c>
      <c r="C4763" s="80" t="s">
        <v>2575</v>
      </c>
      <c r="D4763" s="208">
        <v>385</v>
      </c>
    </row>
    <row r="4764" spans="1:4" x14ac:dyDescent="0.45">
      <c r="A4764" s="211" t="s">
        <v>2539</v>
      </c>
      <c r="B4764" s="206" t="s">
        <v>176</v>
      </c>
      <c r="C4764" s="80"/>
      <c r="D4764" s="208">
        <v>6700</v>
      </c>
    </row>
    <row r="4765" spans="1:4" x14ac:dyDescent="0.45">
      <c r="A4765" s="211" t="s">
        <v>5098</v>
      </c>
      <c r="B4765" s="206" t="s">
        <v>113</v>
      </c>
      <c r="C4765" s="80" t="s">
        <v>2575</v>
      </c>
      <c r="D4765" s="208">
        <v>175</v>
      </c>
    </row>
    <row r="4766" spans="1:4" x14ac:dyDescent="0.45">
      <c r="A4766" s="211" t="s">
        <v>3671</v>
      </c>
      <c r="B4766" s="206" t="s">
        <v>182</v>
      </c>
      <c r="C4766" s="80" t="s">
        <v>2575</v>
      </c>
      <c r="D4766" s="208">
        <v>500</v>
      </c>
    </row>
    <row r="4767" spans="1:4" x14ac:dyDescent="0.45">
      <c r="A4767" s="211" t="s">
        <v>3672</v>
      </c>
      <c r="B4767" s="206" t="s">
        <v>99</v>
      </c>
      <c r="C4767" s="80" t="s">
        <v>2575</v>
      </c>
      <c r="D4767" s="208">
        <v>18</v>
      </c>
    </row>
    <row r="4768" spans="1:4" x14ac:dyDescent="0.45">
      <c r="A4768" s="211" t="s">
        <v>2540</v>
      </c>
      <c r="B4768" s="206" t="s">
        <v>126</v>
      </c>
      <c r="C4768" s="80" t="s">
        <v>2575</v>
      </c>
      <c r="D4768" s="208">
        <v>1240</v>
      </c>
    </row>
    <row r="4769" spans="1:4" x14ac:dyDescent="0.45">
      <c r="A4769" s="211" t="s">
        <v>2541</v>
      </c>
      <c r="B4769" s="206" t="s">
        <v>94</v>
      </c>
      <c r="C4769" s="80" t="s">
        <v>2575</v>
      </c>
      <c r="D4769" s="208">
        <v>850</v>
      </c>
    </row>
    <row r="4770" spans="1:4" x14ac:dyDescent="0.45">
      <c r="A4770" s="211" t="s">
        <v>3673</v>
      </c>
      <c r="B4770" s="206" t="s">
        <v>122</v>
      </c>
      <c r="C4770" s="80"/>
      <c r="D4770" s="208">
        <v>940.61</v>
      </c>
    </row>
    <row r="4771" spans="1:4" x14ac:dyDescent="0.45">
      <c r="A4771" s="211" t="s">
        <v>3674</v>
      </c>
      <c r="B4771" s="206" t="s">
        <v>211</v>
      </c>
      <c r="C4771" s="80"/>
      <c r="D4771" s="208">
        <v>501</v>
      </c>
    </row>
    <row r="4772" spans="1:4" x14ac:dyDescent="0.45">
      <c r="A4772" s="211" t="s">
        <v>5099</v>
      </c>
      <c r="B4772" s="206" t="s">
        <v>182</v>
      </c>
      <c r="C4772" s="80"/>
      <c r="D4772" s="208">
        <v>93</v>
      </c>
    </row>
    <row r="4773" spans="1:4" x14ac:dyDescent="0.45">
      <c r="A4773" s="211" t="s">
        <v>3675</v>
      </c>
      <c r="B4773" s="206" t="s">
        <v>99</v>
      </c>
      <c r="C4773" s="80"/>
      <c r="D4773" s="209" t="s">
        <v>127</v>
      </c>
    </row>
    <row r="4774" spans="1:4" x14ac:dyDescent="0.45">
      <c r="A4774" s="211" t="s">
        <v>3676</v>
      </c>
      <c r="B4774" s="206" t="s">
        <v>101</v>
      </c>
      <c r="C4774" s="80" t="s">
        <v>2575</v>
      </c>
      <c r="D4774" s="208">
        <v>250</v>
      </c>
    </row>
    <row r="4775" spans="1:4" x14ac:dyDescent="0.45">
      <c r="A4775" s="211" t="s">
        <v>3677</v>
      </c>
      <c r="B4775" s="206" t="s">
        <v>239</v>
      </c>
      <c r="C4775" s="80" t="s">
        <v>2575</v>
      </c>
      <c r="D4775" s="208">
        <v>750</v>
      </c>
    </row>
    <row r="4776" spans="1:4" x14ac:dyDescent="0.45">
      <c r="A4776" s="211" t="s">
        <v>5100</v>
      </c>
      <c r="B4776" s="206" t="s">
        <v>140</v>
      </c>
      <c r="C4776" s="80"/>
      <c r="D4776" s="208">
        <v>43.33</v>
      </c>
    </row>
    <row r="4777" spans="1:4" x14ac:dyDescent="0.45">
      <c r="A4777" s="211" t="s">
        <v>5101</v>
      </c>
      <c r="B4777" s="206" t="s">
        <v>158</v>
      </c>
      <c r="C4777" s="80" t="s">
        <v>2575</v>
      </c>
      <c r="D4777" s="208">
        <v>214</v>
      </c>
    </row>
    <row r="4778" spans="1:4" x14ac:dyDescent="0.45">
      <c r="A4778" s="211" t="s">
        <v>2542</v>
      </c>
      <c r="B4778" s="206" t="s">
        <v>176</v>
      </c>
      <c r="C4778" s="80"/>
      <c r="D4778" s="208">
        <v>482</v>
      </c>
    </row>
    <row r="4779" spans="1:4" x14ac:dyDescent="0.45">
      <c r="A4779" s="211" t="s">
        <v>5102</v>
      </c>
      <c r="B4779" s="206" t="s">
        <v>96</v>
      </c>
      <c r="C4779" s="80" t="s">
        <v>2575</v>
      </c>
      <c r="D4779" s="208">
        <v>125</v>
      </c>
    </row>
    <row r="4780" spans="1:4" x14ac:dyDescent="0.45">
      <c r="A4780" s="211" t="s">
        <v>2543</v>
      </c>
      <c r="B4780" s="206" t="s">
        <v>211</v>
      </c>
      <c r="C4780" s="80"/>
      <c r="D4780" s="208">
        <v>962.7</v>
      </c>
    </row>
    <row r="4781" spans="1:4" x14ac:dyDescent="0.45">
      <c r="A4781" s="211" t="s">
        <v>2544</v>
      </c>
      <c r="B4781" s="206" t="s">
        <v>211</v>
      </c>
      <c r="C4781" s="80" t="s">
        <v>2575</v>
      </c>
      <c r="D4781" s="208">
        <v>1200</v>
      </c>
    </row>
    <row r="4782" spans="1:4" x14ac:dyDescent="0.45">
      <c r="A4782" s="211" t="s">
        <v>3678</v>
      </c>
      <c r="B4782" s="206" t="s">
        <v>106</v>
      </c>
      <c r="C4782" s="80"/>
      <c r="D4782" s="208">
        <v>2150</v>
      </c>
    </row>
    <row r="4783" spans="1:4" x14ac:dyDescent="0.45">
      <c r="A4783" s="211" t="s">
        <v>2545</v>
      </c>
      <c r="B4783" s="206" t="s">
        <v>170</v>
      </c>
      <c r="C4783" s="80" t="s">
        <v>2575</v>
      </c>
      <c r="D4783" s="208">
        <v>250</v>
      </c>
    </row>
    <row r="4784" spans="1:4" x14ac:dyDescent="0.45">
      <c r="A4784" s="211" t="s">
        <v>5103</v>
      </c>
      <c r="B4784" s="206" t="s">
        <v>120</v>
      </c>
      <c r="C4784" s="80"/>
      <c r="D4784" s="208">
        <v>13.33</v>
      </c>
    </row>
    <row r="4785" spans="1:4" x14ac:dyDescent="0.45">
      <c r="A4785" s="211" t="s">
        <v>3679</v>
      </c>
      <c r="B4785" s="206" t="s">
        <v>158</v>
      </c>
      <c r="C4785" s="80" t="s">
        <v>2575</v>
      </c>
      <c r="D4785" s="208">
        <v>130</v>
      </c>
    </row>
    <row r="4786" spans="1:4" x14ac:dyDescent="0.45">
      <c r="A4786" s="211" t="s">
        <v>3680</v>
      </c>
      <c r="B4786" s="206" t="s">
        <v>132</v>
      </c>
      <c r="C4786" s="80"/>
      <c r="D4786" s="208">
        <v>475</v>
      </c>
    </row>
    <row r="4787" spans="1:4" x14ac:dyDescent="0.45">
      <c r="A4787" s="211" t="s">
        <v>2546</v>
      </c>
      <c r="B4787" s="206" t="s">
        <v>126</v>
      </c>
      <c r="C4787" s="80" t="s">
        <v>2575</v>
      </c>
      <c r="D4787" s="208">
        <v>75</v>
      </c>
    </row>
    <row r="4788" spans="1:4" x14ac:dyDescent="0.45">
      <c r="A4788" s="211" t="s">
        <v>3681</v>
      </c>
      <c r="B4788" s="206" t="s">
        <v>176</v>
      </c>
      <c r="C4788" s="80" t="s">
        <v>2575</v>
      </c>
      <c r="D4788" s="208">
        <v>50</v>
      </c>
    </row>
    <row r="4789" spans="1:4" x14ac:dyDescent="0.45">
      <c r="A4789" s="211" t="s">
        <v>2547</v>
      </c>
      <c r="B4789" s="206" t="s">
        <v>106</v>
      </c>
      <c r="C4789" s="80"/>
      <c r="D4789" s="208">
        <v>652</v>
      </c>
    </row>
    <row r="4790" spans="1:4" x14ac:dyDescent="0.45">
      <c r="A4790" s="211" t="s">
        <v>2548</v>
      </c>
      <c r="B4790" s="206" t="s">
        <v>153</v>
      </c>
      <c r="C4790" s="80"/>
      <c r="D4790" s="208">
        <v>2033</v>
      </c>
    </row>
    <row r="4791" spans="1:4" x14ac:dyDescent="0.45">
      <c r="A4791" s="211" t="s">
        <v>3682</v>
      </c>
      <c r="B4791" s="206" t="s">
        <v>99</v>
      </c>
      <c r="C4791" s="80" t="s">
        <v>2575</v>
      </c>
      <c r="D4791" s="208">
        <v>1075.77</v>
      </c>
    </row>
    <row r="4792" spans="1:4" x14ac:dyDescent="0.45">
      <c r="A4792" s="211" t="s">
        <v>2549</v>
      </c>
      <c r="B4792" s="206" t="s">
        <v>187</v>
      </c>
      <c r="C4792" s="80"/>
      <c r="D4792" s="208">
        <v>13330</v>
      </c>
    </row>
    <row r="4793" spans="1:4" x14ac:dyDescent="0.45">
      <c r="A4793" s="211" t="s">
        <v>2550</v>
      </c>
      <c r="B4793" s="206" t="s">
        <v>191</v>
      </c>
      <c r="C4793" s="80" t="s">
        <v>2575</v>
      </c>
      <c r="D4793" s="208">
        <v>14000</v>
      </c>
    </row>
    <row r="4794" spans="1:4" x14ac:dyDescent="0.45">
      <c r="A4794" s="211" t="s">
        <v>5104</v>
      </c>
      <c r="B4794" s="206" t="s">
        <v>106</v>
      </c>
      <c r="C4794" s="80"/>
      <c r="D4794" s="208">
        <v>250</v>
      </c>
    </row>
    <row r="4795" spans="1:4" x14ac:dyDescent="0.45">
      <c r="A4795" s="211" t="s">
        <v>2551</v>
      </c>
      <c r="B4795" s="206" t="s">
        <v>135</v>
      </c>
      <c r="C4795" s="80" t="s">
        <v>2575</v>
      </c>
      <c r="D4795" s="208">
        <v>1800</v>
      </c>
    </row>
    <row r="4796" spans="1:4" x14ac:dyDescent="0.45">
      <c r="A4796" s="211" t="s">
        <v>2552</v>
      </c>
      <c r="B4796" s="206" t="s">
        <v>106</v>
      </c>
      <c r="C4796" s="80"/>
      <c r="D4796" s="208">
        <v>350</v>
      </c>
    </row>
    <row r="4797" spans="1:4" x14ac:dyDescent="0.45">
      <c r="A4797" s="211" t="s">
        <v>2553</v>
      </c>
      <c r="B4797" s="206" t="s">
        <v>120</v>
      </c>
      <c r="C4797" s="80" t="s">
        <v>2575</v>
      </c>
      <c r="D4797" s="208">
        <v>4250</v>
      </c>
    </row>
    <row r="4798" spans="1:4" x14ac:dyDescent="0.45">
      <c r="A4798" s="211" t="s">
        <v>2554</v>
      </c>
      <c r="B4798" s="206" t="s">
        <v>94</v>
      </c>
      <c r="C4798" s="80" t="s">
        <v>2575</v>
      </c>
      <c r="D4798" s="208">
        <v>750</v>
      </c>
    </row>
    <row r="4799" spans="1:4" x14ac:dyDescent="0.45">
      <c r="A4799" s="211" t="s">
        <v>3683</v>
      </c>
      <c r="B4799" s="206" t="s">
        <v>99</v>
      </c>
      <c r="C4799" s="80"/>
      <c r="D4799" s="208">
        <v>583.34</v>
      </c>
    </row>
    <row r="4800" spans="1:4" x14ac:dyDescent="0.45">
      <c r="A4800" s="211" t="s">
        <v>2555</v>
      </c>
      <c r="B4800" s="206" t="s">
        <v>97</v>
      </c>
      <c r="C4800" s="80" t="s">
        <v>2575</v>
      </c>
      <c r="D4800" s="208">
        <v>1025</v>
      </c>
    </row>
    <row r="4801" spans="1:4" x14ac:dyDescent="0.45">
      <c r="A4801" s="211" t="s">
        <v>2556</v>
      </c>
      <c r="B4801" s="206" t="s">
        <v>99</v>
      </c>
      <c r="C4801" s="80" t="s">
        <v>2575</v>
      </c>
      <c r="D4801" s="208">
        <v>12.35</v>
      </c>
    </row>
    <row r="4802" spans="1:4" x14ac:dyDescent="0.45">
      <c r="A4802" s="211" t="s">
        <v>5105</v>
      </c>
      <c r="B4802" s="206" t="s">
        <v>232</v>
      </c>
      <c r="C4802" s="80" t="s">
        <v>2575</v>
      </c>
      <c r="D4802" s="208">
        <v>25</v>
      </c>
    </row>
    <row r="4803" spans="1:4" x14ac:dyDescent="0.45">
      <c r="A4803" s="211" t="s">
        <v>2557</v>
      </c>
      <c r="B4803" s="206" t="s">
        <v>124</v>
      </c>
      <c r="C4803" s="80"/>
      <c r="D4803" s="208">
        <v>16078</v>
      </c>
    </row>
    <row r="4804" spans="1:4" x14ac:dyDescent="0.45">
      <c r="A4804" s="211" t="s">
        <v>3684</v>
      </c>
      <c r="B4804" s="206" t="s">
        <v>614</v>
      </c>
      <c r="C4804" s="80" t="s">
        <v>2575</v>
      </c>
      <c r="D4804" s="208">
        <v>750</v>
      </c>
    </row>
    <row r="4805" spans="1:4" x14ac:dyDescent="0.45">
      <c r="A4805" s="211" t="s">
        <v>3685</v>
      </c>
      <c r="B4805" s="206" t="s">
        <v>182</v>
      </c>
      <c r="C4805" s="80" t="s">
        <v>2575</v>
      </c>
      <c r="D4805" s="208">
        <v>365</v>
      </c>
    </row>
    <row r="4806" spans="1:4" x14ac:dyDescent="0.45">
      <c r="A4806" s="211" t="s">
        <v>3686</v>
      </c>
      <c r="B4806" s="206" t="s">
        <v>428</v>
      </c>
      <c r="C4806" s="80"/>
      <c r="D4806" s="208">
        <v>294</v>
      </c>
    </row>
    <row r="4807" spans="1:4" x14ac:dyDescent="0.45">
      <c r="A4807" s="211" t="s">
        <v>2558</v>
      </c>
      <c r="B4807" s="206" t="s">
        <v>109</v>
      </c>
      <c r="C4807" s="80"/>
      <c r="D4807" s="208">
        <v>321</v>
      </c>
    </row>
    <row r="4808" spans="1:4" x14ac:dyDescent="0.45">
      <c r="A4808" s="211" t="s">
        <v>5106</v>
      </c>
      <c r="B4808" s="206" t="s">
        <v>132</v>
      </c>
      <c r="C4808" s="80"/>
      <c r="D4808" s="208">
        <v>1755</v>
      </c>
    </row>
    <row r="4809" spans="1:4" x14ac:dyDescent="0.45">
      <c r="A4809" s="211" t="s">
        <v>5107</v>
      </c>
      <c r="B4809" s="206" t="s">
        <v>99</v>
      </c>
      <c r="C4809" s="80" t="s">
        <v>2575</v>
      </c>
      <c r="D4809" s="208">
        <v>315.73</v>
      </c>
    </row>
    <row r="4810" spans="1:4" x14ac:dyDescent="0.45">
      <c r="A4810" s="211" t="s">
        <v>3687</v>
      </c>
      <c r="B4810" s="206" t="s">
        <v>99</v>
      </c>
      <c r="C4810" s="80" t="s">
        <v>2575</v>
      </c>
      <c r="D4810" s="208">
        <v>24.66</v>
      </c>
    </row>
    <row r="4811" spans="1:4" x14ac:dyDescent="0.45">
      <c r="A4811" s="211" t="s">
        <v>3688</v>
      </c>
      <c r="B4811" s="206" t="s">
        <v>122</v>
      </c>
      <c r="C4811" s="80" t="s">
        <v>2575</v>
      </c>
      <c r="D4811" s="208">
        <v>50</v>
      </c>
    </row>
    <row r="4812" spans="1:4" x14ac:dyDescent="0.45">
      <c r="A4812" s="211" t="s">
        <v>5108</v>
      </c>
      <c r="B4812" s="206" t="s">
        <v>106</v>
      </c>
      <c r="C4812" s="80" t="s">
        <v>2575</v>
      </c>
      <c r="D4812" s="208">
        <v>160</v>
      </c>
    </row>
    <row r="4813" spans="1:4" x14ac:dyDescent="0.45">
      <c r="A4813" s="211" t="s">
        <v>5109</v>
      </c>
      <c r="B4813" s="206" t="s">
        <v>96</v>
      </c>
      <c r="C4813" s="80"/>
      <c r="D4813" s="209" t="s">
        <v>127</v>
      </c>
    </row>
    <row r="4814" spans="1:4" x14ac:dyDescent="0.45">
      <c r="A4814" s="211" t="s">
        <v>5110</v>
      </c>
      <c r="B4814" s="206" t="s">
        <v>99</v>
      </c>
      <c r="C4814" s="80" t="s">
        <v>2575</v>
      </c>
      <c r="D4814" s="208">
        <v>47.75</v>
      </c>
    </row>
    <row r="4815" spans="1:4" x14ac:dyDescent="0.45">
      <c r="A4815" s="211" t="s">
        <v>2559</v>
      </c>
      <c r="B4815" s="206" t="s">
        <v>156</v>
      </c>
      <c r="C4815" s="80" t="s">
        <v>2575</v>
      </c>
      <c r="D4815" s="208">
        <v>1400</v>
      </c>
    </row>
    <row r="4816" spans="1:4" x14ac:dyDescent="0.45">
      <c r="A4816" s="211" t="s">
        <v>2560</v>
      </c>
      <c r="B4816" s="206" t="s">
        <v>99</v>
      </c>
      <c r="C4816" s="80"/>
      <c r="D4816" s="208">
        <v>508</v>
      </c>
    </row>
    <row r="4817" spans="1:4" x14ac:dyDescent="0.45">
      <c r="A4817" s="211" t="s">
        <v>5111</v>
      </c>
      <c r="B4817" s="206" t="s">
        <v>142</v>
      </c>
      <c r="C4817" s="80" t="s">
        <v>2575</v>
      </c>
      <c r="D4817" s="208">
        <v>625</v>
      </c>
    </row>
    <row r="4818" spans="1:4" x14ac:dyDescent="0.45">
      <c r="A4818" s="211" t="s">
        <v>5112</v>
      </c>
      <c r="B4818" s="206" t="s">
        <v>366</v>
      </c>
      <c r="C4818" s="80"/>
      <c r="D4818" s="209" t="s">
        <v>127</v>
      </c>
    </row>
    <row r="4819" spans="1:4" x14ac:dyDescent="0.45">
      <c r="A4819" s="211" t="s">
        <v>2561</v>
      </c>
      <c r="B4819" s="206" t="s">
        <v>104</v>
      </c>
      <c r="C4819" s="80" t="s">
        <v>2575</v>
      </c>
      <c r="D4819" s="208">
        <v>370</v>
      </c>
    </row>
    <row r="4820" spans="1:4" x14ac:dyDescent="0.45">
      <c r="A4820" s="211" t="s">
        <v>2562</v>
      </c>
      <c r="B4820" s="206" t="s">
        <v>101</v>
      </c>
      <c r="C4820" s="80"/>
      <c r="D4820" s="208">
        <v>475.29</v>
      </c>
    </row>
    <row r="4821" spans="1:4" x14ac:dyDescent="0.45">
      <c r="A4821" s="211" t="s">
        <v>5113</v>
      </c>
      <c r="B4821" s="206" t="s">
        <v>135</v>
      </c>
      <c r="C4821" s="80"/>
      <c r="D4821" s="208">
        <v>700</v>
      </c>
    </row>
    <row r="4822" spans="1:4" x14ac:dyDescent="0.45">
      <c r="A4822" s="211" t="s">
        <v>2563</v>
      </c>
      <c r="B4822" s="206" t="s">
        <v>239</v>
      </c>
      <c r="C4822" s="80"/>
      <c r="D4822" s="208">
        <v>1112</v>
      </c>
    </row>
    <row r="4823" spans="1:4" x14ac:dyDescent="0.45">
      <c r="A4823" s="211" t="s">
        <v>3689</v>
      </c>
      <c r="B4823" s="206" t="s">
        <v>132</v>
      </c>
      <c r="C4823" s="80" t="s">
        <v>2575</v>
      </c>
      <c r="D4823" s="208">
        <v>100</v>
      </c>
    </row>
    <row r="4824" spans="1:4" x14ac:dyDescent="0.45">
      <c r="A4824" s="211" t="s">
        <v>2564</v>
      </c>
      <c r="B4824" s="206" t="s">
        <v>211</v>
      </c>
      <c r="C4824" s="80" t="s">
        <v>2575</v>
      </c>
      <c r="D4824" s="208">
        <v>200</v>
      </c>
    </row>
    <row r="4825" spans="1:4" x14ac:dyDescent="0.45">
      <c r="A4825" s="211" t="s">
        <v>2565</v>
      </c>
      <c r="B4825" s="206" t="s">
        <v>120</v>
      </c>
      <c r="C4825" s="80"/>
      <c r="D4825" s="208">
        <v>1200</v>
      </c>
    </row>
    <row r="4826" spans="1:4" x14ac:dyDescent="0.45">
      <c r="A4826" s="211" t="s">
        <v>5114</v>
      </c>
      <c r="B4826" s="206" t="s">
        <v>182</v>
      </c>
      <c r="C4826" s="80" t="s">
        <v>2575</v>
      </c>
      <c r="D4826" s="208">
        <v>100</v>
      </c>
    </row>
    <row r="4827" spans="1:4" x14ac:dyDescent="0.45">
      <c r="A4827" s="211" t="s">
        <v>3690</v>
      </c>
      <c r="B4827" s="206" t="s">
        <v>187</v>
      </c>
      <c r="C4827" s="80" t="s">
        <v>2575</v>
      </c>
      <c r="D4827" s="208">
        <v>300</v>
      </c>
    </row>
    <row r="4828" spans="1:4" x14ac:dyDescent="0.45">
      <c r="A4828" s="211" t="s">
        <v>2566</v>
      </c>
      <c r="B4828" s="206" t="s">
        <v>211</v>
      </c>
      <c r="C4828" s="80"/>
      <c r="D4828" s="209" t="s">
        <v>127</v>
      </c>
    </row>
    <row r="4829" spans="1:4" x14ac:dyDescent="0.45">
      <c r="A4829" s="211" t="s">
        <v>5115</v>
      </c>
      <c r="B4829" s="206" t="s">
        <v>96</v>
      </c>
      <c r="C4829" s="80"/>
      <c r="D4829" s="208">
        <v>850</v>
      </c>
    </row>
    <row r="4830" spans="1:4" x14ac:dyDescent="0.45">
      <c r="A4830" s="211" t="s">
        <v>2567</v>
      </c>
      <c r="B4830" s="206" t="s">
        <v>99</v>
      </c>
      <c r="C4830" s="80"/>
      <c r="D4830" s="208">
        <v>251.56</v>
      </c>
    </row>
    <row r="4831" spans="1:4" x14ac:dyDescent="0.45">
      <c r="A4831" s="211" t="s">
        <v>2568</v>
      </c>
      <c r="B4831" s="206" t="s">
        <v>99</v>
      </c>
      <c r="C4831" s="80" t="s">
        <v>2575</v>
      </c>
      <c r="D4831" s="208">
        <v>109</v>
      </c>
    </row>
    <row r="4832" spans="1:4" x14ac:dyDescent="0.45">
      <c r="A4832" s="211" t="s">
        <v>3691</v>
      </c>
      <c r="B4832" s="206" t="s">
        <v>96</v>
      </c>
      <c r="C4832" s="80" t="s">
        <v>2575</v>
      </c>
      <c r="D4832" s="209" t="s">
        <v>127</v>
      </c>
    </row>
    <row r="4833" spans="1:4" x14ac:dyDescent="0.45">
      <c r="A4833" s="211" t="s">
        <v>3692</v>
      </c>
      <c r="B4833" s="206" t="s">
        <v>106</v>
      </c>
      <c r="C4833" s="80"/>
      <c r="D4833" s="208">
        <v>1600</v>
      </c>
    </row>
    <row r="4834" spans="1:4" x14ac:dyDescent="0.45">
      <c r="A4834" s="211" t="s">
        <v>2569</v>
      </c>
      <c r="B4834" s="206" t="s">
        <v>117</v>
      </c>
      <c r="C4834" s="80"/>
      <c r="D4834" s="208">
        <v>2200</v>
      </c>
    </row>
    <row r="4835" spans="1:4" x14ac:dyDescent="0.45">
      <c r="A4835" s="211" t="s">
        <v>5116</v>
      </c>
      <c r="B4835" s="206" t="s">
        <v>122</v>
      </c>
      <c r="C4835" s="80"/>
      <c r="D4835" s="208">
        <v>700</v>
      </c>
    </row>
    <row r="4836" spans="1:4" x14ac:dyDescent="0.45">
      <c r="A4836" s="211" t="s">
        <v>2570</v>
      </c>
      <c r="B4836" s="206" t="s">
        <v>211</v>
      </c>
      <c r="C4836" s="80"/>
      <c r="D4836" s="208">
        <v>22000</v>
      </c>
    </row>
    <row r="4837" spans="1:4" x14ac:dyDescent="0.45">
      <c r="A4837" s="211" t="s">
        <v>2571</v>
      </c>
      <c r="B4837" s="206" t="s">
        <v>101</v>
      </c>
      <c r="C4837" s="80"/>
      <c r="D4837" s="208">
        <v>800</v>
      </c>
    </row>
    <row r="4838" spans="1:4" x14ac:dyDescent="0.45">
      <c r="A4838" s="211" t="s">
        <v>3693</v>
      </c>
      <c r="B4838" s="206" t="s">
        <v>187</v>
      </c>
      <c r="C4838" s="80"/>
      <c r="D4838" s="209" t="s">
        <v>127</v>
      </c>
    </row>
    <row r="4839" spans="1:4" x14ac:dyDescent="0.45">
      <c r="A4839" s="211" t="s">
        <v>2572</v>
      </c>
      <c r="B4839" s="206" t="s">
        <v>101</v>
      </c>
      <c r="C4839" s="80" t="s">
        <v>2575</v>
      </c>
      <c r="D4839" s="208">
        <v>1250</v>
      </c>
    </row>
    <row r="4840" spans="1:4" x14ac:dyDescent="0.45">
      <c r="A4840" s="211" t="s">
        <v>5117</v>
      </c>
      <c r="B4840" s="206" t="s">
        <v>96</v>
      </c>
      <c r="C4840" s="80"/>
      <c r="D4840" s="208">
        <v>1080</v>
      </c>
    </row>
    <row r="4841" spans="1:4" x14ac:dyDescent="0.45">
      <c r="A4841" s="211" t="s">
        <v>2573</v>
      </c>
      <c r="B4841" s="206" t="s">
        <v>96</v>
      </c>
      <c r="C4841" s="80" t="s">
        <v>2575</v>
      </c>
      <c r="D4841" s="208">
        <v>1</v>
      </c>
    </row>
    <row r="4842" spans="1:4" x14ac:dyDescent="0.45">
      <c r="A4842" s="211" t="s">
        <v>2574</v>
      </c>
      <c r="B4842" s="206" t="s">
        <v>101</v>
      </c>
      <c r="C4842" s="80" t="s">
        <v>2575</v>
      </c>
      <c r="D4842" s="208">
        <v>100</v>
      </c>
    </row>
    <row r="4843" spans="1:4" x14ac:dyDescent="0.45">
      <c r="A4843" s="211" t="s">
        <v>2576</v>
      </c>
      <c r="B4843" s="206" t="s">
        <v>148</v>
      </c>
      <c r="C4843" s="80"/>
      <c r="D4843" s="208">
        <v>6641</v>
      </c>
    </row>
    <row r="4844" spans="1:4" x14ac:dyDescent="0.45">
      <c r="A4844" s="211" t="s">
        <v>3694</v>
      </c>
      <c r="B4844" s="206" t="s">
        <v>132</v>
      </c>
      <c r="C4844" s="80"/>
      <c r="D4844" s="208">
        <v>3100</v>
      </c>
    </row>
    <row r="4845" spans="1:4" x14ac:dyDescent="0.45">
      <c r="A4845" s="211" t="s">
        <v>2577</v>
      </c>
      <c r="B4845" s="206" t="s">
        <v>97</v>
      </c>
      <c r="C4845" s="80"/>
      <c r="D4845" s="208">
        <v>3000</v>
      </c>
    </row>
    <row r="4846" spans="1:4" x14ac:dyDescent="0.45">
      <c r="A4846" s="211" t="s">
        <v>2578</v>
      </c>
      <c r="B4846" s="206" t="s">
        <v>97</v>
      </c>
      <c r="C4846" s="80"/>
      <c r="D4846" s="208">
        <v>2661</v>
      </c>
    </row>
    <row r="4847" spans="1:4" x14ac:dyDescent="0.45">
      <c r="A4847" s="211" t="s">
        <v>3695</v>
      </c>
      <c r="B4847" s="206" t="s">
        <v>182</v>
      </c>
      <c r="C4847" s="80"/>
      <c r="D4847" s="208">
        <v>90</v>
      </c>
    </row>
    <row r="4848" spans="1:4" x14ac:dyDescent="0.45">
      <c r="A4848" s="211" t="s">
        <v>2579</v>
      </c>
      <c r="B4848" s="206" t="s">
        <v>182</v>
      </c>
      <c r="C4848" s="80"/>
      <c r="D4848" s="208">
        <v>3890</v>
      </c>
    </row>
    <row r="4849" spans="1:4" x14ac:dyDescent="0.45">
      <c r="A4849" s="211" t="s">
        <v>2580</v>
      </c>
      <c r="B4849" s="206" t="s">
        <v>106</v>
      </c>
      <c r="C4849" s="80" t="s">
        <v>2575</v>
      </c>
      <c r="D4849" s="208">
        <v>400</v>
      </c>
    </row>
    <row r="4850" spans="1:4" x14ac:dyDescent="0.45">
      <c r="A4850" s="211" t="s">
        <v>2581</v>
      </c>
      <c r="B4850" s="206" t="s">
        <v>101</v>
      </c>
      <c r="C4850" s="80"/>
      <c r="D4850" s="208">
        <v>2043</v>
      </c>
    </row>
    <row r="4851" spans="1:4" x14ac:dyDescent="0.45">
      <c r="A4851" s="211" t="s">
        <v>2582</v>
      </c>
      <c r="B4851" s="206" t="s">
        <v>358</v>
      </c>
      <c r="C4851" s="80"/>
      <c r="D4851" s="208">
        <v>671</v>
      </c>
    </row>
    <row r="4852" spans="1:4" x14ac:dyDescent="0.45">
      <c r="A4852" s="211" t="s">
        <v>3696</v>
      </c>
      <c r="B4852" s="206" t="s">
        <v>113</v>
      </c>
      <c r="C4852" s="80" t="s">
        <v>2575</v>
      </c>
      <c r="D4852" s="208">
        <v>350</v>
      </c>
    </row>
    <row r="4853" spans="1:4" x14ac:dyDescent="0.45">
      <c r="A4853" s="211" t="s">
        <v>2583</v>
      </c>
      <c r="B4853" s="206" t="s">
        <v>142</v>
      </c>
      <c r="C4853" s="80"/>
      <c r="D4853" s="209" t="s">
        <v>127</v>
      </c>
    </row>
    <row r="4854" spans="1:4" x14ac:dyDescent="0.45">
      <c r="A4854" s="211" t="s">
        <v>2584</v>
      </c>
      <c r="B4854" s="206" t="s">
        <v>106</v>
      </c>
      <c r="C4854" s="80" t="s">
        <v>2575</v>
      </c>
      <c r="D4854" s="208">
        <v>550</v>
      </c>
    </row>
    <row r="4855" spans="1:4" x14ac:dyDescent="0.45">
      <c r="A4855" s="211" t="s">
        <v>3697</v>
      </c>
      <c r="B4855" s="206" t="s">
        <v>120</v>
      </c>
      <c r="C4855" s="80" t="s">
        <v>2575</v>
      </c>
      <c r="D4855" s="208">
        <v>12000</v>
      </c>
    </row>
    <row r="4856" spans="1:4" x14ac:dyDescent="0.45">
      <c r="A4856" s="211" t="s">
        <v>2585</v>
      </c>
      <c r="B4856" s="206" t="s">
        <v>289</v>
      </c>
      <c r="C4856" s="80"/>
      <c r="D4856" s="208">
        <v>702</v>
      </c>
    </row>
    <row r="4857" spans="1:4" x14ac:dyDescent="0.45">
      <c r="A4857" s="211" t="s">
        <v>2586</v>
      </c>
      <c r="B4857" s="206" t="s">
        <v>176</v>
      </c>
      <c r="C4857" s="80"/>
      <c r="D4857" s="208">
        <v>1057</v>
      </c>
    </row>
    <row r="4858" spans="1:4" x14ac:dyDescent="0.45">
      <c r="A4858" s="211" t="s">
        <v>5118</v>
      </c>
      <c r="B4858" s="206" t="s">
        <v>94</v>
      </c>
      <c r="C4858" s="80"/>
      <c r="D4858" s="208">
        <v>50</v>
      </c>
    </row>
    <row r="4859" spans="1:4" x14ac:dyDescent="0.45">
      <c r="A4859" s="211" t="s">
        <v>5119</v>
      </c>
      <c r="B4859" s="206" t="s">
        <v>94</v>
      </c>
      <c r="C4859" s="80" t="s">
        <v>2575</v>
      </c>
      <c r="D4859" s="208">
        <v>250</v>
      </c>
    </row>
    <row r="4860" spans="1:4" x14ac:dyDescent="0.45">
      <c r="A4860" s="211" t="s">
        <v>3698</v>
      </c>
      <c r="B4860" s="206" t="s">
        <v>211</v>
      </c>
      <c r="C4860" s="80" t="s">
        <v>2575</v>
      </c>
      <c r="D4860" s="208">
        <v>500</v>
      </c>
    </row>
    <row r="4861" spans="1:4" x14ac:dyDescent="0.45">
      <c r="A4861" s="211" t="s">
        <v>2587</v>
      </c>
      <c r="B4861" s="206" t="s">
        <v>104</v>
      </c>
      <c r="C4861" s="80" t="s">
        <v>2575</v>
      </c>
      <c r="D4861" s="208">
        <v>100</v>
      </c>
    </row>
    <row r="4862" spans="1:4" x14ac:dyDescent="0.45">
      <c r="A4862" s="211" t="s">
        <v>2588</v>
      </c>
      <c r="B4862" s="206" t="s">
        <v>96</v>
      </c>
      <c r="C4862" s="80" t="s">
        <v>2575</v>
      </c>
      <c r="D4862" s="208">
        <v>100</v>
      </c>
    </row>
    <row r="4863" spans="1:4" x14ac:dyDescent="0.45">
      <c r="A4863" s="211" t="s">
        <v>5120</v>
      </c>
      <c r="B4863" s="206" t="s">
        <v>182</v>
      </c>
      <c r="C4863" s="80"/>
      <c r="D4863" s="208">
        <v>132</v>
      </c>
    </row>
    <row r="4864" spans="1:4" x14ac:dyDescent="0.45">
      <c r="A4864" s="211" t="s">
        <v>2589</v>
      </c>
      <c r="B4864" s="206" t="s">
        <v>213</v>
      </c>
      <c r="C4864" s="80" t="s">
        <v>2575</v>
      </c>
      <c r="D4864" s="208">
        <v>1250</v>
      </c>
    </row>
    <row r="4865" spans="1:4" x14ac:dyDescent="0.45">
      <c r="A4865" s="211" t="s">
        <v>5121</v>
      </c>
      <c r="B4865" s="206" t="s">
        <v>191</v>
      </c>
      <c r="C4865" s="80" t="s">
        <v>2575</v>
      </c>
      <c r="D4865" s="208">
        <v>125</v>
      </c>
    </row>
    <row r="4866" spans="1:4" x14ac:dyDescent="0.45">
      <c r="A4866" s="211" t="s">
        <v>3699</v>
      </c>
      <c r="B4866" s="206" t="s">
        <v>113</v>
      </c>
      <c r="C4866" s="80" t="s">
        <v>2575</v>
      </c>
      <c r="D4866" s="208">
        <v>260</v>
      </c>
    </row>
    <row r="4867" spans="1:4" x14ac:dyDescent="0.45">
      <c r="A4867" s="211" t="s">
        <v>5122</v>
      </c>
      <c r="B4867" s="206" t="s">
        <v>153</v>
      </c>
      <c r="C4867" s="80" t="s">
        <v>2575</v>
      </c>
      <c r="D4867" s="208">
        <v>70</v>
      </c>
    </row>
    <row r="4868" spans="1:4" x14ac:dyDescent="0.45">
      <c r="A4868" s="211" t="s">
        <v>2590</v>
      </c>
      <c r="B4868" s="206" t="s">
        <v>99</v>
      </c>
      <c r="C4868" s="80" t="s">
        <v>2575</v>
      </c>
      <c r="D4868" s="208">
        <v>902.59</v>
      </c>
    </row>
    <row r="4869" spans="1:4" x14ac:dyDescent="0.45">
      <c r="A4869" s="211" t="s">
        <v>5123</v>
      </c>
      <c r="B4869" s="206" t="s">
        <v>135</v>
      </c>
      <c r="C4869" s="80" t="s">
        <v>2575</v>
      </c>
      <c r="D4869" s="208">
        <v>190</v>
      </c>
    </row>
    <row r="4870" spans="1:4" x14ac:dyDescent="0.45">
      <c r="A4870" s="211" t="s">
        <v>2591</v>
      </c>
      <c r="B4870" s="206" t="s">
        <v>126</v>
      </c>
      <c r="C4870" s="80"/>
      <c r="D4870" s="208">
        <v>14733</v>
      </c>
    </row>
    <row r="4871" spans="1:4" x14ac:dyDescent="0.45">
      <c r="A4871" s="211" t="s">
        <v>3700</v>
      </c>
      <c r="B4871" s="206" t="s">
        <v>126</v>
      </c>
      <c r="C4871" s="80"/>
      <c r="D4871" s="208">
        <v>1289.2</v>
      </c>
    </row>
    <row r="4872" spans="1:4" x14ac:dyDescent="0.45">
      <c r="A4872" s="211" t="s">
        <v>2592</v>
      </c>
      <c r="B4872" s="206" t="s">
        <v>467</v>
      </c>
      <c r="C4872" s="80"/>
      <c r="D4872" s="208">
        <v>19000</v>
      </c>
    </row>
    <row r="4873" spans="1:4" x14ac:dyDescent="0.45">
      <c r="A4873" s="211" t="s">
        <v>2593</v>
      </c>
      <c r="B4873" s="206" t="s">
        <v>104</v>
      </c>
      <c r="C4873" s="80" t="s">
        <v>2575</v>
      </c>
      <c r="D4873" s="208">
        <v>1425</v>
      </c>
    </row>
    <row r="4874" spans="1:4" x14ac:dyDescent="0.45">
      <c r="A4874" s="211" t="s">
        <v>2594</v>
      </c>
      <c r="B4874" s="206" t="s">
        <v>106</v>
      </c>
      <c r="C4874" s="80" t="s">
        <v>2575</v>
      </c>
      <c r="D4874" s="208">
        <v>350</v>
      </c>
    </row>
    <row r="4875" spans="1:4" x14ac:dyDescent="0.45">
      <c r="A4875" s="211" t="s">
        <v>3701</v>
      </c>
      <c r="B4875" s="206" t="s">
        <v>99</v>
      </c>
      <c r="C4875" s="80" t="s">
        <v>2575</v>
      </c>
      <c r="D4875" s="208">
        <v>96.5</v>
      </c>
    </row>
    <row r="4876" spans="1:4" x14ac:dyDescent="0.45">
      <c r="A4876" s="211" t="s">
        <v>3702</v>
      </c>
      <c r="B4876" s="206" t="s">
        <v>101</v>
      </c>
      <c r="C4876" s="80"/>
      <c r="D4876" s="208">
        <v>1600</v>
      </c>
    </row>
    <row r="4877" spans="1:4" x14ac:dyDescent="0.45">
      <c r="A4877" s="211" t="s">
        <v>2595</v>
      </c>
      <c r="B4877" s="206" t="s">
        <v>182</v>
      </c>
      <c r="C4877" s="80"/>
      <c r="D4877" s="208">
        <v>1059</v>
      </c>
    </row>
    <row r="4878" spans="1:4" x14ac:dyDescent="0.45">
      <c r="A4878" s="211" t="s">
        <v>2596</v>
      </c>
      <c r="B4878" s="206" t="s">
        <v>94</v>
      </c>
      <c r="C4878" s="80"/>
      <c r="D4878" s="208">
        <v>700</v>
      </c>
    </row>
    <row r="4879" spans="1:4" x14ac:dyDescent="0.45">
      <c r="A4879" s="211" t="s">
        <v>2597</v>
      </c>
      <c r="B4879" s="206" t="s">
        <v>97</v>
      </c>
      <c r="C4879" s="80"/>
      <c r="D4879" s="208">
        <v>81.3</v>
      </c>
    </row>
    <row r="4880" spans="1:4" x14ac:dyDescent="0.45">
      <c r="A4880" s="211" t="s">
        <v>3703</v>
      </c>
      <c r="B4880" s="206" t="s">
        <v>106</v>
      </c>
      <c r="C4880" s="80" t="s">
        <v>2575</v>
      </c>
      <c r="D4880" s="208">
        <v>300</v>
      </c>
    </row>
    <row r="4881" spans="1:4" x14ac:dyDescent="0.45">
      <c r="A4881" s="211" t="s">
        <v>5124</v>
      </c>
      <c r="B4881" s="206" t="s">
        <v>182</v>
      </c>
      <c r="C4881" s="80" t="s">
        <v>2575</v>
      </c>
      <c r="D4881" s="208">
        <v>350</v>
      </c>
    </row>
    <row r="4882" spans="1:4" x14ac:dyDescent="0.45">
      <c r="A4882" s="211" t="s">
        <v>2598</v>
      </c>
      <c r="B4882" s="206" t="s">
        <v>176</v>
      </c>
      <c r="C4882" s="80"/>
      <c r="D4882" s="208">
        <v>1932</v>
      </c>
    </row>
    <row r="4883" spans="1:4" x14ac:dyDescent="0.45">
      <c r="A4883" s="211" t="s">
        <v>3704</v>
      </c>
      <c r="B4883" s="206" t="s">
        <v>358</v>
      </c>
      <c r="C4883" s="80" t="s">
        <v>2575</v>
      </c>
      <c r="D4883" s="208">
        <v>150</v>
      </c>
    </row>
    <row r="4884" spans="1:4" x14ac:dyDescent="0.45">
      <c r="A4884" s="211" t="s">
        <v>2599</v>
      </c>
      <c r="B4884" s="206" t="s">
        <v>104</v>
      </c>
      <c r="C4884" s="80"/>
      <c r="D4884" s="208">
        <v>2586</v>
      </c>
    </row>
    <row r="4885" spans="1:4" x14ac:dyDescent="0.45">
      <c r="A4885" s="211" t="s">
        <v>5125</v>
      </c>
      <c r="B4885" s="206" t="s">
        <v>97</v>
      </c>
      <c r="C4885" s="80" t="s">
        <v>2575</v>
      </c>
      <c r="D4885" s="208">
        <v>125</v>
      </c>
    </row>
    <row r="4886" spans="1:4" x14ac:dyDescent="0.45">
      <c r="A4886" s="211" t="s">
        <v>3705</v>
      </c>
      <c r="B4886" s="206" t="s">
        <v>106</v>
      </c>
      <c r="C4886" s="80"/>
      <c r="D4886" s="208">
        <v>802</v>
      </c>
    </row>
    <row r="4887" spans="1:4" x14ac:dyDescent="0.45">
      <c r="A4887" s="211" t="s">
        <v>2600</v>
      </c>
      <c r="B4887" s="206" t="s">
        <v>94</v>
      </c>
      <c r="C4887" s="80" t="s">
        <v>2575</v>
      </c>
      <c r="D4887" s="208">
        <v>400</v>
      </c>
    </row>
    <row r="4888" spans="1:4" x14ac:dyDescent="0.45">
      <c r="A4888" s="211" t="s">
        <v>5126</v>
      </c>
      <c r="B4888" s="206" t="s">
        <v>182</v>
      </c>
      <c r="C4888" s="80" t="s">
        <v>2575</v>
      </c>
      <c r="D4888" s="208">
        <v>120</v>
      </c>
    </row>
    <row r="4889" spans="1:4" x14ac:dyDescent="0.45">
      <c r="A4889" s="211" t="s">
        <v>2601</v>
      </c>
      <c r="B4889" s="206" t="s">
        <v>94</v>
      </c>
      <c r="C4889" s="80"/>
      <c r="D4889" s="208">
        <v>1075</v>
      </c>
    </row>
    <row r="4890" spans="1:4" x14ac:dyDescent="0.45">
      <c r="A4890" s="211" t="s">
        <v>3706</v>
      </c>
      <c r="B4890" s="206" t="s">
        <v>96</v>
      </c>
      <c r="C4890" s="80"/>
      <c r="D4890" s="209" t="s">
        <v>127</v>
      </c>
    </row>
    <row r="4891" spans="1:4" x14ac:dyDescent="0.45">
      <c r="A4891" s="211" t="s">
        <v>3707</v>
      </c>
      <c r="B4891" s="206" t="s">
        <v>113</v>
      </c>
      <c r="C4891" s="80" t="s">
        <v>2575</v>
      </c>
      <c r="D4891" s="208">
        <v>300</v>
      </c>
    </row>
    <row r="4892" spans="1:4" x14ac:dyDescent="0.45">
      <c r="A4892" s="211" t="s">
        <v>2602</v>
      </c>
      <c r="B4892" s="206" t="s">
        <v>444</v>
      </c>
      <c r="C4892" s="80" t="s">
        <v>2575</v>
      </c>
      <c r="D4892" s="208">
        <v>250</v>
      </c>
    </row>
    <row r="4893" spans="1:4" x14ac:dyDescent="0.45">
      <c r="A4893" s="211" t="s">
        <v>3708</v>
      </c>
      <c r="B4893" s="206" t="s">
        <v>211</v>
      </c>
      <c r="C4893" s="80"/>
      <c r="D4893" s="208">
        <v>2000</v>
      </c>
    </row>
    <row r="4894" spans="1:4" x14ac:dyDescent="0.45">
      <c r="A4894" s="211" t="s">
        <v>3709</v>
      </c>
      <c r="B4894" s="206" t="s">
        <v>191</v>
      </c>
      <c r="C4894" s="80" t="s">
        <v>2575</v>
      </c>
      <c r="D4894" s="208">
        <v>500</v>
      </c>
    </row>
    <row r="4895" spans="1:4" x14ac:dyDescent="0.45">
      <c r="A4895" s="211" t="s">
        <v>2603</v>
      </c>
      <c r="B4895" s="206" t="s">
        <v>101</v>
      </c>
      <c r="C4895" s="80" t="s">
        <v>2575</v>
      </c>
      <c r="D4895" s="208">
        <v>750</v>
      </c>
    </row>
    <row r="4896" spans="1:4" x14ac:dyDescent="0.45">
      <c r="A4896" s="211" t="s">
        <v>5127</v>
      </c>
      <c r="B4896" s="206" t="s">
        <v>444</v>
      </c>
      <c r="C4896" s="80"/>
      <c r="D4896" s="208">
        <v>247.2</v>
      </c>
    </row>
    <row r="4897" spans="1:4" x14ac:dyDescent="0.45">
      <c r="A4897" s="211" t="s">
        <v>2604</v>
      </c>
      <c r="B4897" s="206" t="s">
        <v>358</v>
      </c>
      <c r="C4897" s="80" t="s">
        <v>2575</v>
      </c>
      <c r="D4897" s="208">
        <v>2500</v>
      </c>
    </row>
    <row r="4898" spans="1:4" x14ac:dyDescent="0.45">
      <c r="A4898" s="211" t="s">
        <v>5128</v>
      </c>
      <c r="B4898" s="206" t="s">
        <v>94</v>
      </c>
      <c r="C4898" s="80"/>
      <c r="D4898" s="208">
        <v>340</v>
      </c>
    </row>
    <row r="4899" spans="1:4" x14ac:dyDescent="0.45">
      <c r="A4899" s="211" t="s">
        <v>5129</v>
      </c>
      <c r="B4899" s="206" t="s">
        <v>101</v>
      </c>
      <c r="C4899" s="80" t="s">
        <v>2575</v>
      </c>
      <c r="D4899" s="208">
        <v>1050</v>
      </c>
    </row>
    <row r="4900" spans="1:4" x14ac:dyDescent="0.45">
      <c r="A4900" s="211" t="s">
        <v>5130</v>
      </c>
      <c r="B4900" s="206" t="s">
        <v>182</v>
      </c>
      <c r="C4900" s="80" t="s">
        <v>2575</v>
      </c>
      <c r="D4900" s="208">
        <v>800</v>
      </c>
    </row>
    <row r="4901" spans="1:4" x14ac:dyDescent="0.45">
      <c r="A4901" s="211" t="s">
        <v>2605</v>
      </c>
      <c r="B4901" s="206" t="s">
        <v>156</v>
      </c>
      <c r="C4901" s="80" t="s">
        <v>2575</v>
      </c>
      <c r="D4901" s="208">
        <v>6128.55</v>
      </c>
    </row>
    <row r="4902" spans="1:4" x14ac:dyDescent="0.45">
      <c r="A4902" s="211" t="s">
        <v>2606</v>
      </c>
      <c r="B4902" s="206" t="s">
        <v>104</v>
      </c>
      <c r="C4902" s="80" t="s">
        <v>2575</v>
      </c>
      <c r="D4902" s="208">
        <v>350</v>
      </c>
    </row>
    <row r="4903" spans="1:4" x14ac:dyDescent="0.45">
      <c r="A4903" s="211" t="s">
        <v>5131</v>
      </c>
      <c r="B4903" s="206" t="s">
        <v>122</v>
      </c>
      <c r="C4903" s="80" t="s">
        <v>2575</v>
      </c>
      <c r="D4903" s="208">
        <v>215</v>
      </c>
    </row>
    <row r="4904" spans="1:4" x14ac:dyDescent="0.45">
      <c r="A4904" s="211" t="s">
        <v>5132</v>
      </c>
      <c r="B4904" s="206" t="s">
        <v>101</v>
      </c>
      <c r="C4904" s="80"/>
      <c r="D4904" s="209" t="s">
        <v>127</v>
      </c>
    </row>
    <row r="4905" spans="1:4" x14ac:dyDescent="0.45">
      <c r="A4905" s="211" t="s">
        <v>5133</v>
      </c>
      <c r="B4905" s="206" t="s">
        <v>122</v>
      </c>
      <c r="C4905" s="80"/>
      <c r="D4905" s="208">
        <v>126.5</v>
      </c>
    </row>
    <row r="4906" spans="1:4" x14ac:dyDescent="0.45">
      <c r="A4906" s="211" t="s">
        <v>2607</v>
      </c>
      <c r="B4906" s="206" t="s">
        <v>101</v>
      </c>
      <c r="C4906" s="80"/>
      <c r="D4906" s="208">
        <v>1042</v>
      </c>
    </row>
    <row r="4907" spans="1:4" x14ac:dyDescent="0.45">
      <c r="A4907" s="211" t="s">
        <v>3710</v>
      </c>
      <c r="B4907" s="206" t="s">
        <v>104</v>
      </c>
      <c r="C4907" s="80" t="s">
        <v>2575</v>
      </c>
      <c r="D4907" s="208">
        <v>400</v>
      </c>
    </row>
    <row r="4908" spans="1:4" x14ac:dyDescent="0.45">
      <c r="A4908" s="211" t="s">
        <v>3711</v>
      </c>
      <c r="B4908" s="206" t="s">
        <v>135</v>
      </c>
      <c r="C4908" s="80"/>
      <c r="D4908" s="208">
        <v>14763</v>
      </c>
    </row>
    <row r="4909" spans="1:4" x14ac:dyDescent="0.45">
      <c r="A4909" s="211" t="s">
        <v>2608</v>
      </c>
      <c r="B4909" s="206" t="s">
        <v>153</v>
      </c>
      <c r="C4909" s="80"/>
      <c r="D4909" s="208">
        <v>241</v>
      </c>
    </row>
    <row r="4910" spans="1:4" x14ac:dyDescent="0.45">
      <c r="A4910" s="211" t="s">
        <v>2609</v>
      </c>
      <c r="B4910" s="206" t="s">
        <v>97</v>
      </c>
      <c r="C4910" s="80"/>
      <c r="D4910" s="208">
        <v>14920</v>
      </c>
    </row>
    <row r="4911" spans="1:4" x14ac:dyDescent="0.45">
      <c r="A4911" s="211" t="s">
        <v>3712</v>
      </c>
      <c r="B4911" s="206" t="s">
        <v>257</v>
      </c>
      <c r="C4911" s="80" t="s">
        <v>2575</v>
      </c>
      <c r="D4911" s="208">
        <v>361</v>
      </c>
    </row>
    <row r="4912" spans="1:4" x14ac:dyDescent="0.45">
      <c r="A4912" s="211" t="s">
        <v>2610</v>
      </c>
      <c r="B4912" s="206" t="s">
        <v>94</v>
      </c>
      <c r="C4912" s="80"/>
      <c r="D4912" s="208">
        <v>100</v>
      </c>
    </row>
    <row r="4913" spans="1:4" x14ac:dyDescent="0.45">
      <c r="A4913" s="211" t="s">
        <v>5134</v>
      </c>
      <c r="B4913" s="206" t="s">
        <v>124</v>
      </c>
      <c r="C4913" s="80" t="s">
        <v>2575</v>
      </c>
      <c r="D4913" s="208">
        <v>10000</v>
      </c>
    </row>
    <row r="4914" spans="1:4" x14ac:dyDescent="0.45">
      <c r="A4914" s="211" t="s">
        <v>3713</v>
      </c>
      <c r="B4914" s="206" t="s">
        <v>106</v>
      </c>
      <c r="C4914" s="80" t="s">
        <v>2575</v>
      </c>
      <c r="D4914" s="208">
        <v>5455</v>
      </c>
    </row>
    <row r="4915" spans="1:4" x14ac:dyDescent="0.45">
      <c r="A4915" s="211" t="s">
        <v>2611</v>
      </c>
      <c r="B4915" s="206" t="s">
        <v>122</v>
      </c>
      <c r="C4915" s="80"/>
      <c r="D4915" s="208">
        <v>4600</v>
      </c>
    </row>
    <row r="4916" spans="1:4" x14ac:dyDescent="0.45">
      <c r="A4916" s="211" t="s">
        <v>5135</v>
      </c>
      <c r="B4916" s="206" t="s">
        <v>213</v>
      </c>
      <c r="C4916" s="80" t="s">
        <v>2575</v>
      </c>
      <c r="D4916" s="208">
        <v>250</v>
      </c>
    </row>
    <row r="4917" spans="1:4" x14ac:dyDescent="0.45">
      <c r="A4917" s="211" t="s">
        <v>2612</v>
      </c>
      <c r="B4917" s="206" t="s">
        <v>213</v>
      </c>
      <c r="C4917" s="80" t="s">
        <v>2575</v>
      </c>
      <c r="D4917" s="208">
        <v>128</v>
      </c>
    </row>
    <row r="4918" spans="1:4" x14ac:dyDescent="0.45">
      <c r="A4918" s="211" t="s">
        <v>5136</v>
      </c>
      <c r="B4918" s="206" t="s">
        <v>213</v>
      </c>
      <c r="C4918" s="80" t="s">
        <v>2575</v>
      </c>
      <c r="D4918" s="208">
        <v>200</v>
      </c>
    </row>
    <row r="4919" spans="1:4" x14ac:dyDescent="0.45">
      <c r="A4919" s="211" t="s">
        <v>3714</v>
      </c>
      <c r="B4919" s="206" t="s">
        <v>97</v>
      </c>
      <c r="C4919" s="80"/>
      <c r="D4919" s="208">
        <v>325.72000000000003</v>
      </c>
    </row>
    <row r="4920" spans="1:4" x14ac:dyDescent="0.45">
      <c r="A4920" s="211" t="s">
        <v>2613</v>
      </c>
      <c r="B4920" s="206" t="s">
        <v>106</v>
      </c>
      <c r="C4920" s="80"/>
      <c r="D4920" s="208">
        <v>325</v>
      </c>
    </row>
    <row r="4921" spans="1:4" x14ac:dyDescent="0.45">
      <c r="A4921" s="211" t="s">
        <v>2614</v>
      </c>
      <c r="B4921" s="206" t="s">
        <v>99</v>
      </c>
      <c r="C4921" s="80"/>
      <c r="D4921" s="208">
        <v>693</v>
      </c>
    </row>
    <row r="4922" spans="1:4" x14ac:dyDescent="0.45">
      <c r="A4922" s="211" t="s">
        <v>2615</v>
      </c>
      <c r="B4922" s="206" t="s">
        <v>814</v>
      </c>
      <c r="C4922" s="80" t="s">
        <v>2575</v>
      </c>
      <c r="D4922" s="208">
        <v>2000</v>
      </c>
    </row>
    <row r="4923" spans="1:4" x14ac:dyDescent="0.45">
      <c r="A4923" s="211" t="s">
        <v>5137</v>
      </c>
      <c r="B4923" s="206" t="s">
        <v>106</v>
      </c>
      <c r="C4923" s="80" t="s">
        <v>2575</v>
      </c>
      <c r="D4923" s="208">
        <v>400</v>
      </c>
    </row>
    <row r="4924" spans="1:4" x14ac:dyDescent="0.45">
      <c r="A4924" s="211" t="s">
        <v>2616</v>
      </c>
      <c r="B4924" s="206" t="s">
        <v>94</v>
      </c>
      <c r="C4924" s="80" t="s">
        <v>2575</v>
      </c>
      <c r="D4924" s="208">
        <v>250</v>
      </c>
    </row>
    <row r="4925" spans="1:4" x14ac:dyDescent="0.45">
      <c r="A4925" s="211" t="s">
        <v>2617</v>
      </c>
      <c r="B4925" s="206" t="s">
        <v>124</v>
      </c>
      <c r="C4925" s="80"/>
      <c r="D4925" s="208">
        <v>40880</v>
      </c>
    </row>
    <row r="4926" spans="1:4" x14ac:dyDescent="0.45">
      <c r="A4926" s="211" t="s">
        <v>2618</v>
      </c>
      <c r="B4926" s="206" t="s">
        <v>467</v>
      </c>
      <c r="C4926" s="80"/>
      <c r="D4926" s="208">
        <v>24300</v>
      </c>
    </row>
    <row r="4927" spans="1:4" x14ac:dyDescent="0.45">
      <c r="A4927" s="211" t="s">
        <v>5138</v>
      </c>
      <c r="B4927" s="206" t="s">
        <v>122</v>
      </c>
      <c r="C4927" s="80" t="s">
        <v>2575</v>
      </c>
      <c r="D4927" s="208">
        <v>156</v>
      </c>
    </row>
    <row r="4928" spans="1:4" x14ac:dyDescent="0.45">
      <c r="A4928" s="211" t="s">
        <v>5139</v>
      </c>
      <c r="B4928" s="206" t="s">
        <v>467</v>
      </c>
      <c r="C4928" s="80"/>
      <c r="D4928" s="208">
        <v>11500</v>
      </c>
    </row>
    <row r="4929" spans="1:4" x14ac:dyDescent="0.45">
      <c r="A4929" s="211" t="s">
        <v>2619</v>
      </c>
      <c r="B4929" s="206" t="s">
        <v>176</v>
      </c>
      <c r="C4929" s="80" t="s">
        <v>2575</v>
      </c>
      <c r="D4929" s="208">
        <v>2000</v>
      </c>
    </row>
    <row r="4930" spans="1:4" x14ac:dyDescent="0.45">
      <c r="A4930" s="211" t="s">
        <v>2620</v>
      </c>
      <c r="B4930" s="206" t="s">
        <v>283</v>
      </c>
      <c r="C4930" s="80"/>
      <c r="D4930" s="208">
        <v>2500</v>
      </c>
    </row>
    <row r="4931" spans="1:4" x14ac:dyDescent="0.45">
      <c r="A4931" s="211" t="s">
        <v>3715</v>
      </c>
      <c r="B4931" s="206" t="s">
        <v>142</v>
      </c>
      <c r="C4931" s="80" t="s">
        <v>2575</v>
      </c>
      <c r="D4931" s="208">
        <v>3600</v>
      </c>
    </row>
    <row r="4932" spans="1:4" x14ac:dyDescent="0.45">
      <c r="A4932" s="211" t="s">
        <v>5140</v>
      </c>
      <c r="B4932" s="206" t="s">
        <v>124</v>
      </c>
      <c r="C4932" s="80"/>
      <c r="D4932" s="208">
        <v>47</v>
      </c>
    </row>
    <row r="4933" spans="1:4" x14ac:dyDescent="0.45">
      <c r="A4933" s="211" t="s">
        <v>2621</v>
      </c>
      <c r="B4933" s="206" t="s">
        <v>148</v>
      </c>
      <c r="C4933" s="80" t="s">
        <v>2575</v>
      </c>
      <c r="D4933" s="208">
        <v>150</v>
      </c>
    </row>
    <row r="4934" spans="1:4" x14ac:dyDescent="0.45">
      <c r="A4934" s="211" t="s">
        <v>5141</v>
      </c>
      <c r="B4934" s="206" t="s">
        <v>211</v>
      </c>
      <c r="C4934" s="80"/>
      <c r="D4934" s="208">
        <v>400</v>
      </c>
    </row>
    <row r="4935" spans="1:4" x14ac:dyDescent="0.45">
      <c r="A4935" s="211" t="s">
        <v>5142</v>
      </c>
      <c r="B4935" s="206" t="s">
        <v>101</v>
      </c>
      <c r="C4935" s="80" t="s">
        <v>2575</v>
      </c>
      <c r="D4935" s="208">
        <v>80</v>
      </c>
    </row>
    <row r="4936" spans="1:4" x14ac:dyDescent="0.45">
      <c r="A4936" s="211" t="s">
        <v>2622</v>
      </c>
      <c r="B4936" s="206" t="s">
        <v>101</v>
      </c>
      <c r="C4936" s="80" t="s">
        <v>2575</v>
      </c>
      <c r="D4936" s="208">
        <v>1000</v>
      </c>
    </row>
    <row r="4937" spans="1:4" x14ac:dyDescent="0.45">
      <c r="A4937" s="211" t="s">
        <v>2623</v>
      </c>
      <c r="B4937" s="206" t="s">
        <v>94</v>
      </c>
      <c r="C4937" s="80" t="s">
        <v>2575</v>
      </c>
      <c r="D4937" s="208">
        <v>3500</v>
      </c>
    </row>
    <row r="4938" spans="1:4" x14ac:dyDescent="0.45">
      <c r="A4938" s="211" t="s">
        <v>5143</v>
      </c>
      <c r="B4938" s="206" t="s">
        <v>211</v>
      </c>
      <c r="C4938" s="80" t="s">
        <v>2575</v>
      </c>
      <c r="D4938" s="208">
        <v>40</v>
      </c>
    </row>
    <row r="4939" spans="1:4" x14ac:dyDescent="0.45">
      <c r="A4939" s="211" t="s">
        <v>2624</v>
      </c>
      <c r="B4939" s="206" t="s">
        <v>124</v>
      </c>
      <c r="C4939" s="80" t="s">
        <v>2575</v>
      </c>
      <c r="D4939" s="208">
        <v>300</v>
      </c>
    </row>
    <row r="4940" spans="1:4" x14ac:dyDescent="0.45">
      <c r="A4940" s="211" t="s">
        <v>3716</v>
      </c>
      <c r="B4940" s="206" t="s">
        <v>101</v>
      </c>
      <c r="C4940" s="80" t="s">
        <v>2575</v>
      </c>
      <c r="D4940" s="208">
        <v>50</v>
      </c>
    </row>
    <row r="4941" spans="1:4" x14ac:dyDescent="0.45">
      <c r="A4941" s="211" t="s">
        <v>5144</v>
      </c>
      <c r="B4941" s="206" t="s">
        <v>99</v>
      </c>
      <c r="C4941" s="80" t="s">
        <v>2575</v>
      </c>
      <c r="D4941" s="208">
        <v>52</v>
      </c>
    </row>
    <row r="4942" spans="1:4" x14ac:dyDescent="0.45">
      <c r="A4942" s="211" t="s">
        <v>3717</v>
      </c>
      <c r="B4942" s="206" t="s">
        <v>182</v>
      </c>
      <c r="C4942" s="80" t="s">
        <v>2575</v>
      </c>
      <c r="D4942" s="208">
        <v>500</v>
      </c>
    </row>
    <row r="4943" spans="1:4" x14ac:dyDescent="0.45">
      <c r="A4943" s="211" t="s">
        <v>3718</v>
      </c>
      <c r="B4943" s="206" t="s">
        <v>176</v>
      </c>
      <c r="C4943" s="80" t="s">
        <v>2575</v>
      </c>
      <c r="D4943" s="208">
        <v>1000</v>
      </c>
    </row>
    <row r="4944" spans="1:4" x14ac:dyDescent="0.45">
      <c r="A4944" s="211" t="s">
        <v>5145</v>
      </c>
      <c r="B4944" s="206" t="s">
        <v>126</v>
      </c>
      <c r="C4944" s="80"/>
      <c r="D4944" s="209" t="s">
        <v>127</v>
      </c>
    </row>
    <row r="4945" spans="1:4" x14ac:dyDescent="0.45">
      <c r="A4945" s="211" t="s">
        <v>2625</v>
      </c>
      <c r="B4945" s="206" t="s">
        <v>176</v>
      </c>
      <c r="C4945" s="80"/>
      <c r="D4945" s="208">
        <v>1250</v>
      </c>
    </row>
    <row r="4946" spans="1:4" x14ac:dyDescent="0.45">
      <c r="A4946" s="211" t="s">
        <v>5146</v>
      </c>
      <c r="B4946" s="206" t="s">
        <v>211</v>
      </c>
      <c r="C4946" s="80" t="s">
        <v>2575</v>
      </c>
      <c r="D4946" s="208">
        <v>700</v>
      </c>
    </row>
    <row r="4947" spans="1:4" x14ac:dyDescent="0.45">
      <c r="A4947" s="211" t="s">
        <v>2626</v>
      </c>
      <c r="B4947" s="206" t="s">
        <v>106</v>
      </c>
      <c r="C4947" s="80" t="s">
        <v>2575</v>
      </c>
      <c r="D4947" s="208">
        <v>300</v>
      </c>
    </row>
    <row r="4948" spans="1:4" x14ac:dyDescent="0.45">
      <c r="A4948" s="211" t="s">
        <v>5147</v>
      </c>
      <c r="B4948" s="206" t="s">
        <v>122</v>
      </c>
      <c r="C4948" s="80"/>
      <c r="D4948" s="208">
        <v>60</v>
      </c>
    </row>
    <row r="4949" spans="1:4" x14ac:dyDescent="0.45">
      <c r="A4949" s="211" t="s">
        <v>3719</v>
      </c>
      <c r="B4949" s="206" t="s">
        <v>109</v>
      </c>
      <c r="C4949" s="80" t="s">
        <v>2575</v>
      </c>
      <c r="D4949" s="208">
        <v>4000</v>
      </c>
    </row>
    <row r="4950" spans="1:4" x14ac:dyDescent="0.45">
      <c r="A4950" s="211" t="s">
        <v>3720</v>
      </c>
      <c r="B4950" s="206" t="s">
        <v>96</v>
      </c>
      <c r="C4950" s="80"/>
      <c r="D4950" s="208">
        <v>104</v>
      </c>
    </row>
    <row r="4951" spans="1:4" x14ac:dyDescent="0.45">
      <c r="A4951" s="211" t="s">
        <v>3721</v>
      </c>
      <c r="B4951" s="206" t="s">
        <v>124</v>
      </c>
      <c r="C4951" s="80" t="s">
        <v>2575</v>
      </c>
      <c r="D4951" s="208">
        <v>400</v>
      </c>
    </row>
    <row r="4952" spans="1:4" x14ac:dyDescent="0.45">
      <c r="A4952" s="211" t="s">
        <v>2627</v>
      </c>
      <c r="B4952" s="206" t="s">
        <v>122</v>
      </c>
      <c r="C4952" s="80"/>
      <c r="D4952" s="208">
        <v>190</v>
      </c>
    </row>
    <row r="4953" spans="1:4" x14ac:dyDescent="0.45">
      <c r="A4953" s="211" t="s">
        <v>3722</v>
      </c>
      <c r="B4953" s="206" t="s">
        <v>96</v>
      </c>
      <c r="C4953" s="80"/>
      <c r="D4953" s="209" t="s">
        <v>127</v>
      </c>
    </row>
    <row r="4954" spans="1:4" x14ac:dyDescent="0.45">
      <c r="A4954" s="211" t="s">
        <v>2628</v>
      </c>
      <c r="B4954" s="206" t="s">
        <v>279</v>
      </c>
      <c r="C4954" s="80"/>
      <c r="D4954" s="208">
        <v>728</v>
      </c>
    </row>
    <row r="4955" spans="1:4" x14ac:dyDescent="0.45">
      <c r="A4955" s="211" t="s">
        <v>2629</v>
      </c>
      <c r="B4955" s="206" t="s">
        <v>366</v>
      </c>
      <c r="C4955" s="80"/>
      <c r="D4955" s="208">
        <v>7788</v>
      </c>
    </row>
    <row r="4956" spans="1:4" x14ac:dyDescent="0.45">
      <c r="A4956" s="211" t="s">
        <v>5148</v>
      </c>
      <c r="B4956" s="206" t="s">
        <v>106</v>
      </c>
      <c r="C4956" s="80" t="s">
        <v>2575</v>
      </c>
      <c r="D4956" s="208">
        <v>40</v>
      </c>
    </row>
    <row r="4957" spans="1:4" x14ac:dyDescent="0.45">
      <c r="A4957" s="211" t="s">
        <v>2630</v>
      </c>
      <c r="B4957" s="206" t="s">
        <v>132</v>
      </c>
      <c r="C4957" s="80" t="s">
        <v>2575</v>
      </c>
      <c r="D4957" s="208">
        <v>400</v>
      </c>
    </row>
    <row r="4958" spans="1:4" x14ac:dyDescent="0.45">
      <c r="A4958" s="211" t="s">
        <v>2631</v>
      </c>
      <c r="B4958" s="206" t="s">
        <v>113</v>
      </c>
      <c r="C4958" s="80"/>
      <c r="D4958" s="208">
        <v>679</v>
      </c>
    </row>
    <row r="4959" spans="1:4" x14ac:dyDescent="0.45">
      <c r="A4959" s="211" t="s">
        <v>3723</v>
      </c>
      <c r="B4959" s="206" t="s">
        <v>106</v>
      </c>
      <c r="C4959" s="80"/>
      <c r="D4959" s="208">
        <v>1010</v>
      </c>
    </row>
    <row r="4960" spans="1:4" x14ac:dyDescent="0.45">
      <c r="A4960" s="213" t="s">
        <v>3724</v>
      </c>
      <c r="B4960" s="207" t="s">
        <v>99</v>
      </c>
      <c r="C4960" s="214" t="s">
        <v>2575</v>
      </c>
      <c r="D4960" s="210">
        <v>8.99</v>
      </c>
    </row>
  </sheetData>
  <autoFilter ref="A2:D3973">
    <sortState ref="A3:D4960">
      <sortCondition ref="A2:A3973"/>
    </sortState>
  </autoFilter>
  <mergeCells count="1">
    <mergeCell ref="A1:D1"/>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6"/>
  <sheetViews>
    <sheetView topLeftCell="A13" workbookViewId="0">
      <selection activeCell="C10" sqref="C10"/>
    </sheetView>
  </sheetViews>
  <sheetFormatPr defaultRowHeight="12.4" x14ac:dyDescent="0.35"/>
  <cols>
    <col min="1" max="1" width="33.42578125" customWidth="1"/>
    <col min="2" max="2" width="9.42578125" style="72" bestFit="1" customWidth="1"/>
    <col min="3" max="3" width="9.28515625" style="72" bestFit="1" customWidth="1"/>
    <col min="4" max="8" width="9.28515625" bestFit="1" customWidth="1"/>
    <col min="10" max="10" width="48" bestFit="1" customWidth="1"/>
    <col min="12" max="17" width="9.28515625" bestFit="1" customWidth="1"/>
  </cols>
  <sheetData>
    <row r="1" spans="1:8" ht="45" customHeight="1" x14ac:dyDescent="0.35">
      <c r="A1" s="218" t="s">
        <v>3752</v>
      </c>
      <c r="B1" s="219"/>
      <c r="C1" s="219"/>
      <c r="D1" s="219"/>
      <c r="E1" s="219"/>
      <c r="F1" s="219"/>
      <c r="G1" s="219"/>
      <c r="H1" s="220"/>
    </row>
    <row r="2" spans="1:8" ht="14.65" thickBot="1" x14ac:dyDescent="0.5">
      <c r="A2" s="188" t="s">
        <v>3725</v>
      </c>
      <c r="B2" s="183" t="s">
        <v>21</v>
      </c>
      <c r="C2" s="170">
        <v>2012</v>
      </c>
      <c r="D2" s="169" t="s">
        <v>3770</v>
      </c>
      <c r="E2" s="169" t="s">
        <v>3771</v>
      </c>
      <c r="F2" s="169" t="s">
        <v>3772</v>
      </c>
      <c r="G2" s="169" t="s">
        <v>3773</v>
      </c>
      <c r="H2" s="192"/>
    </row>
    <row r="3" spans="1:8" ht="14.25" x14ac:dyDescent="0.45">
      <c r="A3" s="73" t="s">
        <v>3726</v>
      </c>
      <c r="B3" s="184" t="s">
        <v>94</v>
      </c>
      <c r="C3" s="171">
        <v>337000</v>
      </c>
      <c r="D3" s="171">
        <v>298000</v>
      </c>
      <c r="E3" s="171">
        <v>275000</v>
      </c>
      <c r="F3" s="171">
        <v>228000</v>
      </c>
      <c r="G3" s="172">
        <v>175000</v>
      </c>
    </row>
    <row r="4" spans="1:8" ht="14.25" x14ac:dyDescent="0.45">
      <c r="A4" s="74" t="s">
        <v>3727</v>
      </c>
      <c r="B4" s="184" t="s">
        <v>109</v>
      </c>
      <c r="C4" s="173">
        <v>205000</v>
      </c>
      <c r="D4" s="173">
        <v>194000</v>
      </c>
      <c r="E4" s="173">
        <v>181000</v>
      </c>
      <c r="F4" s="173">
        <v>152000</v>
      </c>
      <c r="G4" s="174">
        <v>106000</v>
      </c>
    </row>
    <row r="5" spans="1:8" ht="14.25" x14ac:dyDescent="0.45">
      <c r="A5" s="74" t="s">
        <v>3728</v>
      </c>
      <c r="B5" s="184" t="s">
        <v>99</v>
      </c>
      <c r="C5" s="173">
        <v>132000</v>
      </c>
      <c r="D5" s="173">
        <v>104000</v>
      </c>
      <c r="E5" s="173">
        <v>94000</v>
      </c>
      <c r="F5" s="173">
        <v>76000</v>
      </c>
      <c r="G5" s="174">
        <v>69000</v>
      </c>
    </row>
    <row r="6" spans="1:8" ht="14.25" x14ac:dyDescent="0.45">
      <c r="A6" s="73" t="s">
        <v>3729</v>
      </c>
      <c r="B6" s="184"/>
      <c r="C6" s="171">
        <v>244420</v>
      </c>
      <c r="D6" s="171">
        <v>401420</v>
      </c>
      <c r="E6" s="171">
        <v>601420</v>
      </c>
      <c r="F6" s="171">
        <v>791420</v>
      </c>
      <c r="G6" s="172">
        <v>921000</v>
      </c>
    </row>
    <row r="7" spans="1:8" ht="14.25" x14ac:dyDescent="0.45">
      <c r="A7" s="74" t="s">
        <v>1416</v>
      </c>
      <c r="B7" s="184" t="s">
        <v>101</v>
      </c>
      <c r="C7" s="175">
        <v>244420</v>
      </c>
      <c r="D7" s="175">
        <v>401420</v>
      </c>
      <c r="E7" s="175">
        <v>601420</v>
      </c>
      <c r="F7" s="175">
        <v>791420</v>
      </c>
      <c r="G7" s="176">
        <v>921000</v>
      </c>
    </row>
    <row r="8" spans="1:8" ht="14.25" x14ac:dyDescent="0.45">
      <c r="A8" s="73" t="s">
        <v>3730</v>
      </c>
      <c r="B8" s="185"/>
      <c r="C8" s="177">
        <v>37161</v>
      </c>
      <c r="D8" s="177">
        <v>71105</v>
      </c>
      <c r="E8" s="177">
        <v>122890</v>
      </c>
      <c r="F8" s="177">
        <v>277152</v>
      </c>
      <c r="G8" s="178">
        <v>430917</v>
      </c>
    </row>
    <row r="9" spans="1:8" ht="14.25" x14ac:dyDescent="0.45">
      <c r="A9" s="74" t="s">
        <v>316</v>
      </c>
      <c r="B9" s="184" t="s">
        <v>101</v>
      </c>
      <c r="C9" s="175">
        <v>37161</v>
      </c>
      <c r="D9" s="175">
        <v>71105</v>
      </c>
      <c r="E9" s="175">
        <v>122890</v>
      </c>
      <c r="F9" s="175">
        <v>277152</v>
      </c>
      <c r="G9" s="176">
        <v>430917</v>
      </c>
    </row>
    <row r="10" spans="1:8" ht="14.25" x14ac:dyDescent="0.45">
      <c r="A10" s="73" t="s">
        <v>3731</v>
      </c>
      <c r="B10" s="184"/>
      <c r="C10" s="171">
        <v>71000</v>
      </c>
      <c r="D10" s="171">
        <v>111000</v>
      </c>
      <c r="E10" s="171">
        <v>193000</v>
      </c>
      <c r="F10" s="171">
        <v>269687</v>
      </c>
      <c r="G10" s="172">
        <v>347914</v>
      </c>
    </row>
    <row r="11" spans="1:8" ht="14.25" x14ac:dyDescent="0.45">
      <c r="A11" s="74" t="s">
        <v>1055</v>
      </c>
      <c r="B11" s="184" t="s">
        <v>104</v>
      </c>
      <c r="C11" s="175">
        <v>71000</v>
      </c>
      <c r="D11" s="175">
        <v>111000</v>
      </c>
      <c r="E11" s="175">
        <v>193000</v>
      </c>
      <c r="F11" s="175">
        <v>269687</v>
      </c>
      <c r="G11" s="176">
        <v>347914</v>
      </c>
    </row>
    <row r="12" spans="1:8" ht="14.25" x14ac:dyDescent="0.45">
      <c r="A12" s="73" t="s">
        <v>3732</v>
      </c>
      <c r="B12" s="186"/>
      <c r="C12" s="171">
        <v>1198778</v>
      </c>
      <c r="D12" s="171">
        <v>1497865</v>
      </c>
      <c r="E12" s="171">
        <v>1670026</v>
      </c>
      <c r="F12" s="171">
        <v>1786961</v>
      </c>
      <c r="G12" s="172">
        <v>1807500</v>
      </c>
    </row>
    <row r="13" spans="1:8" ht="14.25" x14ac:dyDescent="0.45">
      <c r="A13" s="74" t="s">
        <v>3733</v>
      </c>
      <c r="B13" s="185" t="s">
        <v>132</v>
      </c>
      <c r="C13" s="179">
        <v>210000</v>
      </c>
      <c r="D13" s="179">
        <v>340000</v>
      </c>
      <c r="E13" s="179">
        <v>390000</v>
      </c>
      <c r="F13" s="179">
        <v>485000</v>
      </c>
      <c r="G13" s="180">
        <v>600000</v>
      </c>
    </row>
    <row r="14" spans="1:8" ht="14.25" x14ac:dyDescent="0.45">
      <c r="A14" s="74" t="s">
        <v>3734</v>
      </c>
      <c r="B14" s="184" t="s">
        <v>99</v>
      </c>
      <c r="C14" s="175">
        <v>29797</v>
      </c>
      <c r="D14" s="175">
        <v>36422</v>
      </c>
      <c r="E14" s="175">
        <v>52395</v>
      </c>
      <c r="F14" s="175">
        <v>73335</v>
      </c>
      <c r="G14" s="176">
        <v>90000</v>
      </c>
    </row>
    <row r="15" spans="1:8" ht="14.25" x14ac:dyDescent="0.45">
      <c r="A15" s="74" t="s">
        <v>3735</v>
      </c>
      <c r="B15" s="184" t="s">
        <v>97</v>
      </c>
      <c r="C15" s="175">
        <v>6000</v>
      </c>
      <c r="D15" s="175">
        <v>23500</v>
      </c>
      <c r="E15" s="175">
        <v>40000</v>
      </c>
      <c r="F15" s="175">
        <v>70000</v>
      </c>
      <c r="G15" s="176">
        <v>85000</v>
      </c>
    </row>
    <row r="16" spans="1:8" ht="14.25" x14ac:dyDescent="0.45">
      <c r="A16" s="74" t="s">
        <v>3736</v>
      </c>
      <c r="B16" s="184" t="s">
        <v>106</v>
      </c>
      <c r="C16" s="175">
        <v>52003</v>
      </c>
      <c r="D16" s="175">
        <v>61803</v>
      </c>
      <c r="E16" s="175">
        <v>64371</v>
      </c>
      <c r="F16" s="175">
        <v>69253</v>
      </c>
      <c r="G16" s="176">
        <v>72500</v>
      </c>
    </row>
    <row r="17" spans="1:7" ht="14.25" x14ac:dyDescent="0.45">
      <c r="A17" s="74" t="s">
        <v>3737</v>
      </c>
      <c r="B17" s="185" t="s">
        <v>94</v>
      </c>
      <c r="C17" s="179">
        <v>63000</v>
      </c>
      <c r="D17" s="179">
        <v>60000</v>
      </c>
      <c r="E17" s="179">
        <v>60000</v>
      </c>
      <c r="F17" s="179">
        <v>68000</v>
      </c>
      <c r="G17" s="180">
        <v>75000</v>
      </c>
    </row>
    <row r="18" spans="1:7" ht="14.25" x14ac:dyDescent="0.45">
      <c r="A18" s="74" t="s">
        <v>3738</v>
      </c>
      <c r="B18" s="184" t="s">
        <v>257</v>
      </c>
      <c r="C18" s="175">
        <v>39785</v>
      </c>
      <c r="D18" s="175">
        <v>43300</v>
      </c>
      <c r="E18" s="175">
        <v>58630</v>
      </c>
      <c r="F18" s="175">
        <v>67450</v>
      </c>
      <c r="G18" s="176">
        <v>80000</v>
      </c>
    </row>
    <row r="19" spans="1:7" ht="14.25" x14ac:dyDescent="0.45">
      <c r="A19" s="74" t="s">
        <v>3739</v>
      </c>
      <c r="B19" s="185" t="s">
        <v>101</v>
      </c>
      <c r="C19" s="179">
        <v>5000</v>
      </c>
      <c r="D19" s="179">
        <v>14307</v>
      </c>
      <c r="E19" s="179">
        <v>28700</v>
      </c>
      <c r="F19" s="179">
        <v>38250</v>
      </c>
      <c r="G19" s="180">
        <v>60000</v>
      </c>
    </row>
    <row r="20" spans="1:7" ht="14.25" x14ac:dyDescent="0.45">
      <c r="A20" s="189" t="s">
        <v>3774</v>
      </c>
      <c r="B20" s="185" t="s">
        <v>182</v>
      </c>
      <c r="C20" s="179">
        <v>10024</v>
      </c>
      <c r="D20" s="179">
        <v>24906</v>
      </c>
      <c r="E20" s="179">
        <v>43303</v>
      </c>
      <c r="F20" s="179">
        <v>60398</v>
      </c>
      <c r="G20" s="180">
        <v>75000</v>
      </c>
    </row>
    <row r="21" spans="1:7" ht="14.25" x14ac:dyDescent="0.45">
      <c r="A21" s="189" t="s">
        <v>3775</v>
      </c>
      <c r="B21" s="185" t="s">
        <v>96</v>
      </c>
      <c r="C21" s="179">
        <v>8169</v>
      </c>
      <c r="D21" s="179">
        <v>18627</v>
      </c>
      <c r="E21" s="179">
        <v>32627</v>
      </c>
      <c r="F21" s="179">
        <v>55275</v>
      </c>
      <c r="G21" s="180">
        <v>70000</v>
      </c>
    </row>
    <row r="22" spans="1:7" ht="14.25" x14ac:dyDescent="0.45">
      <c r="A22" s="74" t="s">
        <v>3740</v>
      </c>
      <c r="B22" s="185" t="s">
        <v>3741</v>
      </c>
      <c r="C22" s="179">
        <v>775000</v>
      </c>
      <c r="D22" s="179">
        <v>875000</v>
      </c>
      <c r="E22" s="179">
        <v>900000</v>
      </c>
      <c r="F22" s="179">
        <v>800000</v>
      </c>
      <c r="G22" s="180">
        <v>600000</v>
      </c>
    </row>
    <row r="23" spans="1:7" ht="14.25" x14ac:dyDescent="0.45">
      <c r="A23" s="190" t="s">
        <v>3776</v>
      </c>
      <c r="B23" s="185" t="s">
        <v>97</v>
      </c>
      <c r="C23" s="177">
        <v>650000</v>
      </c>
      <c r="D23" s="177">
        <v>758790</v>
      </c>
      <c r="E23" s="177">
        <v>827760</v>
      </c>
      <c r="F23" s="177">
        <v>788000</v>
      </c>
      <c r="G23" s="178">
        <v>760000</v>
      </c>
    </row>
    <row r="24" spans="1:7" ht="14.25" x14ac:dyDescent="0.45">
      <c r="A24" s="73" t="s">
        <v>3742</v>
      </c>
      <c r="B24" s="184"/>
      <c r="C24" s="171">
        <v>84000</v>
      </c>
      <c r="D24" s="171">
        <v>82250</v>
      </c>
      <c r="E24" s="171">
        <v>82250</v>
      </c>
      <c r="F24" s="171">
        <v>72700</v>
      </c>
      <c r="G24" s="172">
        <v>66100</v>
      </c>
    </row>
    <row r="25" spans="1:7" ht="14.25" x14ac:dyDescent="0.45">
      <c r="A25" s="74" t="s">
        <v>3743</v>
      </c>
      <c r="B25" s="184" t="s">
        <v>94</v>
      </c>
      <c r="C25" s="175">
        <v>44000</v>
      </c>
      <c r="D25" s="175">
        <v>43250</v>
      </c>
      <c r="E25" s="175">
        <v>43250</v>
      </c>
      <c r="F25" s="175">
        <v>40000</v>
      </c>
      <c r="G25" s="176">
        <v>35000</v>
      </c>
    </row>
    <row r="26" spans="1:7" ht="14.25" x14ac:dyDescent="0.45">
      <c r="A26" s="74" t="s">
        <v>3744</v>
      </c>
      <c r="B26" s="184" t="s">
        <v>101</v>
      </c>
      <c r="C26" s="175">
        <v>40000</v>
      </c>
      <c r="D26" s="175">
        <v>39000</v>
      </c>
      <c r="E26" s="175">
        <v>39000</v>
      </c>
      <c r="F26" s="175">
        <v>32700</v>
      </c>
      <c r="G26" s="176">
        <v>31100</v>
      </c>
    </row>
    <row r="27" spans="1:7" ht="14.25" x14ac:dyDescent="0.45">
      <c r="A27" s="73" t="s">
        <v>3745</v>
      </c>
      <c r="B27" s="186"/>
      <c r="C27" s="177">
        <v>2724041</v>
      </c>
      <c r="D27" s="177">
        <v>3048555</v>
      </c>
      <c r="E27" s="177">
        <v>3173336</v>
      </c>
      <c r="F27" s="177">
        <v>3370798</v>
      </c>
      <c r="G27" s="178">
        <v>3213475</v>
      </c>
    </row>
    <row r="28" spans="1:7" ht="14.25" x14ac:dyDescent="0.45">
      <c r="A28" s="74" t="s">
        <v>3746</v>
      </c>
      <c r="B28" s="185" t="s">
        <v>3741</v>
      </c>
      <c r="C28" s="179">
        <v>1910000</v>
      </c>
      <c r="D28" s="179">
        <v>2025000</v>
      </c>
      <c r="E28" s="179">
        <v>2100000</v>
      </c>
      <c r="F28" s="179">
        <v>2225000</v>
      </c>
      <c r="G28" s="180">
        <v>2125000</v>
      </c>
    </row>
    <row r="29" spans="1:7" ht="14.25" x14ac:dyDescent="0.45">
      <c r="A29" s="74" t="s">
        <v>3747</v>
      </c>
      <c r="B29" s="185" t="s">
        <v>126</v>
      </c>
      <c r="C29" s="179">
        <v>790000</v>
      </c>
      <c r="D29" s="179">
        <v>975000</v>
      </c>
      <c r="E29" s="179">
        <v>975000</v>
      </c>
      <c r="F29" s="179">
        <v>1000000</v>
      </c>
      <c r="G29" s="180">
        <v>925000</v>
      </c>
    </row>
    <row r="30" spans="1:7" ht="14.25" x14ac:dyDescent="0.45">
      <c r="A30" s="74" t="s">
        <v>2070</v>
      </c>
      <c r="B30" s="185" t="s">
        <v>101</v>
      </c>
      <c r="C30" s="179">
        <v>0</v>
      </c>
      <c r="D30" s="179">
        <v>4151</v>
      </c>
      <c r="E30" s="179">
        <v>17222</v>
      </c>
      <c r="F30" s="179">
        <v>28247</v>
      </c>
      <c r="G30" s="180">
        <v>27925</v>
      </c>
    </row>
    <row r="31" spans="1:7" ht="14.25" x14ac:dyDescent="0.45">
      <c r="A31" s="189" t="s">
        <v>3777</v>
      </c>
      <c r="B31" s="185" t="s">
        <v>97</v>
      </c>
      <c r="C31" s="179"/>
      <c r="D31" s="179">
        <v>6727</v>
      </c>
      <c r="E31" s="179">
        <v>20000</v>
      </c>
      <c r="F31" s="179">
        <v>38500</v>
      </c>
      <c r="G31" s="180">
        <v>48500</v>
      </c>
    </row>
    <row r="32" spans="1:7" ht="14.25" x14ac:dyDescent="0.45">
      <c r="A32" s="189" t="s">
        <v>3778</v>
      </c>
      <c r="B32" s="185" t="s">
        <v>96</v>
      </c>
      <c r="C32" s="179">
        <v>150</v>
      </c>
      <c r="D32" s="179">
        <v>5030</v>
      </c>
      <c r="E32" s="179">
        <v>14903</v>
      </c>
      <c r="F32" s="179">
        <v>21960</v>
      </c>
      <c r="G32" s="180">
        <v>23500</v>
      </c>
    </row>
    <row r="33" spans="1:8" ht="14.25" x14ac:dyDescent="0.45">
      <c r="A33" s="191" t="s">
        <v>3779</v>
      </c>
      <c r="B33" s="187" t="s">
        <v>148</v>
      </c>
      <c r="C33" s="181">
        <v>23891</v>
      </c>
      <c r="D33" s="181">
        <v>32647</v>
      </c>
      <c r="E33" s="181">
        <v>46211</v>
      </c>
      <c r="F33" s="181">
        <v>57091</v>
      </c>
      <c r="G33" s="182">
        <v>63550</v>
      </c>
    </row>
    <row r="34" spans="1:8" ht="14.25" x14ac:dyDescent="0.45">
      <c r="A34" s="195" t="s">
        <v>69</v>
      </c>
      <c r="B34" s="194"/>
      <c r="C34" s="193">
        <v>5346400</v>
      </c>
      <c r="D34" s="193">
        <v>6268985</v>
      </c>
      <c r="E34" s="193">
        <v>6945682</v>
      </c>
      <c r="F34" s="193">
        <v>7584718</v>
      </c>
      <c r="G34" s="193">
        <v>7721906</v>
      </c>
    </row>
    <row r="35" spans="1:8" ht="14.25" x14ac:dyDescent="0.45">
      <c r="A35" s="196" t="s">
        <v>3781</v>
      </c>
      <c r="B35" s="194"/>
      <c r="C35" s="197">
        <v>0.19</v>
      </c>
      <c r="D35" s="198">
        <v>0.17256191081849459</v>
      </c>
      <c r="E35" s="198">
        <v>0.10794363042821131</v>
      </c>
      <c r="F35" s="198">
        <v>9.2004788010738192E-2</v>
      </c>
      <c r="G35" s="199">
        <v>1.8087422630610694E-2</v>
      </c>
    </row>
    <row r="36" spans="1:8" ht="14.25" x14ac:dyDescent="0.45">
      <c r="A36" s="168" t="s">
        <v>3780</v>
      </c>
      <c r="B36" s="67"/>
      <c r="C36" s="67"/>
      <c r="D36" s="67"/>
      <c r="E36" s="67"/>
      <c r="F36" s="67"/>
      <c r="G36" s="71"/>
      <c r="H36" s="67"/>
    </row>
  </sheetData>
  <mergeCells count="1">
    <mergeCell ref="A1:H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59"/>
  <sheetViews>
    <sheetView workbookViewId="0">
      <selection sqref="A1:U1"/>
    </sheetView>
  </sheetViews>
  <sheetFormatPr defaultRowHeight="12.4" x14ac:dyDescent="0.35"/>
  <cols>
    <col min="1" max="1" width="8" customWidth="1"/>
    <col min="2" max="2" width="18.7109375" bestFit="1" customWidth="1"/>
    <col min="4" max="9" width="18.7109375" bestFit="1" customWidth="1"/>
    <col min="11" max="11" width="16.5703125" bestFit="1" customWidth="1"/>
    <col min="12" max="12" width="16.5703125" customWidth="1"/>
    <col min="13" max="13" width="7.5703125" bestFit="1" customWidth="1"/>
  </cols>
  <sheetData>
    <row r="1" spans="1:21" ht="23.25" x14ac:dyDescent="0.35">
      <c r="A1" s="221" t="s">
        <v>3768</v>
      </c>
      <c r="B1" s="221"/>
      <c r="C1" s="221"/>
      <c r="D1" s="221"/>
      <c r="E1" s="221"/>
      <c r="F1" s="221"/>
      <c r="G1" s="221"/>
      <c r="H1" s="221"/>
      <c r="I1" s="221"/>
      <c r="J1" s="221"/>
      <c r="K1" s="221"/>
      <c r="L1" s="221"/>
      <c r="M1" s="221"/>
      <c r="N1" s="221"/>
      <c r="O1" s="221"/>
      <c r="P1" s="221"/>
      <c r="Q1" s="221"/>
      <c r="R1" s="221"/>
      <c r="S1" s="221"/>
      <c r="T1" s="221"/>
      <c r="U1" s="221"/>
    </row>
    <row r="2" spans="1:21" ht="30" customHeight="1" thickBot="1" x14ac:dyDescent="0.5">
      <c r="A2" s="5" t="s">
        <v>20</v>
      </c>
      <c r="B2" s="5" t="s">
        <v>21</v>
      </c>
      <c r="C2" s="6" t="s">
        <v>22</v>
      </c>
      <c r="D2" s="7" t="s">
        <v>3767</v>
      </c>
      <c r="E2" s="7" t="s">
        <v>72</v>
      </c>
      <c r="F2" s="7" t="s">
        <v>23</v>
      </c>
      <c r="G2" s="7" t="s">
        <v>24</v>
      </c>
      <c r="H2" s="7" t="s">
        <v>25</v>
      </c>
      <c r="I2" s="7" t="s">
        <v>26</v>
      </c>
      <c r="J2" s="8"/>
      <c r="K2" s="9" t="s">
        <v>27</v>
      </c>
      <c r="L2" s="10" t="s">
        <v>28</v>
      </c>
      <c r="M2" s="10" t="s">
        <v>20</v>
      </c>
    </row>
    <row r="3" spans="1:21" ht="14.25" x14ac:dyDescent="0.45">
      <c r="A3" s="11">
        <f>RANK(D3,D$3:D$54)</f>
        <v>38</v>
      </c>
      <c r="B3" s="12" t="s">
        <v>55</v>
      </c>
      <c r="C3" s="13"/>
      <c r="D3" s="39">
        <v>61042.2</v>
      </c>
      <c r="E3" s="39">
        <v>50369</v>
      </c>
      <c r="F3" s="14">
        <v>39452</v>
      </c>
      <c r="G3" s="15">
        <v>32531</v>
      </c>
      <c r="H3" s="16">
        <v>7274</v>
      </c>
      <c r="I3" s="17">
        <v>942</v>
      </c>
      <c r="J3" s="18"/>
      <c r="K3" s="40">
        <v>3500784.416685069</v>
      </c>
      <c r="L3" s="19">
        <f>D3*31/K3</f>
        <v>0.54053834077330798</v>
      </c>
      <c r="M3" s="41">
        <f>RANK(L3,L$3:L$54)</f>
        <v>45</v>
      </c>
    </row>
    <row r="4" spans="1:21" ht="14.25" x14ac:dyDescent="0.45">
      <c r="A4" s="11">
        <f t="shared" ref="A4:A54" si="0">RANK(D4,D$3:D$54)</f>
        <v>26</v>
      </c>
      <c r="B4" s="20" t="s">
        <v>38</v>
      </c>
      <c r="C4" s="13"/>
      <c r="D4" s="38">
        <v>207368.55000000002</v>
      </c>
      <c r="E4" s="38">
        <v>209644</v>
      </c>
      <c r="F4" s="21">
        <v>200527</v>
      </c>
      <c r="G4" s="22">
        <v>182530.38</v>
      </c>
      <c r="H4" s="23">
        <v>170610</v>
      </c>
      <c r="I4" s="24">
        <v>157107</v>
      </c>
      <c r="J4" s="18"/>
      <c r="K4" s="40">
        <v>513737.32173036918</v>
      </c>
      <c r="L4" s="19">
        <f t="shared" ref="L4:L54" si="1">D4*31/K4</f>
        <v>12.513058285015756</v>
      </c>
      <c r="M4" s="41">
        <f t="shared" ref="M4:M54" si="2">RANK(L4,L$3:L$54)</f>
        <v>3</v>
      </c>
    </row>
    <row r="5" spans="1:21" ht="14.25" x14ac:dyDescent="0.45">
      <c r="A5" s="11">
        <f t="shared" si="0"/>
        <v>29</v>
      </c>
      <c r="B5" s="20" t="s">
        <v>43</v>
      </c>
      <c r="C5" s="13"/>
      <c r="D5" s="38">
        <v>147254.54999999999</v>
      </c>
      <c r="E5" s="38">
        <v>187213</v>
      </c>
      <c r="F5" s="21">
        <v>156701.53999999998</v>
      </c>
      <c r="G5" s="22">
        <v>117457.47</v>
      </c>
      <c r="H5" s="23">
        <v>93103</v>
      </c>
      <c r="I5" s="24">
        <v>69080</v>
      </c>
      <c r="J5" s="18"/>
      <c r="K5" s="40">
        <v>4904775.238181388</v>
      </c>
      <c r="L5" s="19">
        <f t="shared" si="1"/>
        <v>0.9307034121491341</v>
      </c>
      <c r="M5" s="41">
        <f t="shared" si="2"/>
        <v>39</v>
      </c>
    </row>
    <row r="6" spans="1:21" ht="14.25" x14ac:dyDescent="0.45">
      <c r="A6" s="11">
        <f t="shared" si="0"/>
        <v>44</v>
      </c>
      <c r="B6" s="20" t="s">
        <v>64</v>
      </c>
      <c r="C6" s="13"/>
      <c r="D6" s="38">
        <v>35845.69</v>
      </c>
      <c r="E6" s="38">
        <v>24623</v>
      </c>
      <c r="F6" s="21">
        <v>14640.75</v>
      </c>
      <c r="G6" s="22">
        <v>10417</v>
      </c>
      <c r="H6" s="23">
        <v>5639</v>
      </c>
      <c r="I6" s="24">
        <v>4079</v>
      </c>
      <c r="J6" s="18"/>
      <c r="K6" s="40">
        <v>2122014.4445229406</v>
      </c>
      <c r="L6" s="19">
        <f t="shared" si="1"/>
        <v>0.52366108669435452</v>
      </c>
      <c r="M6" s="41">
        <f t="shared" si="2"/>
        <v>48</v>
      </c>
    </row>
    <row r="7" spans="1:21" ht="14.25" x14ac:dyDescent="0.45">
      <c r="A7" s="11">
        <f t="shared" si="0"/>
        <v>2</v>
      </c>
      <c r="B7" s="20" t="s">
        <v>88</v>
      </c>
      <c r="C7" s="13"/>
      <c r="D7" s="38">
        <v>3295221.4900000007</v>
      </c>
      <c r="E7" s="38">
        <v>3799785</v>
      </c>
      <c r="F7" s="21">
        <v>3423123.879999999</v>
      </c>
      <c r="G7" s="22">
        <v>2948894.8499999996</v>
      </c>
      <c r="H7" s="23">
        <v>2453793</v>
      </c>
      <c r="I7" s="24">
        <v>2020246</v>
      </c>
      <c r="J7" s="18"/>
      <c r="K7" s="40">
        <v>27955090.018882908</v>
      </c>
      <c r="L7" s="19">
        <f t="shared" si="1"/>
        <v>3.654141915515178</v>
      </c>
      <c r="M7" s="41">
        <f t="shared" si="2"/>
        <v>15</v>
      </c>
    </row>
    <row r="8" spans="1:21" ht="14.25" x14ac:dyDescent="0.45">
      <c r="A8" s="11">
        <f t="shared" si="0"/>
        <v>3</v>
      </c>
      <c r="B8" s="20" t="s">
        <v>29</v>
      </c>
      <c r="C8" s="13"/>
      <c r="D8" s="38">
        <v>1429130.4780000001</v>
      </c>
      <c r="E8" s="38">
        <v>1775831</v>
      </c>
      <c r="F8" s="21">
        <v>1673686.2999999998</v>
      </c>
      <c r="G8" s="22">
        <v>1413241.7699999998</v>
      </c>
      <c r="H8" s="23">
        <v>1291771</v>
      </c>
      <c r="I8" s="24">
        <v>1185354</v>
      </c>
      <c r="J8" s="18"/>
      <c r="K8" s="40">
        <v>3973974.481344888</v>
      </c>
      <c r="L8" s="19">
        <f t="shared" si="1"/>
        <v>11.14829625252319</v>
      </c>
      <c r="M8" s="41">
        <f t="shared" si="2"/>
        <v>5</v>
      </c>
    </row>
    <row r="9" spans="1:21" ht="14.25" x14ac:dyDescent="0.45">
      <c r="A9" s="11">
        <f t="shared" si="0"/>
        <v>30</v>
      </c>
      <c r="B9" s="20" t="s">
        <v>48</v>
      </c>
      <c r="C9" s="13"/>
      <c r="D9" s="38">
        <v>129824.75</v>
      </c>
      <c r="E9" s="38">
        <v>105484</v>
      </c>
      <c r="F9" s="21">
        <v>72682</v>
      </c>
      <c r="G9" s="22">
        <v>51457</v>
      </c>
      <c r="H9" s="23">
        <v>40947</v>
      </c>
      <c r="I9" s="24">
        <v>23372</v>
      </c>
      <c r="J9" s="18"/>
      <c r="K9" s="40">
        <v>2604363.1981210206</v>
      </c>
      <c r="L9" s="19">
        <f t="shared" si="1"/>
        <v>1.5453172018801444</v>
      </c>
      <c r="M9" s="41">
        <f t="shared" si="2"/>
        <v>31</v>
      </c>
    </row>
    <row r="10" spans="1:21" ht="14.25" x14ac:dyDescent="0.45">
      <c r="A10" s="11">
        <f t="shared" si="0"/>
        <v>23</v>
      </c>
      <c r="B10" s="20" t="s">
        <v>36</v>
      </c>
      <c r="C10" s="13"/>
      <c r="D10" s="38">
        <v>249732.58</v>
      </c>
      <c r="E10" s="38">
        <v>248742</v>
      </c>
      <c r="F10" s="21">
        <v>239625</v>
      </c>
      <c r="G10" s="22">
        <v>211280</v>
      </c>
      <c r="H10" s="23">
        <v>180794</v>
      </c>
      <c r="I10" s="24">
        <v>153958</v>
      </c>
      <c r="J10" s="18"/>
      <c r="K10" s="40">
        <v>696540.50237648713</v>
      </c>
      <c r="L10" s="19">
        <f t="shared" si="1"/>
        <v>11.114515169737434</v>
      </c>
      <c r="M10" s="41">
        <f t="shared" si="2"/>
        <v>6</v>
      </c>
    </row>
    <row r="11" spans="1:21" ht="14.25" x14ac:dyDescent="0.45">
      <c r="A11" s="11">
        <f t="shared" si="0"/>
        <v>46</v>
      </c>
      <c r="B11" s="20" t="s">
        <v>61</v>
      </c>
      <c r="C11" s="13"/>
      <c r="D11" s="38">
        <v>30201.310000000005</v>
      </c>
      <c r="E11" s="38">
        <v>29727</v>
      </c>
      <c r="F11" s="21">
        <v>20660.280000000002</v>
      </c>
      <c r="G11" s="22">
        <v>14889.25</v>
      </c>
      <c r="H11" s="23">
        <v>7815</v>
      </c>
      <c r="I11" s="24">
        <v>2822</v>
      </c>
      <c r="J11" s="18"/>
      <c r="K11" s="40">
        <v>517251.16979655717</v>
      </c>
      <c r="L11" s="19">
        <f t="shared" si="1"/>
        <v>1.8100309185733459</v>
      </c>
      <c r="M11" s="41">
        <f t="shared" si="2"/>
        <v>28</v>
      </c>
    </row>
    <row r="12" spans="1:21" ht="14.25" x14ac:dyDescent="0.45">
      <c r="A12" s="11">
        <f t="shared" si="0"/>
        <v>6</v>
      </c>
      <c r="B12" s="20" t="s">
        <v>73</v>
      </c>
      <c r="C12" s="13"/>
      <c r="D12" s="38">
        <v>1255111.594</v>
      </c>
      <c r="E12" s="38">
        <v>1207936</v>
      </c>
      <c r="F12" s="21">
        <v>1128088.9700000002</v>
      </c>
      <c r="G12" s="22">
        <v>129946.32999999999</v>
      </c>
      <c r="H12" s="23">
        <v>92512</v>
      </c>
      <c r="I12" s="24">
        <v>64531</v>
      </c>
      <c r="J12" s="18"/>
      <c r="K12" s="40">
        <v>15472473.812361602</v>
      </c>
      <c r="L12" s="19">
        <f t="shared" si="1"/>
        <v>2.5146889815973981</v>
      </c>
      <c r="M12" s="41">
        <f t="shared" si="2"/>
        <v>20</v>
      </c>
    </row>
    <row r="13" spans="1:21" ht="14.25" x14ac:dyDescent="0.45">
      <c r="A13" s="11">
        <f t="shared" si="0"/>
        <v>15</v>
      </c>
      <c r="B13" s="20" t="s">
        <v>34</v>
      </c>
      <c r="C13" s="13"/>
      <c r="D13" s="38">
        <v>392002.21</v>
      </c>
      <c r="E13" s="38">
        <v>365015</v>
      </c>
      <c r="F13" s="21">
        <v>283152.89999999997</v>
      </c>
      <c r="G13" s="22">
        <v>207256.51699999999</v>
      </c>
      <c r="H13" s="23">
        <v>153218</v>
      </c>
      <c r="I13" s="24">
        <v>129813</v>
      </c>
      <c r="J13" s="18"/>
      <c r="K13" s="40">
        <v>7211655.7876808885</v>
      </c>
      <c r="L13" s="19">
        <f t="shared" si="1"/>
        <v>1.685059418775704</v>
      </c>
      <c r="M13" s="41">
        <f t="shared" si="2"/>
        <v>29</v>
      </c>
    </row>
    <row r="14" spans="1:21" ht="14.25" x14ac:dyDescent="0.45">
      <c r="A14" s="11">
        <f t="shared" si="0"/>
        <v>41</v>
      </c>
      <c r="B14" s="20" t="s">
        <v>58</v>
      </c>
      <c r="C14" s="13"/>
      <c r="D14" s="38">
        <v>48638.25</v>
      </c>
      <c r="E14" s="38">
        <v>40853</v>
      </c>
      <c r="F14" s="21">
        <v>27759.780000000002</v>
      </c>
      <c r="G14" s="22">
        <v>25081.82</v>
      </c>
      <c r="H14" s="23">
        <v>27906</v>
      </c>
      <c r="I14" s="24">
        <v>24278</v>
      </c>
      <c r="J14" s="18"/>
      <c r="K14" s="40">
        <v>1048491.3840911203</v>
      </c>
      <c r="L14" s="19">
        <f t="shared" si="1"/>
        <v>1.4380525895375065</v>
      </c>
      <c r="M14" s="41">
        <f t="shared" si="2"/>
        <v>33</v>
      </c>
    </row>
    <row r="15" spans="1:21" ht="14.25" x14ac:dyDescent="0.45">
      <c r="A15" s="11">
        <f t="shared" si="0"/>
        <v>36</v>
      </c>
      <c r="B15" s="20" t="s">
        <v>51</v>
      </c>
      <c r="C15" s="13"/>
      <c r="D15" s="38">
        <v>71333.899999999994</v>
      </c>
      <c r="E15" s="38">
        <v>67597</v>
      </c>
      <c r="F15" s="21">
        <v>57970.98</v>
      </c>
      <c r="G15" s="22">
        <v>43073.41</v>
      </c>
      <c r="H15" s="23">
        <v>30931</v>
      </c>
      <c r="I15" s="24">
        <v>21700</v>
      </c>
      <c r="J15" s="18"/>
      <c r="K15" s="40">
        <v>1154308.6056086964</v>
      </c>
      <c r="L15" s="19">
        <f t="shared" si="1"/>
        <v>1.9157363024543148</v>
      </c>
      <c r="M15" s="41">
        <f t="shared" si="2"/>
        <v>26</v>
      </c>
    </row>
    <row r="16" spans="1:21" ht="14.25" x14ac:dyDescent="0.45">
      <c r="A16" s="11">
        <f t="shared" si="0"/>
        <v>17</v>
      </c>
      <c r="B16" s="20" t="s">
        <v>89</v>
      </c>
      <c r="C16" s="13"/>
      <c r="D16" s="38">
        <v>337582.02999999997</v>
      </c>
      <c r="E16" s="38">
        <v>595237</v>
      </c>
      <c r="F16" s="21">
        <v>401066.99222222232</v>
      </c>
      <c r="G16" s="22">
        <v>136999.22</v>
      </c>
      <c r="H16" s="23">
        <v>87993</v>
      </c>
      <c r="I16" s="24">
        <v>64081</v>
      </c>
      <c r="J16" s="18"/>
      <c r="K16" s="40">
        <v>9172385.8960699439</v>
      </c>
      <c r="L16" s="19">
        <f t="shared" si="1"/>
        <v>1.1409292029987439</v>
      </c>
      <c r="M16" s="41">
        <f t="shared" si="2"/>
        <v>35</v>
      </c>
    </row>
    <row r="17" spans="1:13" ht="14.25" x14ac:dyDescent="0.45">
      <c r="A17" s="11">
        <f t="shared" si="0"/>
        <v>24</v>
      </c>
      <c r="B17" s="20" t="s">
        <v>42</v>
      </c>
      <c r="C17" s="13"/>
      <c r="D17" s="38">
        <v>225800.52</v>
      </c>
      <c r="E17" s="38">
        <v>182978</v>
      </c>
      <c r="F17" s="21">
        <v>158042.92222222223</v>
      </c>
      <c r="G17" s="22">
        <v>120828.14</v>
      </c>
      <c r="H17" s="23">
        <v>87321</v>
      </c>
      <c r="I17" s="24">
        <v>68636</v>
      </c>
      <c r="J17" s="18"/>
      <c r="K17" s="40">
        <v>4671418.1177942138</v>
      </c>
      <c r="L17" s="19">
        <f t="shared" si="1"/>
        <v>1.4984349384904188</v>
      </c>
      <c r="M17" s="41">
        <f t="shared" si="2"/>
        <v>32</v>
      </c>
    </row>
    <row r="18" spans="1:13" ht="14.25" x14ac:dyDescent="0.45">
      <c r="A18" s="11">
        <f t="shared" si="0"/>
        <v>37</v>
      </c>
      <c r="B18" s="20" t="s">
        <v>54</v>
      </c>
      <c r="C18" s="13"/>
      <c r="D18" s="38">
        <v>61231.979999999996</v>
      </c>
      <c r="E18" s="38">
        <v>54472</v>
      </c>
      <c r="F18" s="21">
        <v>43309.602222222231</v>
      </c>
      <c r="G18" s="22">
        <v>29417.47</v>
      </c>
      <c r="H18" s="23">
        <v>21754</v>
      </c>
      <c r="I18" s="24">
        <v>19390</v>
      </c>
      <c r="J18" s="18"/>
      <c r="K18" s="40">
        <v>2215313.2081751041</v>
      </c>
      <c r="L18" s="19">
        <f t="shared" si="1"/>
        <v>0.85685011627031382</v>
      </c>
      <c r="M18" s="41">
        <f t="shared" si="2"/>
        <v>41</v>
      </c>
    </row>
    <row r="19" spans="1:13" ht="14.25" x14ac:dyDescent="0.45">
      <c r="A19" s="11">
        <f t="shared" si="0"/>
        <v>40</v>
      </c>
      <c r="B19" s="20" t="s">
        <v>56</v>
      </c>
      <c r="C19" s="13"/>
      <c r="D19" s="38">
        <v>51542.32</v>
      </c>
      <c r="E19" s="38">
        <v>46288</v>
      </c>
      <c r="F19" s="21">
        <v>36247.629629629635</v>
      </c>
      <c r="G19" s="22">
        <v>33050.54</v>
      </c>
      <c r="H19" s="23">
        <v>27063</v>
      </c>
      <c r="I19" s="24">
        <v>24350</v>
      </c>
      <c r="J19" s="18"/>
      <c r="K19" s="40">
        <v>2017851.4233066507</v>
      </c>
      <c r="L19" s="19">
        <f t="shared" si="1"/>
        <v>0.7918382401919698</v>
      </c>
      <c r="M19" s="41">
        <f t="shared" si="2"/>
        <v>42</v>
      </c>
    </row>
    <row r="20" spans="1:13" ht="14.25" x14ac:dyDescent="0.45">
      <c r="A20" s="11">
        <f t="shared" si="0"/>
        <v>33</v>
      </c>
      <c r="B20" s="20" t="s">
        <v>49</v>
      </c>
      <c r="C20" s="13"/>
      <c r="D20" s="38">
        <v>102750.93000000001</v>
      </c>
      <c r="E20" s="38">
        <v>87156</v>
      </c>
      <c r="F20" s="21">
        <v>71640.350000000006</v>
      </c>
      <c r="G20" s="22">
        <v>52638.6</v>
      </c>
      <c r="H20" s="23">
        <v>36532</v>
      </c>
      <c r="I20" s="24">
        <v>25611</v>
      </c>
      <c r="J20" s="18"/>
      <c r="K20" s="40">
        <v>3189821.1855812264</v>
      </c>
      <c r="L20" s="19">
        <f t="shared" si="1"/>
        <v>0.99857598425837824</v>
      </c>
      <c r="M20" s="41">
        <f t="shared" si="2"/>
        <v>38</v>
      </c>
    </row>
    <row r="21" spans="1:13" ht="14.25" x14ac:dyDescent="0.45">
      <c r="A21" s="11">
        <f t="shared" si="0"/>
        <v>25</v>
      </c>
      <c r="B21" s="20" t="s">
        <v>39</v>
      </c>
      <c r="C21" s="13"/>
      <c r="D21" s="38">
        <v>216715.08</v>
      </c>
      <c r="E21" s="38">
        <v>202764</v>
      </c>
      <c r="F21" s="21">
        <v>197852.79999999999</v>
      </c>
      <c r="G21" s="22">
        <v>184576.5</v>
      </c>
      <c r="H21" s="23">
        <v>169484</v>
      </c>
      <c r="I21" s="24">
        <v>137121</v>
      </c>
      <c r="J21" s="18"/>
      <c r="K21" s="40">
        <v>3322610.6127808024</v>
      </c>
      <c r="L21" s="19">
        <f t="shared" si="1"/>
        <v>2.0219544999217778</v>
      </c>
      <c r="M21" s="41">
        <f t="shared" si="2"/>
        <v>24</v>
      </c>
    </row>
    <row r="22" spans="1:13" ht="14.25" x14ac:dyDescent="0.45">
      <c r="A22" s="11">
        <f t="shared" si="0"/>
        <v>18</v>
      </c>
      <c r="B22" s="20" t="s">
        <v>33</v>
      </c>
      <c r="C22" s="13"/>
      <c r="D22" s="38">
        <v>316953.03999999986</v>
      </c>
      <c r="E22" s="38">
        <v>287257</v>
      </c>
      <c r="F22" s="21">
        <v>289646.25999999995</v>
      </c>
      <c r="G22" s="22">
        <v>259653.72999999998</v>
      </c>
      <c r="H22" s="23">
        <v>249158</v>
      </c>
      <c r="I22" s="24">
        <v>229659</v>
      </c>
      <c r="J22" s="18"/>
      <c r="K22" s="40">
        <v>1009642.0734905155</v>
      </c>
      <c r="L22" s="19">
        <f t="shared" si="1"/>
        <v>9.7317103733913459</v>
      </c>
      <c r="M22" s="41">
        <f t="shared" si="2"/>
        <v>7</v>
      </c>
    </row>
    <row r="23" spans="1:13" ht="14.25" x14ac:dyDescent="0.45">
      <c r="A23" s="11">
        <f t="shared" si="0"/>
        <v>20</v>
      </c>
      <c r="B23" s="20" t="s">
        <v>37</v>
      </c>
      <c r="C23" s="13"/>
      <c r="D23" s="38">
        <v>282593.26</v>
      </c>
      <c r="E23" s="38">
        <v>258926</v>
      </c>
      <c r="F23" s="21">
        <v>210777.91999999998</v>
      </c>
      <c r="G23" s="22">
        <v>171469.67</v>
      </c>
      <c r="H23" s="23">
        <v>154650</v>
      </c>
      <c r="I23" s="24">
        <v>123371</v>
      </c>
      <c r="J23" s="18"/>
      <c r="K23" s="40">
        <v>4355350.3735208483</v>
      </c>
      <c r="L23" s="19">
        <f t="shared" si="1"/>
        <v>2.0114090276778662</v>
      </c>
      <c r="M23" s="41">
        <f t="shared" si="2"/>
        <v>25</v>
      </c>
    </row>
    <row r="24" spans="1:13" ht="14.25" x14ac:dyDescent="0.45">
      <c r="A24" s="11">
        <f t="shared" si="0"/>
        <v>12</v>
      </c>
      <c r="B24" s="20" t="s">
        <v>74</v>
      </c>
      <c r="C24" s="13"/>
      <c r="D24" s="38">
        <v>611340.88794117654</v>
      </c>
      <c r="E24" s="38">
        <v>446158</v>
      </c>
      <c r="F24" s="21">
        <v>372882.73</v>
      </c>
      <c r="G24" s="22">
        <v>329413.41000000015</v>
      </c>
      <c r="H24" s="23">
        <v>291206</v>
      </c>
      <c r="I24" s="24">
        <v>234601</v>
      </c>
      <c r="J24" s="18"/>
      <c r="K24" s="40">
        <v>5008080.0195367606</v>
      </c>
      <c r="L24" s="19">
        <f t="shared" si="1"/>
        <v>3.7841982261156963</v>
      </c>
      <c r="M24" s="41">
        <f t="shared" si="2"/>
        <v>13</v>
      </c>
    </row>
    <row r="25" spans="1:13" ht="14.25" x14ac:dyDescent="0.45">
      <c r="A25" s="11">
        <f t="shared" si="0"/>
        <v>11</v>
      </c>
      <c r="B25" s="20" t="s">
        <v>87</v>
      </c>
      <c r="C25" s="13"/>
      <c r="D25" s="38">
        <v>846028.92</v>
      </c>
      <c r="E25" s="38">
        <v>769897</v>
      </c>
      <c r="F25" s="21">
        <v>825102.61740740738</v>
      </c>
      <c r="G25" s="22">
        <v>582908.62</v>
      </c>
      <c r="H25" s="23">
        <v>438383</v>
      </c>
      <c r="I25" s="24">
        <v>356780</v>
      </c>
      <c r="J25" s="18"/>
      <c r="K25" s="40">
        <v>7168909.1180354776</v>
      </c>
      <c r="L25" s="19">
        <f t="shared" si="1"/>
        <v>3.6584222352629086</v>
      </c>
      <c r="M25" s="41">
        <f t="shared" si="2"/>
        <v>14</v>
      </c>
    </row>
    <row r="26" spans="1:13" ht="14.25" x14ac:dyDescent="0.45">
      <c r="A26" s="11">
        <f t="shared" si="0"/>
        <v>13</v>
      </c>
      <c r="B26" s="20" t="s">
        <v>75</v>
      </c>
      <c r="C26" s="13"/>
      <c r="D26" s="38">
        <v>609415.2300000001</v>
      </c>
      <c r="E26" s="38">
        <v>631955</v>
      </c>
      <c r="F26" s="21">
        <v>528642.68703703722</v>
      </c>
      <c r="G26" s="22">
        <v>367680.66</v>
      </c>
      <c r="H26" s="23">
        <v>308370</v>
      </c>
      <c r="I26" s="24">
        <v>170102</v>
      </c>
      <c r="J26" s="18"/>
      <c r="K26" s="40">
        <v>3939938.4222294036</v>
      </c>
      <c r="L26" s="19">
        <f t="shared" si="1"/>
        <v>4.7949663434866796</v>
      </c>
      <c r="M26" s="41">
        <f t="shared" si="2"/>
        <v>12</v>
      </c>
    </row>
    <row r="27" spans="1:13" ht="14.25" x14ac:dyDescent="0.45">
      <c r="A27" s="11">
        <f t="shared" si="0"/>
        <v>47</v>
      </c>
      <c r="B27" s="20" t="s">
        <v>60</v>
      </c>
      <c r="C27" s="13"/>
      <c r="D27" s="38">
        <v>28876</v>
      </c>
      <c r="E27" s="38">
        <v>30790</v>
      </c>
      <c r="F27" s="21">
        <v>24725</v>
      </c>
      <c r="G27" s="22">
        <v>17560</v>
      </c>
      <c r="H27" s="23">
        <v>14589</v>
      </c>
      <c r="I27" s="24">
        <v>13580</v>
      </c>
      <c r="J27" s="18"/>
      <c r="K27" s="40">
        <v>2094712.9564009085</v>
      </c>
      <c r="L27" s="19">
        <f t="shared" si="1"/>
        <v>0.42734065174162961</v>
      </c>
      <c r="M27" s="41">
        <f t="shared" si="2"/>
        <v>50</v>
      </c>
    </row>
    <row r="28" spans="1:13" ht="14.25" x14ac:dyDescent="0.45">
      <c r="A28" s="11">
        <f t="shared" si="0"/>
        <v>16</v>
      </c>
      <c r="B28" s="20" t="s">
        <v>32</v>
      </c>
      <c r="C28" s="13"/>
      <c r="D28" s="38">
        <v>368856.59</v>
      </c>
      <c r="E28" s="38">
        <v>359864</v>
      </c>
      <c r="F28" s="21">
        <v>327181.18481481483</v>
      </c>
      <c r="G28" s="22">
        <v>299214.28000000003</v>
      </c>
      <c r="H28" s="23">
        <v>268003</v>
      </c>
      <c r="I28" s="24">
        <v>229648</v>
      </c>
      <c r="J28" s="18"/>
      <c r="K28" s="40">
        <v>4374645.3069790741</v>
      </c>
      <c r="L28" s="19">
        <f t="shared" si="1"/>
        <v>2.6138243189128789</v>
      </c>
      <c r="M28" s="41">
        <f t="shared" si="2"/>
        <v>19</v>
      </c>
    </row>
    <row r="29" spans="1:13" ht="14.25" x14ac:dyDescent="0.45">
      <c r="A29" s="11">
        <f t="shared" si="0"/>
        <v>28</v>
      </c>
      <c r="B29" s="20" t="s">
        <v>44</v>
      </c>
      <c r="C29" s="13"/>
      <c r="D29" s="38">
        <v>179632.08999999997</v>
      </c>
      <c r="E29" s="38">
        <v>171276</v>
      </c>
      <c r="F29" s="21">
        <v>155283.31</v>
      </c>
      <c r="G29" s="22">
        <v>133464.87</v>
      </c>
      <c r="H29" s="23">
        <v>118528</v>
      </c>
      <c r="I29" s="24">
        <v>107581</v>
      </c>
      <c r="J29" s="18"/>
      <c r="K29" s="40">
        <v>758958.72624882741</v>
      </c>
      <c r="L29" s="19">
        <f t="shared" si="1"/>
        <v>7.3371510167923342</v>
      </c>
      <c r="M29" s="41">
        <f t="shared" si="2"/>
        <v>8</v>
      </c>
    </row>
    <row r="30" spans="1:13" ht="14.25" x14ac:dyDescent="0.45">
      <c r="A30" s="11">
        <f t="shared" si="0"/>
        <v>43</v>
      </c>
      <c r="B30" s="20" t="s">
        <v>57</v>
      </c>
      <c r="C30" s="13"/>
      <c r="D30" s="38">
        <v>46805.38</v>
      </c>
      <c r="E30" s="38">
        <v>39505</v>
      </c>
      <c r="F30" s="21">
        <v>33939.304814814815</v>
      </c>
      <c r="G30" s="22">
        <v>24466.91</v>
      </c>
      <c r="H30" s="23">
        <v>21228</v>
      </c>
      <c r="I30" s="24">
        <v>19071</v>
      </c>
      <c r="J30" s="18"/>
      <c r="K30" s="40">
        <v>1323402.8669257828</v>
      </c>
      <c r="L30" s="19">
        <f t="shared" si="1"/>
        <v>1.0963908392994066</v>
      </c>
      <c r="M30" s="41">
        <f t="shared" si="2"/>
        <v>36</v>
      </c>
    </row>
    <row r="31" spans="1:13" ht="14.25" x14ac:dyDescent="0.45">
      <c r="A31" s="11">
        <f t="shared" si="0"/>
        <v>39</v>
      </c>
      <c r="B31" s="20" t="s">
        <v>53</v>
      </c>
      <c r="C31" s="13"/>
      <c r="D31" s="38">
        <v>52827.81</v>
      </c>
      <c r="E31" s="38">
        <v>64901</v>
      </c>
      <c r="F31" s="21">
        <v>52684.200000000004</v>
      </c>
      <c r="G31" s="22">
        <v>46728.639999999999</v>
      </c>
      <c r="H31" s="23">
        <v>45761</v>
      </c>
      <c r="I31" s="24">
        <v>27712</v>
      </c>
      <c r="J31" s="18"/>
      <c r="K31" s="40">
        <v>2125278.5821557366</v>
      </c>
      <c r="L31" s="19">
        <f t="shared" si="1"/>
        <v>0.77056350341557012</v>
      </c>
      <c r="M31" s="41">
        <f t="shared" si="2"/>
        <v>43</v>
      </c>
    </row>
    <row r="32" spans="1:13" ht="14.25" x14ac:dyDescent="0.45">
      <c r="A32" s="11">
        <f t="shared" si="0"/>
        <v>35</v>
      </c>
      <c r="B32" s="20" t="s">
        <v>46</v>
      </c>
      <c r="C32" s="13"/>
      <c r="D32" s="38">
        <v>100163.55</v>
      </c>
      <c r="E32" s="38">
        <v>94094</v>
      </c>
      <c r="F32" s="21">
        <v>79951.64</v>
      </c>
      <c r="G32" s="22">
        <v>69164</v>
      </c>
      <c r="H32" s="23">
        <v>58811</v>
      </c>
      <c r="I32" s="24">
        <v>43173</v>
      </c>
      <c r="J32" s="18"/>
      <c r="K32" s="40">
        <v>992717.9689134591</v>
      </c>
      <c r="L32" s="19">
        <f t="shared" si="1"/>
        <v>3.127847130034862</v>
      </c>
      <c r="M32" s="41">
        <f t="shared" si="2"/>
        <v>17</v>
      </c>
    </row>
    <row r="33" spans="1:13" ht="14.25" x14ac:dyDescent="0.45">
      <c r="A33" s="11">
        <f t="shared" si="0"/>
        <v>31</v>
      </c>
      <c r="B33" s="20" t="s">
        <v>50</v>
      </c>
      <c r="C33" s="13"/>
      <c r="D33" s="38">
        <v>111416</v>
      </c>
      <c r="E33" s="38">
        <v>79942</v>
      </c>
      <c r="F33" s="21">
        <v>67321</v>
      </c>
      <c r="G33" s="22">
        <v>48995.5</v>
      </c>
      <c r="H33" s="23">
        <v>37468</v>
      </c>
      <c r="I33" s="24">
        <v>34507</v>
      </c>
      <c r="J33" s="18"/>
      <c r="K33" s="40">
        <v>6505010.9051872334</v>
      </c>
      <c r="L33" s="19">
        <f t="shared" si="1"/>
        <v>0.53095929435656908</v>
      </c>
      <c r="M33" s="41">
        <f t="shared" si="2"/>
        <v>47</v>
      </c>
    </row>
    <row r="34" spans="1:13" ht="14.25" x14ac:dyDescent="0.45">
      <c r="A34" s="11">
        <f t="shared" si="0"/>
        <v>32</v>
      </c>
      <c r="B34" s="20" t="s">
        <v>47</v>
      </c>
      <c r="C34" s="13"/>
      <c r="D34" s="38">
        <v>111236.96999999999</v>
      </c>
      <c r="E34" s="38">
        <v>85230</v>
      </c>
      <c r="F34" s="21">
        <v>77048.52</v>
      </c>
      <c r="G34" s="22">
        <v>58247.149999999994</v>
      </c>
      <c r="H34" s="23">
        <v>48213</v>
      </c>
      <c r="I34" s="24">
        <v>39856</v>
      </c>
      <c r="J34" s="18"/>
      <c r="K34" s="40">
        <v>1472400.3332463673</v>
      </c>
      <c r="L34" s="19">
        <f t="shared" si="1"/>
        <v>2.3419894658656055</v>
      </c>
      <c r="M34" s="41">
        <f t="shared" si="2"/>
        <v>21</v>
      </c>
    </row>
    <row r="35" spans="1:13" ht="14.25" x14ac:dyDescent="0.45">
      <c r="A35" s="11">
        <f t="shared" si="0"/>
        <v>9</v>
      </c>
      <c r="B35" s="20" t="s">
        <v>76</v>
      </c>
      <c r="C35" s="13"/>
      <c r="D35" s="38">
        <v>1000785.31</v>
      </c>
      <c r="E35" s="38">
        <v>1086718</v>
      </c>
      <c r="F35" s="21">
        <v>948228.05</v>
      </c>
      <c r="G35" s="22">
        <v>859534.9</v>
      </c>
      <c r="H35" s="23">
        <v>724984</v>
      </c>
      <c r="I35" s="24">
        <v>638110</v>
      </c>
      <c r="J35" s="18"/>
      <c r="K35" s="40">
        <v>14476515.800941624</v>
      </c>
      <c r="L35" s="19">
        <f t="shared" si="1"/>
        <v>2.1430809068009324</v>
      </c>
      <c r="M35" s="41">
        <f t="shared" si="2"/>
        <v>23</v>
      </c>
    </row>
    <row r="36" spans="1:13" ht="14.25" x14ac:dyDescent="0.45">
      <c r="A36" s="11">
        <f t="shared" si="0"/>
        <v>5</v>
      </c>
      <c r="B36" s="20" t="s">
        <v>31</v>
      </c>
      <c r="C36" s="13"/>
      <c r="D36" s="38">
        <v>1269401.6200000001</v>
      </c>
      <c r="E36" s="38">
        <v>675469</v>
      </c>
      <c r="F36" s="21">
        <v>372473.19999999995</v>
      </c>
      <c r="G36" s="22">
        <v>263488.26</v>
      </c>
      <c r="H36" s="23">
        <v>159033</v>
      </c>
      <c r="I36" s="24">
        <v>119253</v>
      </c>
      <c r="J36" s="18"/>
      <c r="K36" s="40">
        <v>7274588.2106563486</v>
      </c>
      <c r="L36" s="19">
        <f t="shared" si="1"/>
        <v>5.40944024327798</v>
      </c>
      <c r="M36" s="41">
        <f t="shared" si="2"/>
        <v>10</v>
      </c>
    </row>
    <row r="37" spans="1:13" ht="14.25" x14ac:dyDescent="0.45">
      <c r="A37" s="11">
        <f t="shared" si="0"/>
        <v>50</v>
      </c>
      <c r="B37" s="20" t="s">
        <v>67</v>
      </c>
      <c r="C37" s="13"/>
      <c r="D37" s="38">
        <v>11352.83</v>
      </c>
      <c r="E37" s="38">
        <v>8452</v>
      </c>
      <c r="F37" s="21">
        <v>4571.4074074074069</v>
      </c>
      <c r="G37" s="22">
        <v>1865.5900000000001</v>
      </c>
      <c r="H37" s="23">
        <v>858</v>
      </c>
      <c r="I37" s="24">
        <v>950</v>
      </c>
      <c r="J37" s="18"/>
      <c r="K37" s="40">
        <v>533143.98574235034</v>
      </c>
      <c r="L37" s="19">
        <f t="shared" si="1"/>
        <v>0.66011760314610213</v>
      </c>
      <c r="M37" s="41">
        <f t="shared" si="2"/>
        <v>44</v>
      </c>
    </row>
    <row r="38" spans="1:13" ht="14.25" x14ac:dyDescent="0.45">
      <c r="A38" s="11">
        <f t="shared" si="0"/>
        <v>4</v>
      </c>
      <c r="B38" s="20" t="s">
        <v>71</v>
      </c>
      <c r="C38" s="13"/>
      <c r="D38" s="38">
        <v>1373041.297</v>
      </c>
      <c r="E38" s="38">
        <v>1385100</v>
      </c>
      <c r="F38" s="21">
        <v>1274330.9069999999</v>
      </c>
      <c r="G38" s="22">
        <v>1097955.1299999999</v>
      </c>
      <c r="H38" s="23">
        <v>980969</v>
      </c>
      <c r="I38" s="24">
        <v>973804</v>
      </c>
      <c r="J38" s="18"/>
      <c r="K38" s="40">
        <v>8373722.9303689357</v>
      </c>
      <c r="L38" s="19">
        <f t="shared" si="1"/>
        <v>5.0830772120047536</v>
      </c>
      <c r="M38" s="41">
        <f t="shared" si="2"/>
        <v>11</v>
      </c>
    </row>
    <row r="39" spans="1:13" ht="14.25" x14ac:dyDescent="0.45">
      <c r="A39" s="11">
        <f t="shared" si="0"/>
        <v>42</v>
      </c>
      <c r="B39" s="20" t="s">
        <v>59</v>
      </c>
      <c r="C39" s="13"/>
      <c r="D39" s="38">
        <v>47847.21</v>
      </c>
      <c r="E39" s="38">
        <v>34381</v>
      </c>
      <c r="F39" s="21">
        <v>25425.37</v>
      </c>
      <c r="G39" s="22">
        <v>21029</v>
      </c>
      <c r="H39" s="23">
        <v>16123</v>
      </c>
      <c r="I39" s="24">
        <v>11024</v>
      </c>
      <c r="J39" s="18"/>
      <c r="K39" s="40">
        <v>2746463.0074994797</v>
      </c>
      <c r="L39" s="19">
        <f t="shared" si="1"/>
        <v>0.54006316704423374</v>
      </c>
      <c r="M39" s="41">
        <f t="shared" si="2"/>
        <v>46</v>
      </c>
    </row>
    <row r="40" spans="1:13" ht="14.25" x14ac:dyDescent="0.45">
      <c r="A40" s="11">
        <f t="shared" si="0"/>
        <v>8</v>
      </c>
      <c r="B40" s="20" t="s">
        <v>85</v>
      </c>
      <c r="C40" s="13"/>
      <c r="D40" s="38">
        <v>1149150.1500000004</v>
      </c>
      <c r="E40" s="38">
        <v>1081152</v>
      </c>
      <c r="F40" s="21">
        <v>1039062.8200000002</v>
      </c>
      <c r="G40" s="22">
        <v>877890.71999999986</v>
      </c>
      <c r="H40" s="23">
        <v>764226</v>
      </c>
      <c r="I40" s="24">
        <v>659598</v>
      </c>
      <c r="J40" s="18"/>
      <c r="K40" s="40">
        <v>3016023.0980928903</v>
      </c>
      <c r="L40" s="19">
        <f t="shared" si="1"/>
        <v>11.811466123228888</v>
      </c>
      <c r="M40" s="41">
        <f t="shared" si="2"/>
        <v>4</v>
      </c>
    </row>
    <row r="41" spans="1:13" ht="14.25" x14ac:dyDescent="0.45">
      <c r="A41" s="11">
        <f t="shared" si="0"/>
        <v>1</v>
      </c>
      <c r="B41" s="20" t="s">
        <v>70</v>
      </c>
      <c r="C41" s="13"/>
      <c r="D41" s="38">
        <v>3905620.07</v>
      </c>
      <c r="E41" s="38">
        <v>4059330</v>
      </c>
      <c r="F41" s="21">
        <f>4224882.74-150000</f>
        <v>4074882.74</v>
      </c>
      <c r="G41" s="22">
        <v>1788555.9</v>
      </c>
      <c r="H41" s="23">
        <v>1626116</v>
      </c>
      <c r="I41" s="24">
        <v>1547114</v>
      </c>
      <c r="J41" s="18"/>
      <c r="K41" s="40">
        <v>9399243.0853841621</v>
      </c>
      <c r="L41" s="19">
        <f t="shared" si="1"/>
        <v>12.881273637690104</v>
      </c>
      <c r="M41" s="41">
        <f t="shared" si="2"/>
        <v>2</v>
      </c>
    </row>
    <row r="42" spans="1:13" ht="14.25" x14ac:dyDescent="0.45">
      <c r="A42" s="11">
        <f t="shared" si="0"/>
        <v>48</v>
      </c>
      <c r="B42" s="20" t="s">
        <v>63</v>
      </c>
      <c r="C42" s="13"/>
      <c r="D42" s="38">
        <v>27075</v>
      </c>
      <c r="E42" s="38">
        <v>20807</v>
      </c>
      <c r="F42" s="21">
        <v>18041.34</v>
      </c>
      <c r="G42" s="22">
        <v>12217.6</v>
      </c>
      <c r="H42" s="23">
        <v>7831</v>
      </c>
      <c r="I42" s="24">
        <v>7129</v>
      </c>
      <c r="J42" s="18"/>
      <c r="K42" s="40">
        <v>775375.94706418074</v>
      </c>
      <c r="L42" s="19">
        <f t="shared" si="1"/>
        <v>1.0824748990189219</v>
      </c>
      <c r="M42" s="41">
        <f t="shared" si="2"/>
        <v>37</v>
      </c>
    </row>
    <row r="43" spans="1:13" ht="14.25" x14ac:dyDescent="0.45">
      <c r="A43" s="11">
        <f t="shared" si="0"/>
        <v>34</v>
      </c>
      <c r="B43" s="20" t="s">
        <v>52</v>
      </c>
      <c r="C43" s="13"/>
      <c r="D43" s="38">
        <v>101194.38</v>
      </c>
      <c r="E43" s="38">
        <v>80155</v>
      </c>
      <c r="F43" s="21">
        <v>56261.25</v>
      </c>
      <c r="G43" s="22">
        <v>46900.35</v>
      </c>
      <c r="H43" s="23">
        <v>34496</v>
      </c>
      <c r="I43" s="24">
        <v>27501</v>
      </c>
      <c r="J43" s="18"/>
      <c r="K43" s="40">
        <v>3586346.3720203605</v>
      </c>
      <c r="L43" s="19">
        <f t="shared" si="1"/>
        <v>0.8747135537365186</v>
      </c>
      <c r="M43" s="41">
        <f t="shared" si="2"/>
        <v>40</v>
      </c>
    </row>
    <row r="44" spans="1:13" ht="14.25" x14ac:dyDescent="0.45">
      <c r="A44" s="11">
        <f t="shared" si="0"/>
        <v>51</v>
      </c>
      <c r="B44" s="20" t="s">
        <v>66</v>
      </c>
      <c r="C44" s="13"/>
      <c r="D44" s="38">
        <v>10028.810000000001</v>
      </c>
      <c r="E44" s="38">
        <v>8547</v>
      </c>
      <c r="F44" s="21">
        <v>4720.5974074074074</v>
      </c>
      <c r="G44" s="22">
        <v>4008.41</v>
      </c>
      <c r="H44" s="23">
        <v>3934</v>
      </c>
      <c r="I44" s="24">
        <v>3003</v>
      </c>
      <c r="J44" s="18"/>
      <c r="K44" s="40">
        <v>604265.97536544711</v>
      </c>
      <c r="L44" s="19">
        <f t="shared" si="1"/>
        <v>0.51449712986401153</v>
      </c>
      <c r="M44" s="41">
        <f t="shared" si="2"/>
        <v>49</v>
      </c>
    </row>
    <row r="45" spans="1:13" ht="14.25" x14ac:dyDescent="0.45">
      <c r="A45" s="11">
        <f t="shared" si="0"/>
        <v>22</v>
      </c>
      <c r="B45" s="20" t="s">
        <v>45</v>
      </c>
      <c r="C45" s="13"/>
      <c r="D45" s="38">
        <v>250246.72000000003</v>
      </c>
      <c r="E45" s="38">
        <v>142818</v>
      </c>
      <c r="F45" s="21">
        <v>121514.77</v>
      </c>
      <c r="G45" s="22">
        <v>98507.94</v>
      </c>
      <c r="H45" s="23">
        <v>54077</v>
      </c>
      <c r="I45" s="24">
        <v>33863</v>
      </c>
      <c r="J45" s="18"/>
      <c r="K45" s="40">
        <v>4801490.0476942025</v>
      </c>
      <c r="L45" s="19">
        <f t="shared" si="1"/>
        <v>1.6156751847742392</v>
      </c>
      <c r="M45" s="41">
        <f t="shared" si="2"/>
        <v>30</v>
      </c>
    </row>
    <row r="46" spans="1:13" ht="14.25" x14ac:dyDescent="0.45">
      <c r="A46" s="11">
        <f t="shared" si="0"/>
        <v>7</v>
      </c>
      <c r="B46" s="20" t="s">
        <v>30</v>
      </c>
      <c r="C46" s="13"/>
      <c r="D46" s="38">
        <v>1165579.0124301075</v>
      </c>
      <c r="E46" s="38">
        <v>1135043</v>
      </c>
      <c r="F46" s="21">
        <v>982917.89</v>
      </c>
      <c r="G46" s="22">
        <v>848258.81</v>
      </c>
      <c r="H46" s="23">
        <v>713712</v>
      </c>
      <c r="I46" s="24">
        <v>624903</v>
      </c>
      <c r="J46" s="18"/>
      <c r="K46" s="40">
        <v>19000876.759222448</v>
      </c>
      <c r="L46" s="19">
        <f t="shared" si="1"/>
        <v>1.9016464262784871</v>
      </c>
      <c r="M46" s="41">
        <f t="shared" si="2"/>
        <v>27</v>
      </c>
    </row>
    <row r="47" spans="1:13" ht="14.25" x14ac:dyDescent="0.45">
      <c r="A47" s="11"/>
      <c r="B47" s="20" t="s">
        <v>68</v>
      </c>
      <c r="C47" s="13"/>
      <c r="D47" s="38">
        <v>4418</v>
      </c>
      <c r="E47" s="38">
        <v>1866</v>
      </c>
      <c r="F47" s="21">
        <f>1300+227</f>
        <v>1527</v>
      </c>
      <c r="G47" s="22">
        <v>2589</v>
      </c>
      <c r="H47" s="23">
        <v>2213</v>
      </c>
      <c r="I47" s="24">
        <v>1101</v>
      </c>
      <c r="J47" s="18"/>
      <c r="K47" s="40"/>
      <c r="L47" s="19"/>
      <c r="M47" s="41"/>
    </row>
    <row r="48" spans="1:13" ht="14.25" x14ac:dyDescent="0.45">
      <c r="A48" s="11">
        <f t="shared" si="0"/>
        <v>27</v>
      </c>
      <c r="B48" s="20" t="s">
        <v>41</v>
      </c>
      <c r="C48" s="13"/>
      <c r="D48" s="38">
        <v>199220.14200000002</v>
      </c>
      <c r="E48" s="38">
        <v>183660</v>
      </c>
      <c r="F48" s="21">
        <v>161606.25</v>
      </c>
      <c r="G48" s="22">
        <v>130789.93</v>
      </c>
      <c r="H48" s="23">
        <v>110025</v>
      </c>
      <c r="I48" s="24">
        <v>86198</v>
      </c>
      <c r="J48" s="18"/>
      <c r="K48" s="40">
        <v>1938437.8131114359</v>
      </c>
      <c r="L48" s="19">
        <f t="shared" si="1"/>
        <v>3.1859801538265642</v>
      </c>
      <c r="M48" s="41">
        <f t="shared" si="2"/>
        <v>16</v>
      </c>
    </row>
    <row r="49" spans="1:13" ht="14.25" x14ac:dyDescent="0.45">
      <c r="A49" s="11">
        <f t="shared" si="0"/>
        <v>19</v>
      </c>
      <c r="B49" s="20" t="s">
        <v>35</v>
      </c>
      <c r="C49" s="13"/>
      <c r="D49" s="38">
        <v>295716.57205882354</v>
      </c>
      <c r="E49" s="38">
        <v>261654</v>
      </c>
      <c r="F49" s="21">
        <v>243905.14</v>
      </c>
      <c r="G49" s="22">
        <v>229061.69</v>
      </c>
      <c r="H49" s="23">
        <v>204693</v>
      </c>
      <c r="I49" s="24">
        <v>199830</v>
      </c>
      <c r="J49" s="18"/>
      <c r="K49" s="40">
        <v>462831.01609157212</v>
      </c>
      <c r="L49" s="19">
        <f t="shared" si="1"/>
        <v>19.806826714503888</v>
      </c>
      <c r="M49" s="41">
        <f t="shared" si="2"/>
        <v>1</v>
      </c>
    </row>
    <row r="50" spans="1:13" ht="14.25" x14ac:dyDescent="0.45">
      <c r="A50" s="11">
        <f t="shared" si="0"/>
        <v>21</v>
      </c>
      <c r="B50" s="20" t="s">
        <v>40</v>
      </c>
      <c r="C50" s="13"/>
      <c r="D50" s="38">
        <v>257644.62000000002</v>
      </c>
      <c r="E50" s="38">
        <v>274111</v>
      </c>
      <c r="F50" s="21">
        <v>195956.63999999998</v>
      </c>
      <c r="G50" s="22">
        <v>129102.63</v>
      </c>
      <c r="H50" s="23">
        <v>84059</v>
      </c>
      <c r="I50" s="24">
        <v>61440</v>
      </c>
      <c r="J50" s="18"/>
      <c r="K50" s="40">
        <v>6073312.3855005009</v>
      </c>
      <c r="L50" s="19">
        <f t="shared" si="1"/>
        <v>1.315095077122695</v>
      </c>
      <c r="M50" s="41">
        <f t="shared" si="2"/>
        <v>34</v>
      </c>
    </row>
    <row r="51" spans="1:13" ht="14.25" x14ac:dyDescent="0.45">
      <c r="A51" s="11">
        <f t="shared" si="0"/>
        <v>14</v>
      </c>
      <c r="B51" s="20" t="s">
        <v>86</v>
      </c>
      <c r="C51" s="13"/>
      <c r="D51" s="38">
        <v>467269.53999999969</v>
      </c>
      <c r="E51" s="38">
        <v>426462</v>
      </c>
      <c r="F51" s="21">
        <v>405130.93000000011</v>
      </c>
      <c r="G51" s="22">
        <v>333174.58999999985</v>
      </c>
      <c r="H51" s="23">
        <v>291107</v>
      </c>
      <c r="I51" s="24">
        <v>235532</v>
      </c>
      <c r="J51" s="18"/>
      <c r="K51" s="40">
        <v>5291724.4480779255</v>
      </c>
      <c r="L51" s="19">
        <f t="shared" si="1"/>
        <v>2.7373601709857365</v>
      </c>
      <c r="M51" s="41">
        <f t="shared" si="2"/>
        <v>18</v>
      </c>
    </row>
    <row r="52" spans="1:13" ht="14.25" x14ac:dyDescent="0.45">
      <c r="A52" s="11">
        <f t="shared" si="0"/>
        <v>49</v>
      </c>
      <c r="B52" s="20" t="s">
        <v>65</v>
      </c>
      <c r="C52" s="13"/>
      <c r="D52" s="38">
        <v>14681.86</v>
      </c>
      <c r="E52" s="38">
        <v>14161</v>
      </c>
      <c r="F52" s="21">
        <v>7923.31</v>
      </c>
      <c r="G52" s="22">
        <f>5147</f>
        <v>5147</v>
      </c>
      <c r="H52" s="23">
        <v>3752</v>
      </c>
      <c r="I52" s="24">
        <v>3055</v>
      </c>
      <c r="J52" s="18"/>
      <c r="K52" s="40">
        <v>1362984.0734265735</v>
      </c>
      <c r="L52" s="19">
        <f t="shared" si="1"/>
        <v>0.33392735019696407</v>
      </c>
      <c r="M52" s="41">
        <f t="shared" si="2"/>
        <v>51</v>
      </c>
    </row>
    <row r="53" spans="1:13" ht="14.25" x14ac:dyDescent="0.45">
      <c r="A53" s="11">
        <f t="shared" si="0"/>
        <v>10</v>
      </c>
      <c r="B53" s="20" t="s">
        <v>77</v>
      </c>
      <c r="C53" s="13"/>
      <c r="D53" s="38">
        <v>974537.52999999991</v>
      </c>
      <c r="E53" s="38">
        <v>1020567</v>
      </c>
      <c r="F53" s="21">
        <v>850874.11740740738</v>
      </c>
      <c r="G53" s="22">
        <v>458706.12</v>
      </c>
      <c r="H53" s="23">
        <v>398811</v>
      </c>
      <c r="I53" s="24">
        <v>388025</v>
      </c>
      <c r="J53" s="18"/>
      <c r="K53" s="40">
        <v>4161298.9225248848</v>
      </c>
      <c r="L53" s="19">
        <f t="shared" si="1"/>
        <v>7.2599118670546154</v>
      </c>
      <c r="M53" s="41">
        <f t="shared" si="2"/>
        <v>9</v>
      </c>
    </row>
    <row r="54" spans="1:13" ht="14.25" x14ac:dyDescent="0.45">
      <c r="A54" s="11">
        <f t="shared" si="0"/>
        <v>45</v>
      </c>
      <c r="B54" s="25" t="s">
        <v>62</v>
      </c>
      <c r="C54" s="13"/>
      <c r="D54" s="38">
        <v>31356.81</v>
      </c>
      <c r="E54" s="38">
        <v>21053</v>
      </c>
      <c r="F54" s="22">
        <v>18616.59</v>
      </c>
      <c r="G54" s="22">
        <v>15863</v>
      </c>
      <c r="H54" s="24">
        <v>14070</v>
      </c>
      <c r="I54" s="24">
        <v>10607</v>
      </c>
      <c r="J54" s="18"/>
      <c r="K54" s="40">
        <v>422454.55276849848</v>
      </c>
      <c r="L54" s="19">
        <f t="shared" si="1"/>
        <v>2.3009838659087225</v>
      </c>
      <c r="M54" s="41">
        <f t="shared" si="2"/>
        <v>22</v>
      </c>
    </row>
    <row r="55" spans="1:13" ht="14.25" x14ac:dyDescent="0.35">
      <c r="A55" s="26"/>
      <c r="B55" s="26"/>
      <c r="C55" s="26"/>
      <c r="D55" s="26"/>
      <c r="E55" s="26"/>
      <c r="F55" s="26"/>
      <c r="G55" s="26"/>
      <c r="H55" s="18"/>
      <c r="I55" s="18"/>
      <c r="J55" s="18"/>
      <c r="K55" s="26"/>
      <c r="L55" s="27"/>
    </row>
    <row r="56" spans="1:13" ht="14.25" x14ac:dyDescent="0.35">
      <c r="A56" s="28"/>
      <c r="B56" s="29" t="s">
        <v>69</v>
      </c>
      <c r="C56" s="30"/>
      <c r="D56" s="31">
        <f t="shared" ref="D56:I56" si="3">SUM(D3:D55)</f>
        <v>24570643.623430111</v>
      </c>
      <c r="E56" s="31">
        <f t="shared" si="3"/>
        <v>24523015</v>
      </c>
      <c r="F56" s="31">
        <f t="shared" si="3"/>
        <v>22099388.369592592</v>
      </c>
      <c r="G56" s="31">
        <f t="shared" si="3"/>
        <v>15579181.277000001</v>
      </c>
      <c r="H56" s="31">
        <f t="shared" si="3"/>
        <v>13235917</v>
      </c>
      <c r="I56" s="31">
        <f t="shared" si="3"/>
        <v>11458152</v>
      </c>
      <c r="J56" s="32"/>
      <c r="K56" s="33">
        <f>SUM(K3:K54)</f>
        <v>231695006.90951616</v>
      </c>
      <c r="L56" s="34">
        <f>D56*31/K56</f>
        <v>3.2874681353137496</v>
      </c>
    </row>
    <row r="57" spans="1:13" ht="14.25" x14ac:dyDescent="0.45">
      <c r="A57" s="35" t="s">
        <v>3769</v>
      </c>
      <c r="B57" s="36"/>
      <c r="C57" s="36"/>
      <c r="D57" s="36"/>
      <c r="E57" s="36"/>
      <c r="F57" s="36"/>
      <c r="G57" s="36"/>
      <c r="H57" s="36"/>
      <c r="I57" s="36"/>
      <c r="J57" s="36"/>
      <c r="K57" s="37"/>
      <c r="L57" s="37"/>
    </row>
    <row r="58" spans="1:13" ht="14.25" x14ac:dyDescent="0.45">
      <c r="A58" s="37" t="s">
        <v>3766</v>
      </c>
      <c r="B58" s="36"/>
      <c r="C58" s="36"/>
      <c r="D58" s="36"/>
      <c r="E58" s="36"/>
      <c r="F58" s="36"/>
      <c r="G58" s="36"/>
      <c r="H58" s="36"/>
      <c r="I58" s="36"/>
      <c r="J58" s="36"/>
      <c r="K58" s="37"/>
      <c r="L58" s="37"/>
    </row>
    <row r="59" spans="1:13" ht="14.25" x14ac:dyDescent="0.45">
      <c r="A59" s="37" t="s">
        <v>3750</v>
      </c>
      <c r="B59" s="36"/>
      <c r="C59" s="36"/>
      <c r="D59" s="36"/>
      <c r="E59" s="36"/>
      <c r="F59" s="36"/>
      <c r="G59" s="36"/>
      <c r="H59" s="36"/>
      <c r="I59" s="36"/>
      <c r="J59" s="36"/>
      <c r="K59" s="37"/>
      <c r="L59" s="37"/>
    </row>
  </sheetData>
  <autoFilter ref="A2:M54">
    <sortState ref="A2:L53">
      <sortCondition ref="B1:B53"/>
    </sortState>
  </autoFilter>
  <mergeCells count="1">
    <mergeCell ref="A1:U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59"/>
  <sheetViews>
    <sheetView zoomScaleNormal="100" workbookViewId="0"/>
  </sheetViews>
  <sheetFormatPr defaultColWidth="11.42578125" defaultRowHeight="14.25" x14ac:dyDescent="0.45"/>
  <cols>
    <col min="1" max="1" width="19.5703125" style="2" customWidth="1"/>
    <col min="2" max="2" width="3.28515625" style="1" customWidth="1"/>
    <col min="3" max="3" width="12.7109375" style="2" customWidth="1"/>
    <col min="4" max="4" width="3.28515625" style="1" customWidth="1"/>
    <col min="5" max="6" width="12.7109375" style="47" customWidth="1"/>
    <col min="7" max="7" width="15.5703125" style="90" bestFit="1" customWidth="1"/>
    <col min="8" max="8" width="15.85546875" style="167" bestFit="1" customWidth="1"/>
    <col min="9" max="9" width="3.28515625" style="47" customWidth="1"/>
    <col min="10" max="13" width="11.42578125" style="47" customWidth="1"/>
    <col min="14" max="16384" width="11.42578125" style="47"/>
  </cols>
  <sheetData>
    <row r="1" spans="1:23" ht="63" customHeight="1" thickBot="1" x14ac:dyDescent="0.5">
      <c r="A1" s="42" t="s">
        <v>21</v>
      </c>
      <c r="B1" s="43"/>
      <c r="C1" s="44" t="s">
        <v>78</v>
      </c>
      <c r="D1" s="45"/>
      <c r="E1" s="157" t="s">
        <v>79</v>
      </c>
      <c r="F1" s="157" t="s">
        <v>20</v>
      </c>
      <c r="G1" s="158" t="s">
        <v>80</v>
      </c>
      <c r="H1" s="162" t="s">
        <v>81</v>
      </c>
      <c r="I1" s="45"/>
      <c r="J1" s="59" t="s">
        <v>82</v>
      </c>
      <c r="K1" s="59" t="s">
        <v>20</v>
      </c>
      <c r="L1" s="155" t="s">
        <v>83</v>
      </c>
      <c r="M1" s="155" t="s">
        <v>84</v>
      </c>
      <c r="N1" s="46"/>
      <c r="O1" s="46"/>
      <c r="P1" s="46"/>
      <c r="Q1" s="46"/>
      <c r="R1" s="46"/>
      <c r="S1" s="46"/>
      <c r="T1" s="46"/>
      <c r="U1" s="46"/>
      <c r="V1" s="46"/>
      <c r="W1" s="46"/>
    </row>
    <row r="2" spans="1:23" ht="15" customHeight="1" x14ac:dyDescent="0.45">
      <c r="A2" s="48" t="s">
        <v>55</v>
      </c>
      <c r="B2" s="49"/>
      <c r="C2" s="40">
        <v>3500784.416685069</v>
      </c>
      <c r="D2" s="50"/>
      <c r="E2" s="159">
        <v>28</v>
      </c>
      <c r="F2" s="159">
        <v>38</v>
      </c>
      <c r="G2" s="160">
        <v>0.79982074493217503</v>
      </c>
      <c r="H2" s="163">
        <v>47</v>
      </c>
      <c r="I2" s="77"/>
      <c r="J2" s="78">
        <v>28</v>
      </c>
      <c r="K2" s="78">
        <v>38</v>
      </c>
      <c r="L2" s="156">
        <v>0.79982074493217459</v>
      </c>
      <c r="M2" s="79">
        <v>47</v>
      </c>
    </row>
    <row r="3" spans="1:23" ht="15" customHeight="1" x14ac:dyDescent="0.45">
      <c r="A3" s="51" t="s">
        <v>38</v>
      </c>
      <c r="B3" s="49"/>
      <c r="C3" s="40">
        <v>513737.32173036918</v>
      </c>
      <c r="D3" s="50"/>
      <c r="E3" s="159">
        <v>32</v>
      </c>
      <c r="F3" s="159">
        <v>36</v>
      </c>
      <c r="G3" s="160">
        <v>6.2288641775562761</v>
      </c>
      <c r="H3" s="163">
        <v>7</v>
      </c>
      <c r="I3" s="77"/>
      <c r="J3" s="78">
        <v>32</v>
      </c>
      <c r="K3" s="78">
        <v>36</v>
      </c>
      <c r="L3" s="156">
        <v>6.2288641775562761</v>
      </c>
      <c r="M3" s="79">
        <v>7</v>
      </c>
    </row>
    <row r="4" spans="1:23" ht="15" customHeight="1" x14ac:dyDescent="0.45">
      <c r="A4" s="51" t="s">
        <v>43</v>
      </c>
      <c r="B4" s="49"/>
      <c r="C4" s="40">
        <v>4904775.238181388</v>
      </c>
      <c r="D4" s="50"/>
      <c r="E4" s="159">
        <v>86</v>
      </c>
      <c r="F4" s="159">
        <v>18</v>
      </c>
      <c r="G4" s="160">
        <v>1.7533932917155939</v>
      </c>
      <c r="H4" s="163">
        <v>33</v>
      </c>
      <c r="I4" s="77"/>
      <c r="J4" s="78">
        <v>88</v>
      </c>
      <c r="K4" s="78">
        <v>18</v>
      </c>
      <c r="L4" s="156">
        <v>1.7941698798950263</v>
      </c>
      <c r="M4" s="79">
        <v>33</v>
      </c>
    </row>
    <row r="5" spans="1:23" ht="15" customHeight="1" x14ac:dyDescent="0.45">
      <c r="A5" s="51" t="s">
        <v>64</v>
      </c>
      <c r="B5" s="49"/>
      <c r="C5" s="40">
        <v>2122014.4445229406</v>
      </c>
      <c r="D5" s="50"/>
      <c r="E5" s="159">
        <v>28</v>
      </c>
      <c r="F5" s="159">
        <v>38</v>
      </c>
      <c r="G5" s="160">
        <v>1.3195009144386294</v>
      </c>
      <c r="H5" s="163">
        <v>41</v>
      </c>
      <c r="I5" s="77"/>
      <c r="J5" s="78">
        <v>28</v>
      </c>
      <c r="K5" s="78">
        <v>38</v>
      </c>
      <c r="L5" s="156">
        <v>1.3195009144386294</v>
      </c>
      <c r="M5" s="79">
        <v>41</v>
      </c>
    </row>
    <row r="6" spans="1:23" ht="15" customHeight="1" x14ac:dyDescent="0.45">
      <c r="A6" s="51" t="s">
        <v>88</v>
      </c>
      <c r="B6" s="49"/>
      <c r="C6" s="40">
        <v>27955090.018882908</v>
      </c>
      <c r="D6" s="50"/>
      <c r="E6" s="159">
        <v>623</v>
      </c>
      <c r="F6" s="159">
        <v>1</v>
      </c>
      <c r="G6" s="160">
        <v>2.2285744727675008</v>
      </c>
      <c r="H6" s="163">
        <v>23</v>
      </c>
      <c r="I6" s="77"/>
      <c r="J6" s="78">
        <v>635</v>
      </c>
      <c r="K6" s="78">
        <v>1</v>
      </c>
      <c r="L6" s="156">
        <v>2.2715004658224127</v>
      </c>
      <c r="M6" s="79">
        <v>23</v>
      </c>
    </row>
    <row r="7" spans="1:23" ht="15" customHeight="1" x14ac:dyDescent="0.45">
      <c r="A7" s="51" t="s">
        <v>29</v>
      </c>
      <c r="B7" s="49"/>
      <c r="C7" s="40">
        <v>3973974.481344888</v>
      </c>
      <c r="D7" s="50"/>
      <c r="E7" s="159">
        <v>334</v>
      </c>
      <c r="F7" s="159">
        <v>2</v>
      </c>
      <c r="G7" s="160">
        <v>8.4046840654841457</v>
      </c>
      <c r="H7" s="163">
        <v>3</v>
      </c>
      <c r="I7" s="77"/>
      <c r="J7" s="78">
        <v>341</v>
      </c>
      <c r="K7" s="78">
        <v>2</v>
      </c>
      <c r="L7" s="156">
        <v>8.5808301387128552</v>
      </c>
      <c r="M7" s="79">
        <v>3</v>
      </c>
    </row>
    <row r="8" spans="1:23" ht="15" customHeight="1" x14ac:dyDescent="0.45">
      <c r="A8" s="51" t="s">
        <v>48</v>
      </c>
      <c r="B8" s="49"/>
      <c r="C8" s="40">
        <v>2604363.1981210206</v>
      </c>
      <c r="D8" s="50"/>
      <c r="E8" s="159">
        <v>49</v>
      </c>
      <c r="F8" s="159">
        <v>32</v>
      </c>
      <c r="G8" s="160">
        <v>1.8814580099792615</v>
      </c>
      <c r="H8" s="163">
        <v>29</v>
      </c>
      <c r="I8" s="77"/>
      <c r="J8" s="78">
        <v>49</v>
      </c>
      <c r="K8" s="78">
        <v>32</v>
      </c>
      <c r="L8" s="156">
        <v>1.8814580099792615</v>
      </c>
      <c r="M8" s="79">
        <v>30</v>
      </c>
    </row>
    <row r="9" spans="1:23" ht="15" customHeight="1" x14ac:dyDescent="0.45">
      <c r="A9" s="51" t="s">
        <v>36</v>
      </c>
      <c r="B9" s="49"/>
      <c r="C9" s="40">
        <v>696540.50237648713</v>
      </c>
      <c r="D9" s="50"/>
      <c r="E9" s="159">
        <v>19</v>
      </c>
      <c r="F9" s="159">
        <v>44</v>
      </c>
      <c r="G9" s="160">
        <v>2.7277667178254492</v>
      </c>
      <c r="H9" s="163">
        <v>18</v>
      </c>
      <c r="I9" s="77"/>
      <c r="J9" s="78">
        <v>20</v>
      </c>
      <c r="K9" s="78">
        <v>43</v>
      </c>
      <c r="L9" s="156">
        <v>2.8713333871846838</v>
      </c>
      <c r="M9" s="79">
        <v>16</v>
      </c>
    </row>
    <row r="10" spans="1:23" ht="15" customHeight="1" x14ac:dyDescent="0.45">
      <c r="A10" s="51" t="s">
        <v>61</v>
      </c>
      <c r="B10" s="49"/>
      <c r="C10" s="40">
        <v>517251.16979655717</v>
      </c>
      <c r="D10" s="50"/>
      <c r="E10" s="159">
        <v>12</v>
      </c>
      <c r="F10" s="159">
        <v>49</v>
      </c>
      <c r="G10" s="160">
        <v>2.3199560872370348</v>
      </c>
      <c r="H10" s="163">
        <v>22</v>
      </c>
      <c r="I10" s="77"/>
      <c r="J10" s="78">
        <v>12</v>
      </c>
      <c r="K10" s="78">
        <v>49</v>
      </c>
      <c r="L10" s="156">
        <v>2.3199560872370348</v>
      </c>
      <c r="M10" s="79">
        <v>22</v>
      </c>
    </row>
    <row r="11" spans="1:23" ht="15" customHeight="1" x14ac:dyDescent="0.45">
      <c r="A11" s="51" t="s">
        <v>73</v>
      </c>
      <c r="B11" s="49"/>
      <c r="C11" s="40">
        <v>15472473.812361602</v>
      </c>
      <c r="D11" s="50"/>
      <c r="E11" s="159">
        <v>195</v>
      </c>
      <c r="F11" s="159">
        <v>10</v>
      </c>
      <c r="G11" s="160">
        <v>1.2603026663015349</v>
      </c>
      <c r="H11" s="163">
        <v>43</v>
      </c>
      <c r="I11" s="77"/>
      <c r="J11" s="78">
        <v>196</v>
      </c>
      <c r="K11" s="78">
        <v>10</v>
      </c>
      <c r="L11" s="156">
        <v>1.2667657568979529</v>
      </c>
      <c r="M11" s="79">
        <v>43</v>
      </c>
    </row>
    <row r="12" spans="1:23" ht="15" customHeight="1" x14ac:dyDescent="0.45">
      <c r="A12" s="51" t="s">
        <v>34</v>
      </c>
      <c r="B12" s="49"/>
      <c r="C12" s="40">
        <v>7211655.7876808885</v>
      </c>
      <c r="D12" s="50"/>
      <c r="E12" s="159">
        <v>53</v>
      </c>
      <c r="F12" s="159">
        <v>28</v>
      </c>
      <c r="G12" s="160">
        <v>0.73492137673203684</v>
      </c>
      <c r="H12" s="163">
        <v>49</v>
      </c>
      <c r="I12" s="77"/>
      <c r="J12" s="78">
        <v>54</v>
      </c>
      <c r="K12" s="78">
        <v>28</v>
      </c>
      <c r="L12" s="156">
        <v>0.74878781780245263</v>
      </c>
      <c r="M12" s="79">
        <v>49</v>
      </c>
    </row>
    <row r="13" spans="1:23" ht="15" customHeight="1" x14ac:dyDescent="0.45">
      <c r="A13" s="51" t="s">
        <v>58</v>
      </c>
      <c r="B13" s="49"/>
      <c r="C13" s="40">
        <v>1048491.3840911203</v>
      </c>
      <c r="D13" s="50"/>
      <c r="E13" s="159">
        <v>14</v>
      </c>
      <c r="F13" s="159">
        <v>48</v>
      </c>
      <c r="G13" s="160">
        <v>1.33525179247284</v>
      </c>
      <c r="H13" s="163">
        <v>40</v>
      </c>
      <c r="I13" s="77"/>
      <c r="J13" s="78">
        <v>15</v>
      </c>
      <c r="K13" s="78">
        <v>45</v>
      </c>
      <c r="L13" s="156">
        <v>1.4306269205066171</v>
      </c>
      <c r="M13" s="79">
        <v>37</v>
      </c>
    </row>
    <row r="14" spans="1:23" ht="15" customHeight="1" x14ac:dyDescent="0.45">
      <c r="A14" s="51" t="s">
        <v>51</v>
      </c>
      <c r="B14" s="49"/>
      <c r="C14" s="40">
        <v>1154308.6056086964</v>
      </c>
      <c r="D14" s="50"/>
      <c r="E14" s="159">
        <v>53</v>
      </c>
      <c r="F14" s="159">
        <v>28</v>
      </c>
      <c r="G14" s="160">
        <v>4.5914931017993901</v>
      </c>
      <c r="H14" s="163">
        <v>10</v>
      </c>
      <c r="I14" s="77"/>
      <c r="J14" s="78">
        <v>54</v>
      </c>
      <c r="K14" s="78">
        <v>28</v>
      </c>
      <c r="L14" s="156">
        <v>4.6781250471163576</v>
      </c>
      <c r="M14" s="79">
        <v>10</v>
      </c>
    </row>
    <row r="15" spans="1:23" ht="15" customHeight="1" x14ac:dyDescent="0.45">
      <c r="A15" s="51" t="s">
        <v>89</v>
      </c>
      <c r="B15" s="49"/>
      <c r="C15" s="40">
        <v>9172385.8960699439</v>
      </c>
      <c r="D15" s="50"/>
      <c r="E15" s="159">
        <v>181</v>
      </c>
      <c r="F15" s="159">
        <v>11</v>
      </c>
      <c r="G15" s="160">
        <v>1.9733142723263786</v>
      </c>
      <c r="H15" s="163">
        <v>27</v>
      </c>
      <c r="I15" s="77"/>
      <c r="J15" s="78">
        <v>183</v>
      </c>
      <c r="K15" s="78">
        <v>11</v>
      </c>
      <c r="L15" s="156">
        <v>1.9951188499211452</v>
      </c>
      <c r="M15" s="79">
        <v>27</v>
      </c>
    </row>
    <row r="16" spans="1:23" ht="15" customHeight="1" x14ac:dyDescent="0.45">
      <c r="A16" s="51" t="s">
        <v>42</v>
      </c>
      <c r="B16" s="49"/>
      <c r="C16" s="40">
        <v>4671418.1177942138</v>
      </c>
      <c r="D16" s="50"/>
      <c r="E16" s="159">
        <v>127</v>
      </c>
      <c r="F16" s="159">
        <v>15</v>
      </c>
      <c r="G16" s="160">
        <v>2.7186605180177672</v>
      </c>
      <c r="H16" s="163">
        <v>19</v>
      </c>
      <c r="I16" s="77"/>
      <c r="J16" s="78">
        <v>127</v>
      </c>
      <c r="K16" s="78">
        <v>15</v>
      </c>
      <c r="L16" s="156">
        <v>2.7186605180177672</v>
      </c>
      <c r="M16" s="79">
        <v>20</v>
      </c>
    </row>
    <row r="17" spans="1:13" ht="15" customHeight="1" x14ac:dyDescent="0.45">
      <c r="A17" s="51" t="s">
        <v>54</v>
      </c>
      <c r="B17" s="49"/>
      <c r="C17" s="40">
        <v>2215313.2081751041</v>
      </c>
      <c r="D17" s="50"/>
      <c r="E17" s="159">
        <v>70</v>
      </c>
      <c r="F17" s="159">
        <v>22</v>
      </c>
      <c r="G17" s="160">
        <v>3.1598240710018377</v>
      </c>
      <c r="H17" s="163">
        <v>14</v>
      </c>
      <c r="I17" s="77"/>
      <c r="J17" s="78">
        <v>70</v>
      </c>
      <c r="K17" s="78">
        <v>22</v>
      </c>
      <c r="L17" s="156">
        <v>3.1598240710018377</v>
      </c>
      <c r="M17" s="79">
        <v>14</v>
      </c>
    </row>
    <row r="18" spans="1:13" ht="15" customHeight="1" x14ac:dyDescent="0.45">
      <c r="A18" s="51" t="s">
        <v>56</v>
      </c>
      <c r="B18" s="49"/>
      <c r="C18" s="40">
        <v>2017851.4233066507</v>
      </c>
      <c r="D18" s="50"/>
      <c r="E18" s="159">
        <v>31</v>
      </c>
      <c r="F18" s="159">
        <v>37</v>
      </c>
      <c r="G18" s="160">
        <v>1.5362875403978127</v>
      </c>
      <c r="H18" s="163">
        <v>35</v>
      </c>
      <c r="I18" s="77"/>
      <c r="J18" s="78">
        <v>31</v>
      </c>
      <c r="K18" s="78">
        <v>37</v>
      </c>
      <c r="L18" s="156">
        <v>1.5362875403978127</v>
      </c>
      <c r="M18" s="79">
        <v>35</v>
      </c>
    </row>
    <row r="19" spans="1:13" ht="15" customHeight="1" x14ac:dyDescent="0.45">
      <c r="A19" s="51" t="s">
        <v>49</v>
      </c>
      <c r="B19" s="49"/>
      <c r="C19" s="40">
        <v>3189821.1855812264</v>
      </c>
      <c r="D19" s="50"/>
      <c r="E19" s="159">
        <v>34</v>
      </c>
      <c r="F19" s="159">
        <v>35</v>
      </c>
      <c r="G19" s="160">
        <v>1.0658904691488142</v>
      </c>
      <c r="H19" s="163">
        <v>45</v>
      </c>
      <c r="I19" s="77"/>
      <c r="J19" s="78">
        <v>34</v>
      </c>
      <c r="K19" s="78">
        <v>35</v>
      </c>
      <c r="L19" s="156">
        <v>1.0658904691488142</v>
      </c>
      <c r="M19" s="79">
        <v>46</v>
      </c>
    </row>
    <row r="20" spans="1:13" ht="15" customHeight="1" x14ac:dyDescent="0.45">
      <c r="A20" s="51" t="s">
        <v>39</v>
      </c>
      <c r="B20" s="49"/>
      <c r="C20" s="40">
        <v>3322610.6127808024</v>
      </c>
      <c r="D20" s="50"/>
      <c r="E20" s="159">
        <v>26</v>
      </c>
      <c r="F20" s="159">
        <v>41</v>
      </c>
      <c r="G20" s="160">
        <v>0.78251721402405749</v>
      </c>
      <c r="H20" s="163">
        <v>48</v>
      </c>
      <c r="I20" s="77"/>
      <c r="J20" s="78">
        <v>26</v>
      </c>
      <c r="K20" s="78">
        <v>41</v>
      </c>
      <c r="L20" s="156">
        <v>0.78251721402405749</v>
      </c>
      <c r="M20" s="79">
        <v>48</v>
      </c>
    </row>
    <row r="21" spans="1:13" ht="15" customHeight="1" x14ac:dyDescent="0.45">
      <c r="A21" s="51" t="s">
        <v>33</v>
      </c>
      <c r="B21" s="49"/>
      <c r="C21" s="40">
        <v>1009642.0734905155</v>
      </c>
      <c r="D21" s="50"/>
      <c r="E21" s="159">
        <v>77</v>
      </c>
      <c r="F21" s="159">
        <v>21</v>
      </c>
      <c r="G21" s="160">
        <v>7.6264650633859841</v>
      </c>
      <c r="H21" s="163">
        <v>5</v>
      </c>
      <c r="I21" s="77"/>
      <c r="J21" s="78">
        <v>77</v>
      </c>
      <c r="K21" s="78">
        <v>21</v>
      </c>
      <c r="L21" s="156">
        <v>7.6264650633859841</v>
      </c>
      <c r="M21" s="79">
        <v>5</v>
      </c>
    </row>
    <row r="22" spans="1:13" ht="15" customHeight="1" x14ac:dyDescent="0.45">
      <c r="A22" s="51" t="s">
        <v>37</v>
      </c>
      <c r="B22" s="49"/>
      <c r="C22" s="40">
        <v>4355350.3735208483</v>
      </c>
      <c r="D22" s="50"/>
      <c r="E22" s="159">
        <v>65</v>
      </c>
      <c r="F22" s="159">
        <v>25</v>
      </c>
      <c r="G22" s="160">
        <v>1.4924172437464374</v>
      </c>
      <c r="H22" s="163">
        <v>36</v>
      </c>
      <c r="I22" s="77"/>
      <c r="J22" s="78">
        <v>65</v>
      </c>
      <c r="K22" s="78">
        <v>25</v>
      </c>
      <c r="L22" s="156">
        <v>1.4924172437464374</v>
      </c>
      <c r="M22" s="79">
        <v>36</v>
      </c>
    </row>
    <row r="23" spans="1:13" ht="15" customHeight="1" x14ac:dyDescent="0.45">
      <c r="A23" s="51" t="s">
        <v>74</v>
      </c>
      <c r="B23" s="49"/>
      <c r="C23" s="40">
        <v>5008080.0195367606</v>
      </c>
      <c r="D23" s="50"/>
      <c r="E23" s="159">
        <v>110</v>
      </c>
      <c r="F23" s="159">
        <v>17</v>
      </c>
      <c r="G23" s="160">
        <v>2.1964505273654717</v>
      </c>
      <c r="H23" s="163">
        <v>24</v>
      </c>
      <c r="I23" s="77"/>
      <c r="J23" s="78">
        <v>110</v>
      </c>
      <c r="K23" s="78">
        <v>17</v>
      </c>
      <c r="L23" s="156">
        <v>2.1964505273654717</v>
      </c>
      <c r="M23" s="79">
        <v>24</v>
      </c>
    </row>
    <row r="24" spans="1:13" ht="15" customHeight="1" x14ac:dyDescent="0.45">
      <c r="A24" s="51" t="s">
        <v>87</v>
      </c>
      <c r="B24" s="49"/>
      <c r="C24" s="40">
        <v>7168909.1180354776</v>
      </c>
      <c r="D24" s="50"/>
      <c r="E24" s="159">
        <v>222</v>
      </c>
      <c r="F24" s="159">
        <v>6</v>
      </c>
      <c r="G24" s="160">
        <v>3.0967054588751077</v>
      </c>
      <c r="H24" s="163">
        <v>15</v>
      </c>
      <c r="I24" s="77"/>
      <c r="J24" s="78">
        <v>223</v>
      </c>
      <c r="K24" s="78">
        <v>6</v>
      </c>
      <c r="L24" s="156">
        <v>3.1106545825637344</v>
      </c>
      <c r="M24" s="79">
        <v>15</v>
      </c>
    </row>
    <row r="25" spans="1:13" ht="15" customHeight="1" x14ac:dyDescent="0.45">
      <c r="A25" s="51" t="s">
        <v>75</v>
      </c>
      <c r="B25" s="49"/>
      <c r="C25" s="40">
        <v>3939938.4222294036</v>
      </c>
      <c r="D25" s="50"/>
      <c r="E25" s="159">
        <v>112</v>
      </c>
      <c r="F25" s="159">
        <v>16</v>
      </c>
      <c r="G25" s="160">
        <v>2.8426840218641054</v>
      </c>
      <c r="H25" s="163">
        <v>16</v>
      </c>
      <c r="I25" s="77"/>
      <c r="J25" s="78">
        <v>112</v>
      </c>
      <c r="K25" s="78">
        <v>16</v>
      </c>
      <c r="L25" s="156">
        <v>2.8426840218641054</v>
      </c>
      <c r="M25" s="79">
        <v>17</v>
      </c>
    </row>
    <row r="26" spans="1:13" ht="15" customHeight="1" x14ac:dyDescent="0.45">
      <c r="A26" s="51" t="s">
        <v>60</v>
      </c>
      <c r="B26" s="49"/>
      <c r="C26" s="40">
        <v>2094712.9564009085</v>
      </c>
      <c r="D26" s="50"/>
      <c r="E26" s="159">
        <v>9</v>
      </c>
      <c r="F26" s="159">
        <v>51</v>
      </c>
      <c r="G26" s="160">
        <v>0.42965314042185571</v>
      </c>
      <c r="H26" s="163">
        <v>51</v>
      </c>
      <c r="I26" s="77"/>
      <c r="J26" s="78">
        <v>9</v>
      </c>
      <c r="K26" s="78">
        <v>51</v>
      </c>
      <c r="L26" s="156">
        <v>0.42965314042185571</v>
      </c>
      <c r="M26" s="79">
        <v>51</v>
      </c>
    </row>
    <row r="27" spans="1:13" ht="15" customHeight="1" x14ac:dyDescent="0.45">
      <c r="A27" s="51" t="s">
        <v>32</v>
      </c>
      <c r="B27" s="49"/>
      <c r="C27" s="40">
        <v>4374645.3069790741</v>
      </c>
      <c r="D27" s="50"/>
      <c r="E27" s="159">
        <v>78</v>
      </c>
      <c r="F27" s="159">
        <v>20</v>
      </c>
      <c r="G27" s="160">
        <v>1.7830016956017667</v>
      </c>
      <c r="H27" s="163">
        <v>32</v>
      </c>
      <c r="I27" s="77"/>
      <c r="J27" s="78">
        <v>79</v>
      </c>
      <c r="K27" s="78">
        <v>20</v>
      </c>
      <c r="L27" s="156">
        <v>1.8058606916992253</v>
      </c>
      <c r="M27" s="79">
        <v>32</v>
      </c>
    </row>
    <row r="28" spans="1:13" ht="15" customHeight="1" x14ac:dyDescent="0.45">
      <c r="A28" s="51" t="s">
        <v>44</v>
      </c>
      <c r="B28" s="49"/>
      <c r="C28" s="40">
        <v>758958.72624882741</v>
      </c>
      <c r="D28" s="50"/>
      <c r="E28" s="159">
        <v>68</v>
      </c>
      <c r="F28" s="159">
        <v>23</v>
      </c>
      <c r="G28" s="160">
        <v>8.959644002789414</v>
      </c>
      <c r="H28" s="163">
        <v>2</v>
      </c>
      <c r="I28" s="77"/>
      <c r="J28" s="78">
        <v>68</v>
      </c>
      <c r="K28" s="78">
        <v>23</v>
      </c>
      <c r="L28" s="156">
        <v>8.959644002789414</v>
      </c>
      <c r="M28" s="79">
        <v>2</v>
      </c>
    </row>
    <row r="29" spans="1:13" ht="15" customHeight="1" x14ac:dyDescent="0.45">
      <c r="A29" s="51" t="s">
        <v>57</v>
      </c>
      <c r="B29" s="49"/>
      <c r="C29" s="40">
        <v>1323402.8669257828</v>
      </c>
      <c r="D29" s="50"/>
      <c r="E29" s="159">
        <v>42</v>
      </c>
      <c r="F29" s="159">
        <v>33</v>
      </c>
      <c r="G29" s="160">
        <v>3.1736367700006944</v>
      </c>
      <c r="H29" s="163">
        <v>13</v>
      </c>
      <c r="I29" s="77"/>
      <c r="J29" s="78">
        <v>42</v>
      </c>
      <c r="K29" s="78">
        <v>33</v>
      </c>
      <c r="L29" s="156">
        <v>3.1736367700006944</v>
      </c>
      <c r="M29" s="79">
        <v>13</v>
      </c>
    </row>
    <row r="30" spans="1:13" ht="15" customHeight="1" x14ac:dyDescent="0.45">
      <c r="A30" s="51" t="s">
        <v>53</v>
      </c>
      <c r="B30" s="49"/>
      <c r="C30" s="40">
        <v>2125278.5821557366</v>
      </c>
      <c r="D30" s="50"/>
      <c r="E30" s="159">
        <v>37</v>
      </c>
      <c r="F30" s="159">
        <v>34</v>
      </c>
      <c r="G30" s="160">
        <v>1.7409482366528033</v>
      </c>
      <c r="H30" s="163">
        <v>34</v>
      </c>
      <c r="I30" s="77"/>
      <c r="J30" s="78">
        <v>37</v>
      </c>
      <c r="K30" s="78">
        <v>34</v>
      </c>
      <c r="L30" s="156">
        <v>1.7409482366528033</v>
      </c>
      <c r="M30" s="79">
        <v>34</v>
      </c>
    </row>
    <row r="31" spans="1:13" ht="15" customHeight="1" x14ac:dyDescent="0.45">
      <c r="A31" s="51" t="s">
        <v>46</v>
      </c>
      <c r="B31" s="49"/>
      <c r="C31" s="40">
        <v>992717.9689134591</v>
      </c>
      <c r="D31" s="50"/>
      <c r="E31" s="159">
        <v>54</v>
      </c>
      <c r="F31" s="159">
        <v>27</v>
      </c>
      <c r="G31" s="160">
        <v>5.4396114194551748</v>
      </c>
      <c r="H31" s="163">
        <v>9</v>
      </c>
      <c r="I31" s="77"/>
      <c r="J31" s="78">
        <v>56</v>
      </c>
      <c r="K31" s="78">
        <v>27</v>
      </c>
      <c r="L31" s="156">
        <v>5.6410785090646263</v>
      </c>
      <c r="M31" s="79">
        <v>8</v>
      </c>
    </row>
    <row r="32" spans="1:13" ht="15" customHeight="1" x14ac:dyDescent="0.45">
      <c r="A32" s="51" t="s">
        <v>50</v>
      </c>
      <c r="B32" s="49"/>
      <c r="C32" s="40">
        <v>6505010.9051872334</v>
      </c>
      <c r="D32" s="50"/>
      <c r="E32" s="159">
        <v>82</v>
      </c>
      <c r="F32" s="159">
        <v>19</v>
      </c>
      <c r="G32" s="160">
        <v>1.2605666799822188</v>
      </c>
      <c r="H32" s="163">
        <v>42</v>
      </c>
      <c r="I32" s="77"/>
      <c r="J32" s="78">
        <v>83</v>
      </c>
      <c r="K32" s="78">
        <v>19</v>
      </c>
      <c r="L32" s="156">
        <v>1.275939444372246</v>
      </c>
      <c r="M32" s="79">
        <v>42</v>
      </c>
    </row>
    <row r="33" spans="1:13" ht="15" customHeight="1" x14ac:dyDescent="0.45">
      <c r="A33" s="51" t="s">
        <v>47</v>
      </c>
      <c r="B33" s="49"/>
      <c r="C33" s="40">
        <v>1472400.3332463673</v>
      </c>
      <c r="D33" s="50"/>
      <c r="E33" s="159">
        <v>57</v>
      </c>
      <c r="F33" s="159">
        <v>26</v>
      </c>
      <c r="G33" s="160">
        <v>3.8712297676764083</v>
      </c>
      <c r="H33" s="163">
        <v>11</v>
      </c>
      <c r="I33" s="77"/>
      <c r="J33" s="78">
        <v>57</v>
      </c>
      <c r="K33" s="78">
        <v>26</v>
      </c>
      <c r="L33" s="156">
        <v>3.8712297676764083</v>
      </c>
      <c r="M33" s="79">
        <v>11</v>
      </c>
    </row>
    <row r="34" spans="1:13" ht="15" customHeight="1" x14ac:dyDescent="0.45">
      <c r="A34" s="51" t="s">
        <v>76</v>
      </c>
      <c r="B34" s="49"/>
      <c r="C34" s="40">
        <v>14476515.800941624</v>
      </c>
      <c r="D34" s="50"/>
      <c r="E34" s="159">
        <v>269</v>
      </c>
      <c r="F34" s="159">
        <v>4</v>
      </c>
      <c r="G34" s="160">
        <v>1.8581819251183556</v>
      </c>
      <c r="H34" s="163">
        <v>31</v>
      </c>
      <c r="I34" s="77"/>
      <c r="J34" s="78">
        <v>275</v>
      </c>
      <c r="K34" s="78">
        <v>4</v>
      </c>
      <c r="L34" s="156">
        <v>1.8996283621098431</v>
      </c>
      <c r="M34" s="79">
        <v>29</v>
      </c>
    </row>
    <row r="35" spans="1:13" ht="15" customHeight="1" x14ac:dyDescent="0.45">
      <c r="A35" s="51" t="s">
        <v>31</v>
      </c>
      <c r="B35" s="49"/>
      <c r="C35" s="40">
        <v>7274588.2106563486</v>
      </c>
      <c r="D35" s="50"/>
      <c r="E35" s="159">
        <v>200</v>
      </c>
      <c r="F35" s="159">
        <v>9</v>
      </c>
      <c r="G35" s="160">
        <v>2.7492965128531313</v>
      </c>
      <c r="H35" s="163">
        <v>17</v>
      </c>
      <c r="I35" s="77"/>
      <c r="J35" s="78">
        <v>201</v>
      </c>
      <c r="K35" s="78">
        <v>9</v>
      </c>
      <c r="L35" s="156">
        <v>2.763042995417397</v>
      </c>
      <c r="M35" s="79">
        <v>19</v>
      </c>
    </row>
    <row r="36" spans="1:13" ht="15" customHeight="1" x14ac:dyDescent="0.45">
      <c r="A36" s="51" t="s">
        <v>67</v>
      </c>
      <c r="B36" s="49"/>
      <c r="C36" s="40">
        <v>533143.98574235034</v>
      </c>
      <c r="D36" s="50"/>
      <c r="E36" s="159">
        <v>10</v>
      </c>
      <c r="F36" s="159">
        <v>50</v>
      </c>
      <c r="G36" s="160">
        <v>1.8756659115409484</v>
      </c>
      <c r="H36" s="163">
        <v>30</v>
      </c>
      <c r="I36" s="77"/>
      <c r="J36" s="78">
        <v>10</v>
      </c>
      <c r="K36" s="78">
        <v>50</v>
      </c>
      <c r="L36" s="156">
        <v>1.8756659115409484</v>
      </c>
      <c r="M36" s="79">
        <v>31</v>
      </c>
    </row>
    <row r="37" spans="1:13" ht="15" customHeight="1" x14ac:dyDescent="0.45">
      <c r="A37" s="51" t="s">
        <v>71</v>
      </c>
      <c r="B37" s="49"/>
      <c r="C37" s="40">
        <v>8373722.9303689357</v>
      </c>
      <c r="D37" s="50"/>
      <c r="E37" s="159">
        <v>177</v>
      </c>
      <c r="F37" s="159">
        <v>12</v>
      </c>
      <c r="G37" s="160">
        <v>2.113755153733055</v>
      </c>
      <c r="H37" s="163">
        <v>26</v>
      </c>
      <c r="I37" s="77"/>
      <c r="J37" s="78">
        <v>179</v>
      </c>
      <c r="K37" s="78">
        <v>12</v>
      </c>
      <c r="L37" s="156">
        <v>2.1376393927582873</v>
      </c>
      <c r="M37" s="79">
        <v>26</v>
      </c>
    </row>
    <row r="38" spans="1:13" ht="15" customHeight="1" x14ac:dyDescent="0.45">
      <c r="A38" s="51" t="s">
        <v>59</v>
      </c>
      <c r="B38" s="49"/>
      <c r="C38" s="40">
        <v>2746463.0074994797</v>
      </c>
      <c r="D38" s="50"/>
      <c r="E38" s="159">
        <v>20</v>
      </c>
      <c r="F38" s="159">
        <v>43</v>
      </c>
      <c r="G38" s="160">
        <v>0.72820933489320949</v>
      </c>
      <c r="H38" s="163">
        <v>50</v>
      </c>
      <c r="I38" s="77"/>
      <c r="J38" s="78">
        <v>20</v>
      </c>
      <c r="K38" s="78">
        <v>43</v>
      </c>
      <c r="L38" s="156">
        <v>0.72820933489320949</v>
      </c>
      <c r="M38" s="79">
        <v>50</v>
      </c>
    </row>
    <row r="39" spans="1:13" ht="15" customHeight="1" x14ac:dyDescent="0.45">
      <c r="A39" s="51" t="s">
        <v>85</v>
      </c>
      <c r="B39" s="49"/>
      <c r="C39" s="40">
        <v>3016023.0980928903</v>
      </c>
      <c r="D39" s="50"/>
      <c r="E39" s="159">
        <v>243</v>
      </c>
      <c r="F39" s="159">
        <v>5</v>
      </c>
      <c r="G39" s="160">
        <v>8.0569674732814605</v>
      </c>
      <c r="H39" s="163">
        <v>4</v>
      </c>
      <c r="I39" s="77"/>
      <c r="J39" s="78">
        <v>246</v>
      </c>
      <c r="K39" s="78">
        <v>5</v>
      </c>
      <c r="L39" s="156">
        <v>8.1564362075195032</v>
      </c>
      <c r="M39" s="79">
        <v>4</v>
      </c>
    </row>
    <row r="40" spans="1:13" ht="15" customHeight="1" x14ac:dyDescent="0.45">
      <c r="A40" s="51" t="s">
        <v>70</v>
      </c>
      <c r="B40" s="49"/>
      <c r="C40" s="40">
        <v>9399243.0853841621</v>
      </c>
      <c r="D40" s="50"/>
      <c r="E40" s="159">
        <v>205</v>
      </c>
      <c r="F40" s="159">
        <v>7</v>
      </c>
      <c r="G40" s="160">
        <v>2.1810266862740821</v>
      </c>
      <c r="H40" s="163">
        <v>25</v>
      </c>
      <c r="I40" s="77"/>
      <c r="J40" s="78">
        <v>206</v>
      </c>
      <c r="K40" s="78">
        <v>7</v>
      </c>
      <c r="L40" s="156">
        <v>2.191665840841273</v>
      </c>
      <c r="M40" s="79">
        <v>25</v>
      </c>
    </row>
    <row r="41" spans="1:13" ht="15" customHeight="1" x14ac:dyDescent="0.45">
      <c r="A41" s="51" t="s">
        <v>63</v>
      </c>
      <c r="B41" s="49"/>
      <c r="C41" s="40">
        <v>775375.94706418074</v>
      </c>
      <c r="D41" s="50"/>
      <c r="E41" s="159">
        <v>15</v>
      </c>
      <c r="F41" s="159">
        <v>45</v>
      </c>
      <c r="G41" s="160">
        <v>1.9345454365452988</v>
      </c>
      <c r="H41" s="163">
        <v>28</v>
      </c>
      <c r="I41" s="77"/>
      <c r="J41" s="78">
        <v>15</v>
      </c>
      <c r="K41" s="78">
        <v>45</v>
      </c>
      <c r="L41" s="156">
        <v>1.9345454365452988</v>
      </c>
      <c r="M41" s="79">
        <v>28</v>
      </c>
    </row>
    <row r="42" spans="1:13" ht="15" customHeight="1" x14ac:dyDescent="0.45">
      <c r="A42" s="51" t="s">
        <v>52</v>
      </c>
      <c r="B42" s="49"/>
      <c r="C42" s="40">
        <v>3586346.3720203605</v>
      </c>
      <c r="D42" s="50"/>
      <c r="E42" s="159">
        <v>50</v>
      </c>
      <c r="F42" s="159">
        <v>30</v>
      </c>
      <c r="G42" s="160">
        <v>1.394176546640491</v>
      </c>
      <c r="H42" s="163">
        <v>37</v>
      </c>
      <c r="I42" s="77"/>
      <c r="J42" s="78">
        <v>51</v>
      </c>
      <c r="K42" s="78">
        <v>30</v>
      </c>
      <c r="L42" s="156">
        <v>1.422060077573301</v>
      </c>
      <c r="M42" s="79">
        <v>38</v>
      </c>
    </row>
    <row r="43" spans="1:13" ht="15" customHeight="1" x14ac:dyDescent="0.45">
      <c r="A43" s="51" t="s">
        <v>66</v>
      </c>
      <c r="B43" s="49"/>
      <c r="C43" s="40">
        <v>604265.97536544711</v>
      </c>
      <c r="D43" s="50"/>
      <c r="E43" s="159">
        <v>15</v>
      </c>
      <c r="F43" s="159">
        <v>45</v>
      </c>
      <c r="G43" s="160">
        <v>2.4823505892299038</v>
      </c>
      <c r="H43" s="163">
        <v>21</v>
      </c>
      <c r="I43" s="77"/>
      <c r="J43" s="78">
        <v>15</v>
      </c>
      <c r="K43" s="78">
        <v>45</v>
      </c>
      <c r="L43" s="156">
        <v>2.4823505892299038</v>
      </c>
      <c r="M43" s="79">
        <v>21</v>
      </c>
    </row>
    <row r="44" spans="1:13" ht="15" customHeight="1" x14ac:dyDescent="0.45">
      <c r="A44" s="51" t="s">
        <v>45</v>
      </c>
      <c r="B44" s="49"/>
      <c r="C44" s="40">
        <v>4801490.0476942025</v>
      </c>
      <c r="D44" s="50"/>
      <c r="E44" s="159">
        <v>66</v>
      </c>
      <c r="F44" s="159">
        <v>24</v>
      </c>
      <c r="G44" s="160">
        <v>1.3745732958812416</v>
      </c>
      <c r="H44" s="163">
        <v>39</v>
      </c>
      <c r="I44" s="77"/>
      <c r="J44" s="78">
        <v>68</v>
      </c>
      <c r="K44" s="78">
        <v>23</v>
      </c>
      <c r="L44" s="156">
        <v>1.4162270321200672</v>
      </c>
      <c r="M44" s="79">
        <v>39</v>
      </c>
    </row>
    <row r="45" spans="1:13" ht="15" customHeight="1" x14ac:dyDescent="0.45">
      <c r="A45" s="51" t="s">
        <v>30</v>
      </c>
      <c r="B45" s="49"/>
      <c r="C45" s="40">
        <v>19000876.759222448</v>
      </c>
      <c r="D45" s="50"/>
      <c r="E45" s="159">
        <v>201</v>
      </c>
      <c r="F45" s="159">
        <v>8</v>
      </c>
      <c r="G45" s="160">
        <v>1.057845922306931</v>
      </c>
      <c r="H45" s="163">
        <v>46</v>
      </c>
      <c r="I45" s="77"/>
      <c r="J45" s="78">
        <v>203</v>
      </c>
      <c r="K45" s="78">
        <v>8</v>
      </c>
      <c r="L45" s="156">
        <v>1.0683717523796368</v>
      </c>
      <c r="M45" s="79">
        <v>45</v>
      </c>
    </row>
    <row r="46" spans="1:13" ht="15" customHeight="1" x14ac:dyDescent="0.45">
      <c r="A46" s="51" t="s">
        <v>41</v>
      </c>
      <c r="B46" s="49"/>
      <c r="C46" s="40">
        <v>1938437.8131114359</v>
      </c>
      <c r="D46" s="50"/>
      <c r="E46" s="159">
        <v>27</v>
      </c>
      <c r="F46" s="159">
        <v>40</v>
      </c>
      <c r="G46" s="160">
        <v>1.3928741906175268</v>
      </c>
      <c r="H46" s="163">
        <v>38</v>
      </c>
      <c r="I46" s="77"/>
      <c r="J46" s="78">
        <v>27</v>
      </c>
      <c r="K46" s="78">
        <v>40</v>
      </c>
      <c r="L46" s="156">
        <v>1.3928741906175268</v>
      </c>
      <c r="M46" s="79">
        <v>40</v>
      </c>
    </row>
    <row r="47" spans="1:13" ht="15" customHeight="1" x14ac:dyDescent="0.45">
      <c r="A47" s="51" t="s">
        <v>35</v>
      </c>
      <c r="B47" s="49"/>
      <c r="C47" s="40">
        <v>462831.01609157212</v>
      </c>
      <c r="D47" s="50"/>
      <c r="E47" s="159">
        <v>50</v>
      </c>
      <c r="F47" s="159">
        <v>30</v>
      </c>
      <c r="G47" s="160">
        <v>10.803078934128171</v>
      </c>
      <c r="H47" s="163">
        <v>1</v>
      </c>
      <c r="I47" s="77"/>
      <c r="J47" s="78">
        <v>51</v>
      </c>
      <c r="K47" s="78">
        <v>30</v>
      </c>
      <c r="L47" s="156">
        <v>11.019140512810734</v>
      </c>
      <c r="M47" s="79">
        <v>1</v>
      </c>
    </row>
    <row r="48" spans="1:13" ht="15" customHeight="1" x14ac:dyDescent="0.45">
      <c r="A48" s="51" t="s">
        <v>40</v>
      </c>
      <c r="B48" s="49"/>
      <c r="C48" s="40">
        <v>6073312.3855005009</v>
      </c>
      <c r="D48" s="50"/>
      <c r="E48" s="159">
        <v>164</v>
      </c>
      <c r="F48" s="159">
        <v>13</v>
      </c>
      <c r="G48" s="160">
        <v>2.7003386223230601</v>
      </c>
      <c r="H48" s="163">
        <v>20</v>
      </c>
      <c r="I48" s="77"/>
      <c r="J48" s="78">
        <v>168</v>
      </c>
      <c r="K48" s="78">
        <v>13</v>
      </c>
      <c r="L48" s="156">
        <v>2.7662005399406957</v>
      </c>
      <c r="M48" s="79">
        <v>18</v>
      </c>
    </row>
    <row r="49" spans="1:13" s="46" customFormat="1" ht="15" customHeight="1" x14ac:dyDescent="0.45">
      <c r="A49" s="51" t="s">
        <v>86</v>
      </c>
      <c r="B49" s="49"/>
      <c r="C49" s="40">
        <v>5291724.4480779255</v>
      </c>
      <c r="D49" s="50"/>
      <c r="E49" s="159">
        <v>334</v>
      </c>
      <c r="F49" s="159">
        <v>2</v>
      </c>
      <c r="G49" s="160">
        <v>6.311742103678819</v>
      </c>
      <c r="H49" s="163">
        <v>6</v>
      </c>
      <c r="I49" s="77"/>
      <c r="J49" s="78">
        <v>340</v>
      </c>
      <c r="K49" s="78">
        <v>3</v>
      </c>
      <c r="L49" s="156">
        <v>6.4251266923676598</v>
      </c>
      <c r="M49" s="79">
        <v>6</v>
      </c>
    </row>
    <row r="50" spans="1:13" s="46" customFormat="1" ht="15" customHeight="1" x14ac:dyDescent="0.45">
      <c r="A50" s="51" t="s">
        <v>65</v>
      </c>
      <c r="B50" s="49"/>
      <c r="C50" s="40">
        <v>1362984.0734265735</v>
      </c>
      <c r="D50" s="50"/>
      <c r="E50" s="159">
        <v>15</v>
      </c>
      <c r="F50" s="159">
        <v>45</v>
      </c>
      <c r="G50" s="160">
        <v>1.1005264325862336</v>
      </c>
      <c r="H50" s="163">
        <v>44</v>
      </c>
      <c r="I50" s="77"/>
      <c r="J50" s="78">
        <v>15</v>
      </c>
      <c r="K50" s="78">
        <v>45</v>
      </c>
      <c r="L50" s="156">
        <v>1.1005264325862336</v>
      </c>
      <c r="M50" s="79">
        <v>44</v>
      </c>
    </row>
    <row r="51" spans="1:13" ht="15" customHeight="1" x14ac:dyDescent="0.45">
      <c r="A51" s="51" t="s">
        <v>77</v>
      </c>
      <c r="B51" s="49"/>
      <c r="C51" s="40">
        <v>4161298.9225248848</v>
      </c>
      <c r="D51" s="50"/>
      <c r="E51" s="159">
        <v>138</v>
      </c>
      <c r="F51" s="159">
        <v>14</v>
      </c>
      <c r="G51" s="160">
        <v>3.3162722161826323</v>
      </c>
      <c r="H51" s="163">
        <v>12</v>
      </c>
      <c r="I51" s="77"/>
      <c r="J51" s="78">
        <v>143</v>
      </c>
      <c r="K51" s="78">
        <v>14</v>
      </c>
      <c r="L51" s="156">
        <v>3.4364270066240321</v>
      </c>
      <c r="M51" s="79">
        <v>12</v>
      </c>
    </row>
    <row r="52" spans="1:13" ht="15" customHeight="1" x14ac:dyDescent="0.45">
      <c r="A52" s="52" t="s">
        <v>62</v>
      </c>
      <c r="B52" s="49"/>
      <c r="C52" s="40">
        <v>422454.55276849848</v>
      </c>
      <c r="D52" s="50"/>
      <c r="E52" s="159">
        <v>23</v>
      </c>
      <c r="F52" s="159">
        <v>42</v>
      </c>
      <c r="G52" s="160">
        <v>5.4443726193202622</v>
      </c>
      <c r="H52" s="163">
        <v>8</v>
      </c>
      <c r="I52" s="77"/>
      <c r="J52" s="78">
        <v>23</v>
      </c>
      <c r="K52" s="78">
        <v>42</v>
      </c>
      <c r="L52" s="156">
        <v>5.4443726193202622</v>
      </c>
      <c r="M52" s="79">
        <v>9</v>
      </c>
    </row>
    <row r="53" spans="1:13" ht="15" customHeight="1" x14ac:dyDescent="0.45">
      <c r="A53" s="53"/>
      <c r="B53" s="53"/>
      <c r="C53"/>
      <c r="D53" s="54"/>
      <c r="E53" s="80"/>
      <c r="F53" s="80"/>
      <c r="G53" s="81"/>
      <c r="H53" s="164"/>
      <c r="I53" s="82"/>
      <c r="J53" s="80"/>
      <c r="K53" s="80"/>
      <c r="L53" s="83"/>
      <c r="M53" s="82"/>
    </row>
    <row r="54" spans="1:13" ht="15" customHeight="1" x14ac:dyDescent="0.45">
      <c r="A54" s="56" t="s">
        <v>69</v>
      </c>
      <c r="B54" s="49"/>
      <c r="C54" s="57">
        <f>SUM(C2:C52)</f>
        <v>231695006.90951616</v>
      </c>
      <c r="E54" s="84">
        <v>5230</v>
      </c>
      <c r="F54" s="85"/>
      <c r="G54" s="161">
        <v>2.2572778195615029</v>
      </c>
      <c r="H54" s="165"/>
      <c r="I54" s="86"/>
      <c r="J54" s="87">
        <v>5297</v>
      </c>
      <c r="K54" s="87"/>
      <c r="L54" s="88">
        <v>2.2861951453570324</v>
      </c>
      <c r="M54" s="88"/>
    </row>
    <row r="55" spans="1:13" x14ac:dyDescent="0.45">
      <c r="G55" s="89"/>
      <c r="H55" s="166"/>
      <c r="L55" s="55"/>
      <c r="M55" s="55"/>
    </row>
    <row r="56" spans="1:13" ht="15" customHeight="1" x14ac:dyDescent="0.45">
      <c r="A56" s="53" t="s">
        <v>3748</v>
      </c>
      <c r="E56" s="46"/>
      <c r="F56" s="46"/>
    </row>
    <row r="57" spans="1:13" s="46" customFormat="1" ht="20.100000000000001" customHeight="1" x14ac:dyDescent="0.45">
      <c r="A57" s="58" t="s">
        <v>3749</v>
      </c>
      <c r="B57" s="1"/>
      <c r="C57" s="2"/>
      <c r="D57" s="1"/>
      <c r="E57" s="76"/>
      <c r="G57" s="89"/>
      <c r="H57" s="166"/>
    </row>
    <row r="58" spans="1:13" s="46" customFormat="1" ht="20.100000000000001" customHeight="1" x14ac:dyDescent="0.45">
      <c r="A58" s="2"/>
      <c r="B58" s="1"/>
      <c r="C58" s="2"/>
      <c r="D58" s="1"/>
      <c r="G58" s="91"/>
      <c r="H58" s="166"/>
    </row>
    <row r="59" spans="1:13" s="46" customFormat="1" x14ac:dyDescent="0.45">
      <c r="A59" s="2"/>
      <c r="B59" s="1"/>
      <c r="C59" s="2"/>
      <c r="D59" s="1"/>
      <c r="E59" s="47"/>
      <c r="F59" s="47"/>
      <c r="G59" s="89"/>
      <c r="H59" s="166"/>
    </row>
  </sheetData>
  <autoFilter ref="A1:M52">
    <sortState ref="A2:M52">
      <sortCondition ref="A1:A52"/>
    </sortState>
  </autoFilter>
  <hyperlinks>
    <hyperlink ref="A57" r:id="rId1" display="http://2010.census.gov/2010census/data/"/>
  </hyperlinks>
  <pageMargins left="0.7" right="0.7" top="0.75" bottom="0.75" header="0.3" footer="0.3"/>
  <pageSetup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5"/>
  <sheetViews>
    <sheetView workbookViewId="0"/>
  </sheetViews>
  <sheetFormatPr defaultRowHeight="14.25" x14ac:dyDescent="0.45"/>
  <cols>
    <col min="1" max="1" width="25.5703125" style="67" bestFit="1" customWidth="1"/>
    <col min="2" max="2" width="16.42578125" style="67" bestFit="1" customWidth="1"/>
    <col min="3" max="3" width="9" style="67" bestFit="1" customWidth="1"/>
    <col min="4" max="4" width="12.7109375" style="67" bestFit="1" customWidth="1"/>
    <col min="5" max="16384" width="9.140625" style="67"/>
  </cols>
  <sheetData>
    <row r="1" spans="1:4" ht="14.65" thickBot="1" x14ac:dyDescent="0.5">
      <c r="A1" s="60" t="s">
        <v>21</v>
      </c>
      <c r="B1" s="64" t="s">
        <v>3753</v>
      </c>
      <c r="C1" s="61" t="s">
        <v>90</v>
      </c>
      <c r="D1" s="61" t="s">
        <v>91</v>
      </c>
    </row>
    <row r="2" spans="1:4" x14ac:dyDescent="0.45">
      <c r="A2" s="62" t="s">
        <v>55</v>
      </c>
      <c r="B2" s="134">
        <v>4863300</v>
      </c>
      <c r="C2" s="136">
        <v>0.71983723329530747</v>
      </c>
      <c r="D2" s="40">
        <v>3500784.416685069</v>
      </c>
    </row>
    <row r="3" spans="1:4" x14ac:dyDescent="0.45">
      <c r="A3" s="52" t="s">
        <v>38</v>
      </c>
      <c r="B3" s="134">
        <v>741894</v>
      </c>
      <c r="C3" s="136">
        <v>0.69246728202461427</v>
      </c>
      <c r="D3" s="40">
        <v>513737.32173036918</v>
      </c>
    </row>
    <row r="4" spans="1:4" x14ac:dyDescent="0.45">
      <c r="A4" s="52" t="s">
        <v>43</v>
      </c>
      <c r="B4" s="134">
        <v>6931071</v>
      </c>
      <c r="C4" s="136">
        <v>0.70765041047500277</v>
      </c>
      <c r="D4" s="40">
        <v>4904775.238181388</v>
      </c>
    </row>
    <row r="5" spans="1:4" x14ac:dyDescent="0.45">
      <c r="A5" s="52" t="s">
        <v>64</v>
      </c>
      <c r="B5" s="134">
        <v>2988248</v>
      </c>
      <c r="C5" s="136">
        <v>0.71011992462571405</v>
      </c>
      <c r="D5" s="40">
        <v>2122014.4445229406</v>
      </c>
    </row>
    <row r="6" spans="1:4" x14ac:dyDescent="0.45">
      <c r="A6" s="52" t="s">
        <v>88</v>
      </c>
      <c r="B6" s="134">
        <v>39250017</v>
      </c>
      <c r="C6" s="136">
        <v>0.71223128435544136</v>
      </c>
      <c r="D6" s="40">
        <v>27955090.018882908</v>
      </c>
    </row>
    <row r="7" spans="1:4" x14ac:dyDescent="0.45">
      <c r="A7" s="52" t="s">
        <v>29</v>
      </c>
      <c r="B7" s="134">
        <v>5540545</v>
      </c>
      <c r="C7" s="136">
        <v>0.71725335347784158</v>
      </c>
      <c r="D7" s="40">
        <v>3973974.481344888</v>
      </c>
    </row>
    <row r="8" spans="1:4" x14ac:dyDescent="0.45">
      <c r="A8" s="52" t="s">
        <v>48</v>
      </c>
      <c r="B8" s="134">
        <v>3576452</v>
      </c>
      <c r="C8" s="136">
        <v>0.72819744207975412</v>
      </c>
      <c r="D8" s="40">
        <v>2604363.1981210206</v>
      </c>
    </row>
    <row r="9" spans="1:4" x14ac:dyDescent="0.45">
      <c r="A9" s="52" t="s">
        <v>36</v>
      </c>
      <c r="B9" s="134">
        <v>952065</v>
      </c>
      <c r="C9" s="136">
        <v>0.7316102391921635</v>
      </c>
      <c r="D9" s="40">
        <v>696540.50237648713</v>
      </c>
    </row>
    <row r="10" spans="1:4" x14ac:dyDescent="0.45">
      <c r="A10" s="52" t="s">
        <v>61</v>
      </c>
      <c r="B10" s="134">
        <v>681170</v>
      </c>
      <c r="C10" s="136">
        <v>0.75935694437006496</v>
      </c>
      <c r="D10" s="40">
        <v>517251.16979655717</v>
      </c>
    </row>
    <row r="11" spans="1:4" x14ac:dyDescent="0.45">
      <c r="A11" s="52" t="s">
        <v>73</v>
      </c>
      <c r="B11" s="134">
        <v>20612439</v>
      </c>
      <c r="C11" s="136">
        <v>0.75063770048569223</v>
      </c>
      <c r="D11" s="40">
        <v>15472473.812361602</v>
      </c>
    </row>
    <row r="12" spans="1:4" x14ac:dyDescent="0.45">
      <c r="A12" s="52" t="s">
        <v>34</v>
      </c>
      <c r="B12" s="134">
        <v>10310371</v>
      </c>
      <c r="C12" s="136">
        <v>0.69945647811130063</v>
      </c>
      <c r="D12" s="40">
        <v>7211655.7876808885</v>
      </c>
    </row>
    <row r="13" spans="1:4" x14ac:dyDescent="0.45">
      <c r="A13" s="52" t="s">
        <v>58</v>
      </c>
      <c r="B13" s="134">
        <v>1428557</v>
      </c>
      <c r="C13" s="136">
        <v>0.73395138177274011</v>
      </c>
      <c r="D13" s="40">
        <v>1048491.3840911203</v>
      </c>
    </row>
    <row r="14" spans="1:4" x14ac:dyDescent="0.45">
      <c r="A14" s="52" t="s">
        <v>51</v>
      </c>
      <c r="B14" s="134">
        <v>1683140</v>
      </c>
      <c r="C14" s="136">
        <v>0.68580665043234457</v>
      </c>
      <c r="D14" s="40">
        <v>1154308.6056086964</v>
      </c>
    </row>
    <row r="15" spans="1:4" x14ac:dyDescent="0.45">
      <c r="A15" s="52" t="s">
        <v>89</v>
      </c>
      <c r="B15" s="134">
        <v>12801539</v>
      </c>
      <c r="C15" s="136">
        <v>0.71650649941932321</v>
      </c>
      <c r="D15" s="40">
        <v>9172385.8960699439</v>
      </c>
    </row>
    <row r="16" spans="1:4" x14ac:dyDescent="0.45">
      <c r="A16" s="52" t="s">
        <v>42</v>
      </c>
      <c r="B16" s="134">
        <v>6633053</v>
      </c>
      <c r="C16" s="136">
        <v>0.70426365020665649</v>
      </c>
      <c r="D16" s="40">
        <v>4671418.1177942138</v>
      </c>
    </row>
    <row r="17" spans="1:4" x14ac:dyDescent="0.45">
      <c r="A17" s="52" t="s">
        <v>54</v>
      </c>
      <c r="B17" s="134">
        <v>3134693</v>
      </c>
      <c r="C17" s="136">
        <v>0.70670818742859487</v>
      </c>
      <c r="D17" s="40">
        <v>2215313.2081751041</v>
      </c>
    </row>
    <row r="18" spans="1:4" x14ac:dyDescent="0.45">
      <c r="A18" s="52" t="s">
        <v>56</v>
      </c>
      <c r="B18" s="134">
        <v>2907289</v>
      </c>
      <c r="C18" s="136">
        <v>0.69406633578796284</v>
      </c>
      <c r="D18" s="40">
        <v>2017851.4233066507</v>
      </c>
    </row>
    <row r="19" spans="1:4" x14ac:dyDescent="0.45">
      <c r="A19" s="52" t="s">
        <v>49</v>
      </c>
      <c r="B19" s="134">
        <v>4436974</v>
      </c>
      <c r="C19" s="136">
        <v>0.71891816034559286</v>
      </c>
      <c r="D19" s="40">
        <v>3189821.1855812264</v>
      </c>
    </row>
    <row r="20" spans="1:4" x14ac:dyDescent="0.45">
      <c r="A20" s="52" t="s">
        <v>39</v>
      </c>
      <c r="B20" s="134">
        <v>4681666</v>
      </c>
      <c r="C20" s="136">
        <v>0.70970688912468394</v>
      </c>
      <c r="D20" s="40">
        <v>3322610.6127808024</v>
      </c>
    </row>
    <row r="21" spans="1:4" x14ac:dyDescent="0.45">
      <c r="A21" s="52" t="s">
        <v>33</v>
      </c>
      <c r="B21" s="134">
        <v>1331479</v>
      </c>
      <c r="C21" s="136">
        <v>0.7582861415692741</v>
      </c>
      <c r="D21" s="40">
        <v>1009642.0734905155</v>
      </c>
    </row>
    <row r="22" spans="1:4" x14ac:dyDescent="0.45">
      <c r="A22" s="52" t="s">
        <v>37</v>
      </c>
      <c r="B22" s="134">
        <v>6016447</v>
      </c>
      <c r="C22" s="136">
        <v>0.72390737814541517</v>
      </c>
      <c r="D22" s="40">
        <v>4355350.3735208483</v>
      </c>
    </row>
    <row r="23" spans="1:4" x14ac:dyDescent="0.45">
      <c r="A23" s="52" t="s">
        <v>74</v>
      </c>
      <c r="B23" s="134">
        <v>6811779</v>
      </c>
      <c r="C23" s="136">
        <v>0.73520882276667532</v>
      </c>
      <c r="D23" s="40">
        <v>5008080.0195367606</v>
      </c>
    </row>
    <row r="24" spans="1:4" x14ac:dyDescent="0.45">
      <c r="A24" s="52" t="s">
        <v>87</v>
      </c>
      <c r="B24" s="134">
        <v>9928300</v>
      </c>
      <c r="C24" s="136">
        <v>0.72206814037000067</v>
      </c>
      <c r="D24" s="40">
        <v>7168909.1180354776</v>
      </c>
    </row>
    <row r="25" spans="1:4" x14ac:dyDescent="0.45">
      <c r="A25" s="52" t="s">
        <v>75</v>
      </c>
      <c r="B25" s="134">
        <v>5519952</v>
      </c>
      <c r="C25" s="136">
        <v>0.7137631671850414</v>
      </c>
      <c r="D25" s="40">
        <v>3939938.4222294036</v>
      </c>
    </row>
    <row r="26" spans="1:4" x14ac:dyDescent="0.45">
      <c r="A26" s="52" t="s">
        <v>60</v>
      </c>
      <c r="B26" s="134">
        <v>2988726</v>
      </c>
      <c r="C26" s="136">
        <v>0.70087152733335489</v>
      </c>
      <c r="D26" s="40">
        <v>2094712.9564009085</v>
      </c>
    </row>
    <row r="27" spans="1:4" x14ac:dyDescent="0.45">
      <c r="A27" s="52" t="s">
        <v>32</v>
      </c>
      <c r="B27" s="134">
        <v>6093000</v>
      </c>
      <c r="C27" s="136">
        <v>0.7179788785457204</v>
      </c>
      <c r="D27" s="40">
        <v>4374645.3069790741</v>
      </c>
    </row>
    <row r="28" spans="1:4" x14ac:dyDescent="0.45">
      <c r="A28" s="52" t="s">
        <v>44</v>
      </c>
      <c r="B28" s="134">
        <v>1042520</v>
      </c>
      <c r="C28" s="136">
        <v>0.72800399632508483</v>
      </c>
      <c r="D28" s="40">
        <v>758958.72624882741</v>
      </c>
    </row>
    <row r="29" spans="1:4" x14ac:dyDescent="0.45">
      <c r="A29" s="52" t="s">
        <v>57</v>
      </c>
      <c r="B29" s="134">
        <v>1907116</v>
      </c>
      <c r="C29" s="136">
        <v>0.69392887843517792</v>
      </c>
      <c r="D29" s="40">
        <v>1323402.8669257828</v>
      </c>
    </row>
    <row r="30" spans="1:4" x14ac:dyDescent="0.45">
      <c r="A30" s="52" t="s">
        <v>53</v>
      </c>
      <c r="B30" s="134">
        <v>2940058</v>
      </c>
      <c r="C30" s="136">
        <v>0.72286961078854106</v>
      </c>
      <c r="D30" s="40">
        <v>2125278.5821557366</v>
      </c>
    </row>
    <row r="31" spans="1:4" x14ac:dyDescent="0.45">
      <c r="A31" s="52" t="s">
        <v>46</v>
      </c>
      <c r="B31" s="134">
        <v>1334795</v>
      </c>
      <c r="C31" s="136">
        <v>0.7437231701598066</v>
      </c>
      <c r="D31" s="40">
        <v>992717.9689134591</v>
      </c>
    </row>
    <row r="32" spans="1:4" x14ac:dyDescent="0.45">
      <c r="A32" s="52" t="s">
        <v>50</v>
      </c>
      <c r="B32" s="134">
        <v>8944469</v>
      </c>
      <c r="C32" s="136">
        <v>0.72726630336437337</v>
      </c>
      <c r="D32" s="40">
        <v>6505010.9051872334</v>
      </c>
    </row>
    <row r="33" spans="1:4" x14ac:dyDescent="0.45">
      <c r="A33" s="52" t="s">
        <v>47</v>
      </c>
      <c r="B33" s="134">
        <v>2081015</v>
      </c>
      <c r="C33" s="136">
        <v>0.70753950992490078</v>
      </c>
      <c r="D33" s="40">
        <v>1472400.3332463673</v>
      </c>
    </row>
    <row r="34" spans="1:4" x14ac:dyDescent="0.45">
      <c r="A34" s="52" t="s">
        <v>76</v>
      </c>
      <c r="B34" s="134">
        <v>19745289</v>
      </c>
      <c r="C34" s="136">
        <v>0.73316302440251058</v>
      </c>
      <c r="D34" s="40">
        <v>14476515.800941624</v>
      </c>
    </row>
    <row r="35" spans="1:4" x14ac:dyDescent="0.45">
      <c r="A35" s="52" t="s">
        <v>31</v>
      </c>
      <c r="B35" s="134">
        <v>10146788</v>
      </c>
      <c r="C35" s="136">
        <v>0.71693507449415017</v>
      </c>
      <c r="D35" s="40">
        <v>7274588.2106563486</v>
      </c>
    </row>
    <row r="36" spans="1:4" x14ac:dyDescent="0.45">
      <c r="A36" s="52" t="s">
        <v>67</v>
      </c>
      <c r="B36" s="134">
        <v>757952</v>
      </c>
      <c r="C36" s="136">
        <v>0.70340072424421374</v>
      </c>
      <c r="D36" s="40">
        <v>533143.98574235034</v>
      </c>
    </row>
    <row r="37" spans="1:4" x14ac:dyDescent="0.45">
      <c r="A37" s="52" t="s">
        <v>71</v>
      </c>
      <c r="B37" s="134">
        <v>11614373</v>
      </c>
      <c r="C37" s="136">
        <v>0.72097933572212081</v>
      </c>
      <c r="D37" s="40">
        <v>8373722.9303689357</v>
      </c>
    </row>
    <row r="38" spans="1:4" x14ac:dyDescent="0.45">
      <c r="A38" s="52" t="s">
        <v>59</v>
      </c>
      <c r="B38" s="134">
        <v>3923561</v>
      </c>
      <c r="C38" s="136">
        <v>0.69999243225719687</v>
      </c>
      <c r="D38" s="40">
        <v>2746463.0074994797</v>
      </c>
    </row>
    <row r="39" spans="1:4" x14ac:dyDescent="0.45">
      <c r="A39" s="52" t="s">
        <v>85</v>
      </c>
      <c r="B39" s="134">
        <v>4093465</v>
      </c>
      <c r="C39" s="136">
        <v>0.73678976077550207</v>
      </c>
      <c r="D39" s="40">
        <v>3016023.0980928903</v>
      </c>
    </row>
    <row r="40" spans="1:4" x14ac:dyDescent="0.45">
      <c r="A40" s="52" t="s">
        <v>70</v>
      </c>
      <c r="B40" s="134">
        <v>12784227</v>
      </c>
      <c r="C40" s="136">
        <v>0.73522185466388879</v>
      </c>
      <c r="D40" s="40">
        <v>9399243.0853841621</v>
      </c>
    </row>
    <row r="41" spans="1:4" x14ac:dyDescent="0.45">
      <c r="A41" s="52" t="s">
        <v>63</v>
      </c>
      <c r="B41" s="134">
        <v>1056426</v>
      </c>
      <c r="C41" s="136">
        <v>0.73396143891212517</v>
      </c>
      <c r="D41" s="40">
        <v>775375.94706418074</v>
      </c>
    </row>
    <row r="42" spans="1:4" x14ac:dyDescent="0.45">
      <c r="A42" s="52" t="s">
        <v>52</v>
      </c>
      <c r="B42" s="134">
        <v>4961119</v>
      </c>
      <c r="C42" s="136">
        <v>0.72289061641544183</v>
      </c>
      <c r="D42" s="40">
        <v>3586346.3720203605</v>
      </c>
    </row>
    <row r="43" spans="1:4" x14ac:dyDescent="0.45">
      <c r="A43" s="52" t="s">
        <v>66</v>
      </c>
      <c r="B43" s="134">
        <v>865454</v>
      </c>
      <c r="C43" s="136">
        <v>0.69820692418712849</v>
      </c>
      <c r="D43" s="40">
        <v>604265.97536544711</v>
      </c>
    </row>
    <row r="44" spans="1:4" x14ac:dyDescent="0.45">
      <c r="A44" s="52" t="s">
        <v>45</v>
      </c>
      <c r="B44" s="134">
        <v>6651194</v>
      </c>
      <c r="C44" s="136">
        <v>0.72189896245609475</v>
      </c>
      <c r="D44" s="40">
        <v>4801490.0476942025</v>
      </c>
    </row>
    <row r="45" spans="1:4" x14ac:dyDescent="0.45">
      <c r="A45" s="52" t="s">
        <v>30</v>
      </c>
      <c r="B45" s="134">
        <v>27862596</v>
      </c>
      <c r="C45" s="136">
        <v>0.68194926126849231</v>
      </c>
      <c r="D45" s="40">
        <v>19000876.759222448</v>
      </c>
    </row>
    <row r="46" spans="1:4" x14ac:dyDescent="0.45">
      <c r="A46" s="52" t="s">
        <v>41</v>
      </c>
      <c r="B46" s="134">
        <v>3051217</v>
      </c>
      <c r="C46" s="136">
        <v>0.63529988627863432</v>
      </c>
      <c r="D46" s="40">
        <v>1938437.8131114359</v>
      </c>
    </row>
    <row r="47" spans="1:4" x14ac:dyDescent="0.45">
      <c r="A47" s="52" t="s">
        <v>35</v>
      </c>
      <c r="B47" s="134">
        <v>624594</v>
      </c>
      <c r="C47" s="136">
        <v>0.74101098648333497</v>
      </c>
      <c r="D47" s="40">
        <v>462831.01609157212</v>
      </c>
    </row>
    <row r="48" spans="1:4" x14ac:dyDescent="0.45">
      <c r="A48" s="52" t="s">
        <v>40</v>
      </c>
      <c r="B48" s="134">
        <v>8411808</v>
      </c>
      <c r="C48" s="136">
        <v>0.72199845568283305</v>
      </c>
      <c r="D48" s="40">
        <v>6073312.3855005009</v>
      </c>
    </row>
    <row r="49" spans="1:4" x14ac:dyDescent="0.45">
      <c r="A49" s="52" t="s">
        <v>86</v>
      </c>
      <c r="B49" s="134">
        <v>7288000</v>
      </c>
      <c r="C49" s="136">
        <v>0.72608732822144972</v>
      </c>
      <c r="D49" s="40">
        <v>5291724.4480779255</v>
      </c>
    </row>
    <row r="50" spans="1:4" x14ac:dyDescent="0.45">
      <c r="A50" s="52" t="s">
        <v>65</v>
      </c>
      <c r="B50" s="134">
        <v>1831102</v>
      </c>
      <c r="C50" s="136">
        <v>0.74435180204410978</v>
      </c>
      <c r="D50" s="40">
        <v>1362984.0734265735</v>
      </c>
    </row>
    <row r="51" spans="1:4" x14ac:dyDescent="0.45">
      <c r="A51" s="52" t="s">
        <v>77</v>
      </c>
      <c r="B51" s="134">
        <v>5778708</v>
      </c>
      <c r="C51" s="136">
        <v>0.72010887598488882</v>
      </c>
      <c r="D51" s="40">
        <v>4161298.9225248848</v>
      </c>
    </row>
    <row r="52" spans="1:4" x14ac:dyDescent="0.45">
      <c r="A52" s="52" t="s">
        <v>62</v>
      </c>
      <c r="B52" s="134">
        <v>585501</v>
      </c>
      <c r="C52" s="136">
        <v>0.72152661185633926</v>
      </c>
      <c r="D52" s="40">
        <v>422454.55276849848</v>
      </c>
    </row>
    <row r="53" spans="1:4" x14ac:dyDescent="0.45">
      <c r="A53" s="71"/>
      <c r="B53" s="37"/>
      <c r="C53" s="37"/>
    </row>
    <row r="54" spans="1:4" x14ac:dyDescent="0.45">
      <c r="A54" s="63" t="s">
        <v>69</v>
      </c>
      <c r="B54" s="75">
        <f>SUM(B2:B52)</f>
        <v>323127513</v>
      </c>
      <c r="C54" s="135">
        <f>D54/B54</f>
        <v>0.7170389322728955</v>
      </c>
      <c r="D54" s="75">
        <f>SUM(D2:D52)</f>
        <v>231695006.90951616</v>
      </c>
    </row>
    <row r="55" spans="1:4" x14ac:dyDescent="0.45">
      <c r="A55" s="71" t="s">
        <v>3754</v>
      </c>
      <c r="B55" s="37"/>
      <c r="C55" s="37"/>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65"/>
  <sheetViews>
    <sheetView workbookViewId="0">
      <selection activeCell="B2" sqref="B2"/>
    </sheetView>
  </sheetViews>
  <sheetFormatPr defaultRowHeight="12.4" x14ac:dyDescent="0.35"/>
  <cols>
    <col min="1" max="1" width="17.5703125" style="149" bestFit="1" customWidth="1"/>
  </cols>
  <sheetData>
    <row r="1" spans="1:34" ht="23.25" x14ac:dyDescent="0.65">
      <c r="A1" s="143"/>
      <c r="B1" s="221" t="s">
        <v>5165</v>
      </c>
      <c r="C1" s="221"/>
      <c r="D1" s="221"/>
      <c r="E1" s="221"/>
      <c r="F1" s="221"/>
      <c r="G1" s="221"/>
      <c r="H1" s="221"/>
      <c r="I1" s="221"/>
      <c r="J1" s="221"/>
      <c r="K1" s="221"/>
      <c r="L1" s="221"/>
      <c r="M1" s="221"/>
      <c r="N1" s="221"/>
      <c r="O1" s="221"/>
      <c r="P1" s="221"/>
      <c r="Q1" s="221"/>
      <c r="R1" s="221"/>
      <c r="S1" s="221"/>
      <c r="T1" s="221"/>
      <c r="U1" s="221"/>
      <c r="V1" s="221"/>
      <c r="W1" s="221"/>
      <c r="X1" s="221"/>
      <c r="Y1" s="221"/>
      <c r="Z1" s="221"/>
      <c r="AA1" s="221"/>
      <c r="AB1" s="221"/>
      <c r="AC1" s="221"/>
      <c r="AD1" s="221"/>
      <c r="AE1" s="221"/>
      <c r="AF1" s="221"/>
      <c r="AG1" s="221"/>
      <c r="AH1" s="137"/>
    </row>
    <row r="2" spans="1:34" ht="23.25" x14ac:dyDescent="0.65">
      <c r="A2" s="143"/>
      <c r="B2" s="154" t="s">
        <v>3765</v>
      </c>
      <c r="C2" s="153"/>
      <c r="D2" s="153"/>
      <c r="E2" s="153"/>
      <c r="F2" s="153"/>
      <c r="G2" s="153"/>
      <c r="H2" s="153"/>
      <c r="I2" s="153"/>
      <c r="J2" s="153"/>
      <c r="K2" s="153"/>
      <c r="L2" s="153"/>
      <c r="M2" s="153"/>
      <c r="N2" s="153"/>
      <c r="O2" s="153"/>
      <c r="P2" s="153"/>
      <c r="Q2" s="153"/>
      <c r="R2" s="153"/>
      <c r="S2" s="153"/>
      <c r="T2" s="153"/>
      <c r="U2" s="153"/>
      <c r="V2" s="153"/>
      <c r="W2" s="153"/>
      <c r="X2" s="153"/>
      <c r="Y2" s="153"/>
      <c r="Z2" s="153"/>
      <c r="AA2" s="153"/>
      <c r="AB2" s="153"/>
      <c r="AC2" s="153"/>
      <c r="AD2" s="153"/>
      <c r="AE2" s="153"/>
      <c r="AF2" s="153"/>
      <c r="AG2" s="153"/>
      <c r="AH2" s="137"/>
    </row>
    <row r="3" spans="1:34" ht="21" x14ac:dyDescent="0.65">
      <c r="A3" s="143"/>
      <c r="B3" s="222" t="s">
        <v>3762</v>
      </c>
      <c r="C3" s="222"/>
      <c r="D3" s="222"/>
      <c r="E3" s="222"/>
      <c r="F3" s="222"/>
      <c r="G3" s="222"/>
      <c r="H3" s="222"/>
      <c r="I3" s="222"/>
      <c r="J3" s="222"/>
      <c r="K3" s="222"/>
      <c r="L3" s="222"/>
      <c r="M3" s="222"/>
      <c r="N3" s="222"/>
      <c r="O3" s="222"/>
      <c r="P3" s="222"/>
      <c r="Q3" s="222"/>
      <c r="R3" s="222"/>
      <c r="S3" s="222"/>
      <c r="T3" s="222"/>
      <c r="U3" s="222"/>
      <c r="V3" s="222"/>
      <c r="W3" s="222"/>
      <c r="X3" s="222"/>
      <c r="Y3" s="222"/>
      <c r="Z3" s="222"/>
      <c r="AA3" s="222"/>
      <c r="AB3" s="222"/>
      <c r="AC3" s="222"/>
      <c r="AD3" s="222"/>
      <c r="AE3" s="222"/>
      <c r="AF3" s="222"/>
      <c r="AG3" s="222"/>
      <c r="AH3" s="137"/>
    </row>
    <row r="4" spans="1:34" ht="15.75" x14ac:dyDescent="0.4">
      <c r="A4" s="144"/>
      <c r="B4" s="200">
        <v>2000</v>
      </c>
      <c r="C4" s="200">
        <v>2001</v>
      </c>
      <c r="D4" s="200">
        <v>2002</v>
      </c>
      <c r="E4" s="200">
        <v>2003</v>
      </c>
      <c r="F4" s="200">
        <v>2004</v>
      </c>
      <c r="G4" s="200">
        <v>2005</v>
      </c>
      <c r="H4" s="200">
        <v>2006</v>
      </c>
      <c r="I4" s="200">
        <v>2007</v>
      </c>
      <c r="J4" s="200">
        <v>2008</v>
      </c>
      <c r="K4" s="200">
        <v>2009</v>
      </c>
      <c r="L4" s="200">
        <v>2010</v>
      </c>
      <c r="M4" s="200">
        <v>2011</v>
      </c>
      <c r="N4" s="200">
        <v>2012</v>
      </c>
      <c r="O4" s="200">
        <v>2013</v>
      </c>
      <c r="P4" s="200">
        <v>2014</v>
      </c>
      <c r="Q4" s="200">
        <v>2015</v>
      </c>
      <c r="R4" s="201">
        <v>2016</v>
      </c>
    </row>
    <row r="5" spans="1:34" s="138" customFormat="1" ht="14.25" x14ac:dyDescent="0.35">
      <c r="A5" s="145" t="s">
        <v>3758</v>
      </c>
      <c r="B5" s="202" t="s">
        <v>3759</v>
      </c>
      <c r="C5" s="202" t="s">
        <v>3759</v>
      </c>
      <c r="D5" s="202" t="s">
        <v>3759</v>
      </c>
      <c r="E5" s="202" t="s">
        <v>3759</v>
      </c>
      <c r="F5" s="202" t="s">
        <v>3759</v>
      </c>
      <c r="G5" s="202" t="s">
        <v>3759</v>
      </c>
      <c r="H5" s="202" t="s">
        <v>3759</v>
      </c>
      <c r="I5" s="202" t="s">
        <v>3759</v>
      </c>
      <c r="J5" s="202" t="s">
        <v>3759</v>
      </c>
      <c r="K5" s="202" t="s">
        <v>3759</v>
      </c>
      <c r="L5" s="202" t="s">
        <v>3759</v>
      </c>
      <c r="M5" s="202" t="s">
        <v>3759</v>
      </c>
      <c r="N5" s="202" t="s">
        <v>3759</v>
      </c>
      <c r="O5" s="202" t="s">
        <v>3759</v>
      </c>
      <c r="P5" s="202" t="s">
        <v>3759</v>
      </c>
      <c r="Q5" s="202" t="s">
        <v>3759</v>
      </c>
      <c r="R5" s="202" t="s">
        <v>3759</v>
      </c>
    </row>
    <row r="6" spans="1:34" s="138" customFormat="1" ht="14.25" x14ac:dyDescent="0.45">
      <c r="A6" s="146" t="s">
        <v>55</v>
      </c>
      <c r="B6" s="203">
        <v>7</v>
      </c>
      <c r="C6" s="203">
        <v>4</v>
      </c>
      <c r="D6" s="203">
        <v>3</v>
      </c>
      <c r="E6" s="203">
        <v>3</v>
      </c>
      <c r="F6" s="203">
        <v>5</v>
      </c>
      <c r="G6" s="203">
        <v>5</v>
      </c>
      <c r="H6" s="203">
        <v>4</v>
      </c>
      <c r="I6" s="203">
        <v>5</v>
      </c>
      <c r="J6" s="203">
        <v>5</v>
      </c>
      <c r="K6" s="203">
        <v>5</v>
      </c>
      <c r="L6" s="203">
        <v>7</v>
      </c>
      <c r="M6" s="203">
        <v>9</v>
      </c>
      <c r="N6" s="203">
        <v>15</v>
      </c>
      <c r="O6" s="203">
        <v>23</v>
      </c>
      <c r="P6" s="204">
        <v>25</v>
      </c>
      <c r="Q6" s="204">
        <v>30</v>
      </c>
      <c r="R6" s="204">
        <v>37</v>
      </c>
    </row>
    <row r="7" spans="1:34" s="138" customFormat="1" ht="14.25" x14ac:dyDescent="0.45">
      <c r="A7" s="146" t="s">
        <v>38</v>
      </c>
      <c r="B7" s="203">
        <v>17</v>
      </c>
      <c r="C7" s="203">
        <v>17</v>
      </c>
      <c r="D7" s="203">
        <v>19</v>
      </c>
      <c r="E7" s="203">
        <v>15</v>
      </c>
      <c r="F7" s="203">
        <v>13</v>
      </c>
      <c r="G7" s="203">
        <v>15</v>
      </c>
      <c r="H7" s="203">
        <v>14</v>
      </c>
      <c r="I7" s="203">
        <v>15</v>
      </c>
      <c r="J7" s="203">
        <v>16</v>
      </c>
      <c r="K7" s="203">
        <v>18</v>
      </c>
      <c r="L7" s="203">
        <v>20</v>
      </c>
      <c r="M7" s="203">
        <v>23</v>
      </c>
      <c r="N7" s="203">
        <v>25</v>
      </c>
      <c r="O7" s="203">
        <v>25</v>
      </c>
      <c r="P7" s="204">
        <v>28</v>
      </c>
      <c r="Q7" s="204">
        <v>35</v>
      </c>
      <c r="R7" s="204">
        <v>36</v>
      </c>
    </row>
    <row r="8" spans="1:34" s="138" customFormat="1" ht="14.25" x14ac:dyDescent="0.45">
      <c r="A8" s="146" t="s">
        <v>43</v>
      </c>
      <c r="B8" s="203">
        <v>45</v>
      </c>
      <c r="C8" s="203">
        <v>45</v>
      </c>
      <c r="D8" s="203">
        <v>39</v>
      </c>
      <c r="E8" s="203">
        <v>36</v>
      </c>
      <c r="F8" s="203">
        <v>31</v>
      </c>
      <c r="G8" s="203">
        <v>31</v>
      </c>
      <c r="H8" s="203">
        <v>33</v>
      </c>
      <c r="I8" s="203">
        <v>33</v>
      </c>
      <c r="J8" s="203">
        <v>33</v>
      </c>
      <c r="K8" s="203">
        <v>34</v>
      </c>
      <c r="L8" s="203">
        <v>37</v>
      </c>
      <c r="M8" s="203">
        <v>45</v>
      </c>
      <c r="N8" s="203">
        <v>55</v>
      </c>
      <c r="O8" s="203">
        <v>59</v>
      </c>
      <c r="P8" s="204">
        <v>77</v>
      </c>
      <c r="Q8" s="204">
        <v>91</v>
      </c>
      <c r="R8" s="204">
        <v>110</v>
      </c>
    </row>
    <row r="9" spans="1:34" s="138" customFormat="1" ht="14.25" x14ac:dyDescent="0.45">
      <c r="A9" s="146" t="s">
        <v>64</v>
      </c>
      <c r="B9" s="203">
        <v>5</v>
      </c>
      <c r="C9" s="203">
        <v>5</v>
      </c>
      <c r="D9" s="203">
        <v>4</v>
      </c>
      <c r="E9" s="203">
        <v>4</v>
      </c>
      <c r="F9" s="203">
        <v>4</v>
      </c>
      <c r="G9" s="203">
        <v>4</v>
      </c>
      <c r="H9" s="203">
        <v>4</v>
      </c>
      <c r="I9" s="203">
        <v>4</v>
      </c>
      <c r="J9" s="203">
        <v>4</v>
      </c>
      <c r="K9" s="203">
        <v>5</v>
      </c>
      <c r="L9" s="203">
        <v>5</v>
      </c>
      <c r="M9" s="203">
        <v>7</v>
      </c>
      <c r="N9" s="203">
        <v>13</v>
      </c>
      <c r="O9" s="203">
        <v>18</v>
      </c>
      <c r="P9" s="204">
        <v>23</v>
      </c>
      <c r="Q9" s="204">
        <v>29</v>
      </c>
      <c r="R9" s="204">
        <v>34</v>
      </c>
    </row>
    <row r="10" spans="1:34" s="138" customFormat="1" ht="14.25" x14ac:dyDescent="0.45">
      <c r="A10" s="146" t="s">
        <v>88</v>
      </c>
      <c r="B10" s="203">
        <v>281</v>
      </c>
      <c r="C10" s="203">
        <v>266</v>
      </c>
      <c r="D10" s="203">
        <v>270</v>
      </c>
      <c r="E10" s="203">
        <v>278</v>
      </c>
      <c r="F10" s="203">
        <v>282</v>
      </c>
      <c r="G10" s="203">
        <v>278</v>
      </c>
      <c r="H10" s="203">
        <v>293</v>
      </c>
      <c r="I10" s="203">
        <v>310</v>
      </c>
      <c r="J10" s="203">
        <v>333</v>
      </c>
      <c r="K10" s="203">
        <v>340</v>
      </c>
      <c r="L10" s="203">
        <v>358</v>
      </c>
      <c r="M10" s="203">
        <v>401</v>
      </c>
      <c r="N10" s="203">
        <v>472</v>
      </c>
      <c r="O10" s="203">
        <v>528</v>
      </c>
      <c r="P10" s="204">
        <v>654</v>
      </c>
      <c r="Q10" s="204">
        <v>788</v>
      </c>
      <c r="R10" s="204">
        <v>927</v>
      </c>
    </row>
    <row r="11" spans="1:34" s="138" customFormat="1" ht="14.25" x14ac:dyDescent="0.45">
      <c r="A11" s="146" t="s">
        <v>29</v>
      </c>
      <c r="B11" s="203">
        <v>102</v>
      </c>
      <c r="C11" s="203">
        <v>102</v>
      </c>
      <c r="D11" s="203">
        <v>102</v>
      </c>
      <c r="E11" s="203">
        <v>99</v>
      </c>
      <c r="F11" s="203">
        <v>99</v>
      </c>
      <c r="G11" s="203">
        <v>104</v>
      </c>
      <c r="H11" s="203">
        <v>102</v>
      </c>
      <c r="I11" s="203">
        <v>112</v>
      </c>
      <c r="J11" s="203">
        <v>117</v>
      </c>
      <c r="K11" s="203">
        <v>116</v>
      </c>
      <c r="L11" s="203">
        <v>129</v>
      </c>
      <c r="M11" s="203">
        <v>149</v>
      </c>
      <c r="N11" s="203">
        <v>185</v>
      </c>
      <c r="O11" s="203">
        <v>234</v>
      </c>
      <c r="P11" s="204">
        <v>300</v>
      </c>
      <c r="Q11" s="204">
        <v>352</v>
      </c>
      <c r="R11" s="204">
        <v>386</v>
      </c>
    </row>
    <row r="12" spans="1:34" s="138" customFormat="1" ht="14.25" x14ac:dyDescent="0.45">
      <c r="A12" s="146" t="s">
        <v>48</v>
      </c>
      <c r="B12" s="203">
        <v>27</v>
      </c>
      <c r="C12" s="203">
        <v>22</v>
      </c>
      <c r="D12" s="203">
        <v>17</v>
      </c>
      <c r="E12" s="203">
        <v>17</v>
      </c>
      <c r="F12" s="203">
        <v>20</v>
      </c>
      <c r="G12" s="203">
        <v>19</v>
      </c>
      <c r="H12" s="203">
        <v>18</v>
      </c>
      <c r="I12" s="203">
        <v>19</v>
      </c>
      <c r="J12" s="203">
        <v>21</v>
      </c>
      <c r="K12" s="203">
        <v>19</v>
      </c>
      <c r="L12" s="203">
        <v>21</v>
      </c>
      <c r="M12" s="203">
        <v>20</v>
      </c>
      <c r="N12" s="203">
        <v>24</v>
      </c>
      <c r="O12" s="203">
        <v>39</v>
      </c>
      <c r="P12" s="204">
        <v>50</v>
      </c>
      <c r="Q12" s="204">
        <v>59</v>
      </c>
      <c r="R12" s="204">
        <v>76</v>
      </c>
    </row>
    <row r="13" spans="1:34" s="138" customFormat="1" ht="14.25" x14ac:dyDescent="0.45">
      <c r="A13" s="146" t="s">
        <v>36</v>
      </c>
      <c r="B13" s="203">
        <v>8</v>
      </c>
      <c r="C13" s="203">
        <v>8</v>
      </c>
      <c r="D13" s="203">
        <v>8</v>
      </c>
      <c r="E13" s="203">
        <v>9</v>
      </c>
      <c r="F13" s="203">
        <v>9</v>
      </c>
      <c r="G13" s="203">
        <v>8</v>
      </c>
      <c r="H13" s="203">
        <v>9</v>
      </c>
      <c r="I13" s="203">
        <v>10</v>
      </c>
      <c r="J13" s="203">
        <v>9</v>
      </c>
      <c r="K13" s="203">
        <v>11</v>
      </c>
      <c r="L13" s="203">
        <v>11</v>
      </c>
      <c r="M13" s="203">
        <v>12</v>
      </c>
      <c r="N13" s="203">
        <v>13</v>
      </c>
      <c r="O13" s="203">
        <v>13</v>
      </c>
      <c r="P13" s="204">
        <v>15</v>
      </c>
      <c r="Q13" s="204">
        <v>21</v>
      </c>
      <c r="R13" s="204">
        <v>25</v>
      </c>
    </row>
    <row r="14" spans="1:34" s="138" customFormat="1" ht="14.25" x14ac:dyDescent="0.45">
      <c r="A14" s="146" t="s">
        <v>61</v>
      </c>
      <c r="B14" s="203">
        <v>4</v>
      </c>
      <c r="C14" s="203">
        <v>5</v>
      </c>
      <c r="D14" s="203">
        <v>5</v>
      </c>
      <c r="E14" s="203">
        <v>4</v>
      </c>
      <c r="F14" s="203">
        <v>5</v>
      </c>
      <c r="G14" s="203">
        <v>4</v>
      </c>
      <c r="H14" s="203">
        <v>4</v>
      </c>
      <c r="I14" s="203">
        <v>3</v>
      </c>
      <c r="J14" s="203">
        <v>3</v>
      </c>
      <c r="K14" s="203">
        <v>3</v>
      </c>
      <c r="L14" s="203">
        <v>4</v>
      </c>
      <c r="M14" s="203">
        <v>6</v>
      </c>
      <c r="N14" s="203">
        <v>5</v>
      </c>
      <c r="O14" s="203">
        <v>11</v>
      </c>
      <c r="P14" s="204">
        <v>12</v>
      </c>
      <c r="Q14" s="204">
        <v>13</v>
      </c>
      <c r="R14" s="204">
        <v>13</v>
      </c>
    </row>
    <row r="15" spans="1:34" s="138" customFormat="1" ht="14.25" x14ac:dyDescent="0.45">
      <c r="A15" s="146" t="s">
        <v>73</v>
      </c>
      <c r="B15" s="203">
        <v>92</v>
      </c>
      <c r="C15" s="203">
        <v>84</v>
      </c>
      <c r="D15" s="203">
        <v>83</v>
      </c>
      <c r="E15" s="203">
        <v>78</v>
      </c>
      <c r="F15" s="203">
        <v>74</v>
      </c>
      <c r="G15" s="203">
        <v>69</v>
      </c>
      <c r="H15" s="203">
        <v>51</v>
      </c>
      <c r="I15" s="203">
        <v>50</v>
      </c>
      <c r="J15" s="203">
        <v>61</v>
      </c>
      <c r="K15" s="203">
        <v>52</v>
      </c>
      <c r="L15" s="203">
        <v>60</v>
      </c>
      <c r="M15" s="203">
        <v>71</v>
      </c>
      <c r="N15" s="203">
        <v>89</v>
      </c>
      <c r="O15" s="203">
        <v>113</v>
      </c>
      <c r="P15" s="204">
        <v>158</v>
      </c>
      <c r="Q15" s="204">
        <v>205</v>
      </c>
      <c r="R15" s="204">
        <v>264</v>
      </c>
    </row>
    <row r="16" spans="1:34" s="138" customFormat="1" ht="14.25" x14ac:dyDescent="0.45">
      <c r="A16" s="146" t="s">
        <v>34</v>
      </c>
      <c r="B16" s="203">
        <v>29</v>
      </c>
      <c r="C16" s="203">
        <v>30</v>
      </c>
      <c r="D16" s="203">
        <v>25</v>
      </c>
      <c r="E16" s="203">
        <v>29</v>
      </c>
      <c r="F16" s="203">
        <v>29</v>
      </c>
      <c r="G16" s="203">
        <v>25</v>
      </c>
      <c r="H16" s="203">
        <v>22</v>
      </c>
      <c r="I16" s="203">
        <v>23</v>
      </c>
      <c r="J16" s="203">
        <v>20</v>
      </c>
      <c r="K16" s="203">
        <v>22</v>
      </c>
      <c r="L16" s="203">
        <v>26</v>
      </c>
      <c r="M16" s="203">
        <v>25</v>
      </c>
      <c r="N16" s="203">
        <v>31</v>
      </c>
      <c r="O16" s="203">
        <v>37</v>
      </c>
      <c r="P16" s="204">
        <v>48</v>
      </c>
      <c r="Q16" s="204">
        <v>54</v>
      </c>
      <c r="R16" s="204">
        <v>69</v>
      </c>
    </row>
    <row r="17" spans="1:18" s="138" customFormat="1" ht="14.25" x14ac:dyDescent="0.45">
      <c r="A17" s="146" t="s">
        <v>58</v>
      </c>
      <c r="B17" s="203">
        <v>15</v>
      </c>
      <c r="C17" s="203">
        <v>14</v>
      </c>
      <c r="D17" s="203">
        <v>13</v>
      </c>
      <c r="E17" s="203">
        <v>13</v>
      </c>
      <c r="F17" s="203">
        <v>13</v>
      </c>
      <c r="G17" s="203">
        <v>12</v>
      </c>
      <c r="H17" s="203">
        <v>12</v>
      </c>
      <c r="I17" s="203">
        <v>12</v>
      </c>
      <c r="J17" s="203">
        <v>11</v>
      </c>
      <c r="K17" s="203">
        <v>11</v>
      </c>
      <c r="L17" s="203">
        <v>11</v>
      </c>
      <c r="M17" s="203">
        <v>12</v>
      </c>
      <c r="N17" s="203">
        <v>15</v>
      </c>
      <c r="O17" s="203">
        <v>17</v>
      </c>
      <c r="P17" s="204">
        <v>20</v>
      </c>
      <c r="Q17" s="204">
        <v>26</v>
      </c>
      <c r="R17" s="204">
        <v>23</v>
      </c>
    </row>
    <row r="18" spans="1:18" s="138" customFormat="1" ht="14.25" x14ac:dyDescent="0.45">
      <c r="A18" s="146" t="s">
        <v>51</v>
      </c>
      <c r="B18" s="203">
        <v>24</v>
      </c>
      <c r="C18" s="203">
        <v>20</v>
      </c>
      <c r="D18" s="203">
        <v>19</v>
      </c>
      <c r="E18" s="203">
        <v>20</v>
      </c>
      <c r="F18" s="203">
        <v>19</v>
      </c>
      <c r="G18" s="203">
        <v>20</v>
      </c>
      <c r="H18" s="203">
        <v>20</v>
      </c>
      <c r="I18" s="203">
        <v>20</v>
      </c>
      <c r="J18" s="203">
        <v>24</v>
      </c>
      <c r="K18" s="203">
        <v>25</v>
      </c>
      <c r="L18" s="203">
        <v>25</v>
      </c>
      <c r="M18" s="203">
        <v>33</v>
      </c>
      <c r="N18" s="203">
        <v>39</v>
      </c>
      <c r="O18" s="203">
        <v>42</v>
      </c>
      <c r="P18" s="204">
        <v>51</v>
      </c>
      <c r="Q18" s="204">
        <v>57</v>
      </c>
      <c r="R18" s="204">
        <v>67</v>
      </c>
    </row>
    <row r="19" spans="1:18" s="138" customFormat="1" ht="14.25" x14ac:dyDescent="0.45">
      <c r="A19" s="146" t="s">
        <v>89</v>
      </c>
      <c r="B19" s="203">
        <v>45</v>
      </c>
      <c r="C19" s="203">
        <v>41</v>
      </c>
      <c r="D19" s="203">
        <v>43</v>
      </c>
      <c r="E19" s="203">
        <v>43</v>
      </c>
      <c r="F19" s="203">
        <v>45</v>
      </c>
      <c r="G19" s="203">
        <v>43</v>
      </c>
      <c r="H19" s="203">
        <v>45</v>
      </c>
      <c r="I19" s="203">
        <v>52</v>
      </c>
      <c r="J19" s="203">
        <v>51</v>
      </c>
      <c r="K19" s="203">
        <v>60</v>
      </c>
      <c r="L19" s="203">
        <v>62</v>
      </c>
      <c r="M19" s="203">
        <v>68</v>
      </c>
      <c r="N19" s="203">
        <v>95</v>
      </c>
      <c r="O19" s="203">
        <v>123</v>
      </c>
      <c r="P19" s="204">
        <v>164</v>
      </c>
      <c r="Q19" s="204">
        <v>210</v>
      </c>
      <c r="R19" s="204">
        <v>244</v>
      </c>
    </row>
    <row r="20" spans="1:18" s="138" customFormat="1" ht="14.25" x14ac:dyDescent="0.45">
      <c r="A20" s="146" t="s">
        <v>42</v>
      </c>
      <c r="B20" s="203">
        <v>26</v>
      </c>
      <c r="C20" s="203">
        <v>23</v>
      </c>
      <c r="D20" s="203">
        <v>23</v>
      </c>
      <c r="E20" s="203">
        <v>23</v>
      </c>
      <c r="F20" s="203">
        <v>23</v>
      </c>
      <c r="G20" s="203">
        <v>27</v>
      </c>
      <c r="H20" s="203">
        <v>25</v>
      </c>
      <c r="I20" s="203">
        <v>30</v>
      </c>
      <c r="J20" s="203">
        <v>30</v>
      </c>
      <c r="K20" s="203">
        <v>39</v>
      </c>
      <c r="L20" s="203">
        <v>43</v>
      </c>
      <c r="M20" s="203">
        <v>59</v>
      </c>
      <c r="N20" s="203">
        <v>72</v>
      </c>
      <c r="O20" s="203">
        <v>95</v>
      </c>
      <c r="P20" s="204">
        <v>116</v>
      </c>
      <c r="Q20" s="204">
        <v>151</v>
      </c>
      <c r="R20" s="204">
        <v>163</v>
      </c>
    </row>
    <row r="21" spans="1:18" s="138" customFormat="1" ht="14.25" x14ac:dyDescent="0.45">
      <c r="A21" s="146" t="s">
        <v>54</v>
      </c>
      <c r="B21" s="203">
        <v>13</v>
      </c>
      <c r="C21" s="203">
        <v>16</v>
      </c>
      <c r="D21" s="203">
        <v>15</v>
      </c>
      <c r="E21" s="203">
        <v>17</v>
      </c>
      <c r="F21" s="203">
        <v>21</v>
      </c>
      <c r="G21" s="203">
        <v>18</v>
      </c>
      <c r="H21" s="203">
        <v>19</v>
      </c>
      <c r="I21" s="203">
        <v>20</v>
      </c>
      <c r="J21" s="203">
        <v>21</v>
      </c>
      <c r="K21" s="203">
        <v>28</v>
      </c>
      <c r="L21" s="203">
        <v>27</v>
      </c>
      <c r="M21" s="203">
        <v>35</v>
      </c>
      <c r="N21" s="203">
        <v>46</v>
      </c>
      <c r="O21" s="203">
        <v>54</v>
      </c>
      <c r="P21" s="204">
        <v>60</v>
      </c>
      <c r="Q21" s="204">
        <v>71</v>
      </c>
      <c r="R21" s="204">
        <v>94</v>
      </c>
    </row>
    <row r="22" spans="1:18" s="138" customFormat="1" ht="14.25" x14ac:dyDescent="0.45">
      <c r="A22" s="146" t="s">
        <v>56</v>
      </c>
      <c r="B22" s="203">
        <v>10</v>
      </c>
      <c r="C22" s="203">
        <v>8</v>
      </c>
      <c r="D22" s="203">
        <v>8</v>
      </c>
      <c r="E22" s="203">
        <v>7</v>
      </c>
      <c r="F22" s="203">
        <v>10</v>
      </c>
      <c r="G22" s="203">
        <v>11</v>
      </c>
      <c r="H22" s="203">
        <v>17</v>
      </c>
      <c r="I22" s="203">
        <v>18</v>
      </c>
      <c r="J22" s="203">
        <v>17</v>
      </c>
      <c r="K22" s="203">
        <v>17</v>
      </c>
      <c r="L22" s="203">
        <v>17</v>
      </c>
      <c r="M22" s="203">
        <v>21</v>
      </c>
      <c r="N22" s="203">
        <v>21</v>
      </c>
      <c r="O22" s="203">
        <v>25</v>
      </c>
      <c r="P22" s="204">
        <v>27</v>
      </c>
      <c r="Q22" s="204">
        <v>37</v>
      </c>
      <c r="R22" s="204">
        <v>47</v>
      </c>
    </row>
    <row r="23" spans="1:18" s="138" customFormat="1" ht="14.25" x14ac:dyDescent="0.45">
      <c r="A23" s="146" t="s">
        <v>49</v>
      </c>
      <c r="B23" s="203">
        <v>15</v>
      </c>
      <c r="C23" s="203">
        <v>10</v>
      </c>
      <c r="D23" s="203">
        <v>10</v>
      </c>
      <c r="E23" s="203">
        <v>10</v>
      </c>
      <c r="F23" s="203">
        <v>10</v>
      </c>
      <c r="G23" s="203">
        <v>10</v>
      </c>
      <c r="H23" s="203">
        <v>10</v>
      </c>
      <c r="I23" s="203">
        <v>12</v>
      </c>
      <c r="J23" s="203">
        <v>12</v>
      </c>
      <c r="K23" s="203">
        <v>15</v>
      </c>
      <c r="L23" s="203">
        <v>14</v>
      </c>
      <c r="M23" s="203">
        <v>21</v>
      </c>
      <c r="N23" s="203">
        <v>25</v>
      </c>
      <c r="O23" s="203">
        <v>25</v>
      </c>
      <c r="P23" s="204">
        <v>38</v>
      </c>
      <c r="Q23" s="204">
        <v>48</v>
      </c>
      <c r="R23" s="204">
        <v>60</v>
      </c>
    </row>
    <row r="24" spans="1:18" s="138" customFormat="1" ht="14.25" x14ac:dyDescent="0.45">
      <c r="A24" s="146" t="s">
        <v>39</v>
      </c>
      <c r="B24" s="203">
        <v>12</v>
      </c>
      <c r="C24" s="203">
        <v>9</v>
      </c>
      <c r="D24" s="203">
        <v>7</v>
      </c>
      <c r="E24" s="203">
        <v>6</v>
      </c>
      <c r="F24" s="203">
        <v>9</v>
      </c>
      <c r="G24" s="203">
        <v>10</v>
      </c>
      <c r="H24" s="203">
        <v>10</v>
      </c>
      <c r="I24" s="203">
        <v>10</v>
      </c>
      <c r="J24" s="203">
        <v>10</v>
      </c>
      <c r="K24" s="203">
        <v>11</v>
      </c>
      <c r="L24" s="203">
        <v>12</v>
      </c>
      <c r="M24" s="203">
        <v>12</v>
      </c>
      <c r="N24" s="203">
        <v>12</v>
      </c>
      <c r="O24" s="203">
        <v>15</v>
      </c>
      <c r="P24" s="204">
        <v>17</v>
      </c>
      <c r="Q24" s="204">
        <v>25</v>
      </c>
      <c r="R24" s="204">
        <v>34</v>
      </c>
    </row>
    <row r="25" spans="1:18" s="138" customFormat="1" ht="14.25" x14ac:dyDescent="0.45">
      <c r="A25" s="146" t="s">
        <v>33</v>
      </c>
      <c r="B25" s="203">
        <v>42</v>
      </c>
      <c r="C25" s="203">
        <v>39</v>
      </c>
      <c r="D25" s="203">
        <v>38</v>
      </c>
      <c r="E25" s="203">
        <v>37</v>
      </c>
      <c r="F25" s="203">
        <v>43</v>
      </c>
      <c r="G25" s="203">
        <v>43</v>
      </c>
      <c r="H25" s="203">
        <v>43</v>
      </c>
      <c r="I25" s="203">
        <v>43</v>
      </c>
      <c r="J25" s="203">
        <v>43</v>
      </c>
      <c r="K25" s="203">
        <v>42</v>
      </c>
      <c r="L25" s="203">
        <v>44</v>
      </c>
      <c r="M25" s="203">
        <v>49</v>
      </c>
      <c r="N25" s="203">
        <v>53</v>
      </c>
      <c r="O25" s="203">
        <v>60</v>
      </c>
      <c r="P25" s="204">
        <v>71</v>
      </c>
      <c r="Q25" s="204">
        <v>84</v>
      </c>
      <c r="R25" s="204">
        <v>102</v>
      </c>
    </row>
    <row r="26" spans="1:18" s="138" customFormat="1" ht="14.25" x14ac:dyDescent="0.45">
      <c r="A26" s="146" t="s">
        <v>37</v>
      </c>
      <c r="B26" s="203">
        <v>25</v>
      </c>
      <c r="C26" s="203">
        <v>26</v>
      </c>
      <c r="D26" s="203">
        <v>26</v>
      </c>
      <c r="E26" s="203">
        <v>27</v>
      </c>
      <c r="F26" s="203">
        <v>29</v>
      </c>
      <c r="G26" s="203">
        <v>25</v>
      </c>
      <c r="H26" s="203">
        <v>26</v>
      </c>
      <c r="I26" s="203">
        <v>24</v>
      </c>
      <c r="J26" s="203">
        <v>24</v>
      </c>
      <c r="K26" s="203">
        <v>26</v>
      </c>
      <c r="L26" s="203">
        <v>24</v>
      </c>
      <c r="M26" s="203">
        <v>26</v>
      </c>
      <c r="N26" s="203">
        <v>40</v>
      </c>
      <c r="O26" s="203">
        <v>43</v>
      </c>
      <c r="P26" s="204">
        <v>55</v>
      </c>
      <c r="Q26" s="204">
        <v>73</v>
      </c>
      <c r="R26" s="204">
        <v>88</v>
      </c>
    </row>
    <row r="27" spans="1:18" s="138" customFormat="1" ht="14.25" x14ac:dyDescent="0.45">
      <c r="A27" s="146" t="s">
        <v>74</v>
      </c>
      <c r="B27" s="203">
        <v>45</v>
      </c>
      <c r="C27" s="203">
        <v>46</v>
      </c>
      <c r="D27" s="203">
        <v>43</v>
      </c>
      <c r="E27" s="203">
        <v>44</v>
      </c>
      <c r="F27" s="203">
        <v>46</v>
      </c>
      <c r="G27" s="203">
        <v>38</v>
      </c>
      <c r="H27" s="203">
        <v>40</v>
      </c>
      <c r="I27" s="203">
        <v>43</v>
      </c>
      <c r="J27" s="203">
        <v>45</v>
      </c>
      <c r="K27" s="203">
        <v>44</v>
      </c>
      <c r="L27" s="203">
        <v>48</v>
      </c>
      <c r="M27" s="203">
        <v>52</v>
      </c>
      <c r="N27" s="203">
        <v>65</v>
      </c>
      <c r="O27" s="203">
        <v>82</v>
      </c>
      <c r="P27" s="204">
        <v>98</v>
      </c>
      <c r="Q27" s="204">
        <v>124</v>
      </c>
      <c r="R27" s="204">
        <v>146</v>
      </c>
    </row>
    <row r="28" spans="1:18" s="138" customFormat="1" ht="14.25" x14ac:dyDescent="0.45">
      <c r="A28" s="146" t="s">
        <v>87</v>
      </c>
      <c r="B28" s="203">
        <v>77</v>
      </c>
      <c r="C28" s="203">
        <v>71</v>
      </c>
      <c r="D28" s="203">
        <v>69</v>
      </c>
      <c r="E28" s="203">
        <v>76</v>
      </c>
      <c r="F28" s="203">
        <v>78</v>
      </c>
      <c r="G28" s="203">
        <v>84</v>
      </c>
      <c r="H28" s="203">
        <v>91</v>
      </c>
      <c r="I28" s="203">
        <v>94</v>
      </c>
      <c r="J28" s="203">
        <v>96</v>
      </c>
      <c r="K28" s="203">
        <v>104</v>
      </c>
      <c r="L28" s="203">
        <v>111</v>
      </c>
      <c r="M28" s="203">
        <v>131</v>
      </c>
      <c r="N28" s="203">
        <v>160</v>
      </c>
      <c r="O28" s="203">
        <v>195</v>
      </c>
      <c r="P28" s="204">
        <v>256</v>
      </c>
      <c r="Q28" s="204">
        <v>316</v>
      </c>
      <c r="R28" s="204">
        <v>379</v>
      </c>
    </row>
    <row r="29" spans="1:18" s="138" customFormat="1" ht="14.25" x14ac:dyDescent="0.45">
      <c r="A29" s="146" t="s">
        <v>75</v>
      </c>
      <c r="B29" s="203">
        <v>41</v>
      </c>
      <c r="C29" s="203">
        <v>37</v>
      </c>
      <c r="D29" s="203">
        <v>37</v>
      </c>
      <c r="E29" s="203">
        <v>31</v>
      </c>
      <c r="F29" s="203">
        <v>30</v>
      </c>
      <c r="G29" s="203">
        <v>31</v>
      </c>
      <c r="H29" s="203">
        <v>35</v>
      </c>
      <c r="I29" s="203">
        <v>34</v>
      </c>
      <c r="J29" s="203">
        <v>36</v>
      </c>
      <c r="K29" s="203">
        <v>39</v>
      </c>
      <c r="L29" s="203">
        <v>42</v>
      </c>
      <c r="M29" s="203">
        <v>56</v>
      </c>
      <c r="N29" s="203">
        <v>70</v>
      </c>
      <c r="O29" s="203">
        <v>75</v>
      </c>
      <c r="P29" s="204">
        <v>113</v>
      </c>
      <c r="Q29" s="204">
        <v>142</v>
      </c>
      <c r="R29" s="204">
        <v>165</v>
      </c>
    </row>
    <row r="30" spans="1:18" s="138" customFormat="1" ht="14.25" x14ac:dyDescent="0.45">
      <c r="A30" s="146" t="s">
        <v>60</v>
      </c>
      <c r="B30" s="203">
        <v>4</v>
      </c>
      <c r="C30" s="203">
        <v>4</v>
      </c>
      <c r="D30" s="203">
        <v>4</v>
      </c>
      <c r="E30" s="203">
        <v>3</v>
      </c>
      <c r="F30" s="203">
        <v>3</v>
      </c>
      <c r="G30" s="203">
        <v>3</v>
      </c>
      <c r="H30" s="159" t="s">
        <v>3760</v>
      </c>
      <c r="I30" s="159" t="s">
        <v>3760</v>
      </c>
      <c r="J30" s="159" t="s">
        <v>3760</v>
      </c>
      <c r="K30" s="159" t="s">
        <v>3760</v>
      </c>
      <c r="L30" s="203">
        <v>3</v>
      </c>
      <c r="M30" s="159" t="s">
        <v>3760</v>
      </c>
      <c r="N30" s="203">
        <v>4</v>
      </c>
      <c r="O30" s="203">
        <v>7</v>
      </c>
      <c r="P30" s="204">
        <v>10</v>
      </c>
      <c r="Q30" s="204">
        <v>14</v>
      </c>
      <c r="R30" s="204">
        <v>14</v>
      </c>
    </row>
    <row r="31" spans="1:18" s="138" customFormat="1" ht="14.25" x14ac:dyDescent="0.45">
      <c r="A31" s="146" t="s">
        <v>32</v>
      </c>
      <c r="B31" s="203">
        <v>32</v>
      </c>
      <c r="C31" s="203">
        <v>26</v>
      </c>
      <c r="D31" s="203">
        <v>28</v>
      </c>
      <c r="E31" s="203">
        <v>28</v>
      </c>
      <c r="F31" s="203">
        <v>28</v>
      </c>
      <c r="G31" s="203">
        <v>33</v>
      </c>
      <c r="H31" s="203">
        <v>34</v>
      </c>
      <c r="I31" s="203">
        <v>38</v>
      </c>
      <c r="J31" s="203">
        <v>38</v>
      </c>
      <c r="K31" s="203">
        <v>47</v>
      </c>
      <c r="L31" s="203">
        <v>51</v>
      </c>
      <c r="M31" s="203">
        <v>55</v>
      </c>
      <c r="N31" s="203">
        <v>60</v>
      </c>
      <c r="O31" s="203">
        <v>63</v>
      </c>
      <c r="P31" s="204">
        <v>77</v>
      </c>
      <c r="Q31" s="204">
        <v>90</v>
      </c>
      <c r="R31" s="204">
        <v>116</v>
      </c>
    </row>
    <row r="32" spans="1:18" s="138" customFormat="1" ht="14.25" x14ac:dyDescent="0.45">
      <c r="A32" s="146" t="s">
        <v>44</v>
      </c>
      <c r="B32" s="203">
        <v>25</v>
      </c>
      <c r="C32" s="203">
        <v>26</v>
      </c>
      <c r="D32" s="203">
        <v>28</v>
      </c>
      <c r="E32" s="203">
        <v>24</v>
      </c>
      <c r="F32" s="203">
        <v>22</v>
      </c>
      <c r="G32" s="203">
        <v>21</v>
      </c>
      <c r="H32" s="203">
        <v>22</v>
      </c>
      <c r="I32" s="203">
        <v>26</v>
      </c>
      <c r="J32" s="203">
        <v>31</v>
      </c>
      <c r="K32" s="203">
        <v>31</v>
      </c>
      <c r="L32" s="203">
        <v>31</v>
      </c>
      <c r="M32" s="203">
        <v>35</v>
      </c>
      <c r="N32" s="203">
        <v>41</v>
      </c>
      <c r="O32" s="203">
        <v>49</v>
      </c>
      <c r="P32" s="204">
        <v>62</v>
      </c>
      <c r="Q32" s="204">
        <v>74</v>
      </c>
      <c r="R32" s="204">
        <v>79</v>
      </c>
    </row>
    <row r="33" spans="1:18" s="138" customFormat="1" ht="14.25" x14ac:dyDescent="0.45">
      <c r="A33" s="146" t="s">
        <v>57</v>
      </c>
      <c r="B33" s="203">
        <v>9</v>
      </c>
      <c r="C33" s="203">
        <v>11</v>
      </c>
      <c r="D33" s="203">
        <v>10</v>
      </c>
      <c r="E33" s="203">
        <v>12</v>
      </c>
      <c r="F33" s="203">
        <v>12</v>
      </c>
      <c r="G33" s="203">
        <v>16</v>
      </c>
      <c r="H33" s="203">
        <v>16</v>
      </c>
      <c r="I33" s="203">
        <v>17</v>
      </c>
      <c r="J33" s="203">
        <v>16</v>
      </c>
      <c r="K33" s="203">
        <v>17</v>
      </c>
      <c r="L33" s="203">
        <v>16</v>
      </c>
      <c r="M33" s="203">
        <v>18</v>
      </c>
      <c r="N33" s="203">
        <v>20</v>
      </c>
      <c r="O33" s="203">
        <v>25</v>
      </c>
      <c r="P33" s="204">
        <v>35</v>
      </c>
      <c r="Q33" s="204">
        <v>39</v>
      </c>
      <c r="R33" s="204">
        <v>47</v>
      </c>
    </row>
    <row r="34" spans="1:18" s="138" customFormat="1" ht="14.25" x14ac:dyDescent="0.45">
      <c r="A34" s="146" t="s">
        <v>53</v>
      </c>
      <c r="B34" s="203">
        <v>22</v>
      </c>
      <c r="C34" s="203">
        <v>16</v>
      </c>
      <c r="D34" s="203">
        <v>17</v>
      </c>
      <c r="E34" s="203">
        <v>16</v>
      </c>
      <c r="F34" s="203">
        <v>17</v>
      </c>
      <c r="G34" s="203">
        <v>16</v>
      </c>
      <c r="H34" s="203">
        <v>16</v>
      </c>
      <c r="I34" s="203">
        <v>16</v>
      </c>
      <c r="J34" s="203">
        <v>17</v>
      </c>
      <c r="K34" s="203">
        <v>18</v>
      </c>
      <c r="L34" s="203">
        <v>20</v>
      </c>
      <c r="M34" s="203">
        <v>20</v>
      </c>
      <c r="N34" s="203">
        <v>23</v>
      </c>
      <c r="O34" s="203">
        <v>26</v>
      </c>
      <c r="P34" s="204">
        <v>34</v>
      </c>
      <c r="Q34" s="204">
        <v>39</v>
      </c>
      <c r="R34" s="204">
        <v>44</v>
      </c>
    </row>
    <row r="35" spans="1:18" s="138" customFormat="1" ht="14.25" x14ac:dyDescent="0.45">
      <c r="A35" s="146" t="s">
        <v>46</v>
      </c>
      <c r="B35" s="203">
        <v>19</v>
      </c>
      <c r="C35" s="203">
        <v>17</v>
      </c>
      <c r="D35" s="203">
        <v>17</v>
      </c>
      <c r="E35" s="203">
        <v>16</v>
      </c>
      <c r="F35" s="203">
        <v>16</v>
      </c>
      <c r="G35" s="203">
        <v>14</v>
      </c>
      <c r="H35" s="203">
        <v>14</v>
      </c>
      <c r="I35" s="203">
        <v>15</v>
      </c>
      <c r="J35" s="203">
        <v>16</v>
      </c>
      <c r="K35" s="203">
        <v>17</v>
      </c>
      <c r="L35" s="203">
        <v>19</v>
      </c>
      <c r="M35" s="203">
        <v>21</v>
      </c>
      <c r="N35" s="203">
        <v>25</v>
      </c>
      <c r="O35" s="203">
        <v>35</v>
      </c>
      <c r="P35" s="204">
        <v>46</v>
      </c>
      <c r="Q35" s="204">
        <v>63</v>
      </c>
      <c r="R35" s="204">
        <v>73</v>
      </c>
    </row>
    <row r="36" spans="1:18" s="138" customFormat="1" ht="14.25" x14ac:dyDescent="0.45">
      <c r="A36" s="146" t="s">
        <v>50</v>
      </c>
      <c r="B36" s="203">
        <v>24</v>
      </c>
      <c r="C36" s="203">
        <v>22</v>
      </c>
      <c r="D36" s="203">
        <v>20</v>
      </c>
      <c r="E36" s="203">
        <v>22</v>
      </c>
      <c r="F36" s="203">
        <v>21</v>
      </c>
      <c r="G36" s="203">
        <v>21</v>
      </c>
      <c r="H36" s="203">
        <v>21</v>
      </c>
      <c r="I36" s="203">
        <v>21</v>
      </c>
      <c r="J36" s="203">
        <v>20</v>
      </c>
      <c r="K36" s="203">
        <v>22</v>
      </c>
      <c r="L36" s="203">
        <v>24</v>
      </c>
      <c r="M36" s="203">
        <v>31</v>
      </c>
      <c r="N36" s="203">
        <v>29</v>
      </c>
      <c r="O36" s="203">
        <v>37</v>
      </c>
      <c r="P36" s="204">
        <v>49</v>
      </c>
      <c r="Q36" s="204">
        <v>71</v>
      </c>
      <c r="R36" s="204">
        <v>96</v>
      </c>
    </row>
    <row r="37" spans="1:18" s="138" customFormat="1" ht="14.25" x14ac:dyDescent="0.45">
      <c r="A37" s="146" t="s">
        <v>47</v>
      </c>
      <c r="B37" s="203">
        <v>26</v>
      </c>
      <c r="C37" s="203">
        <v>23</v>
      </c>
      <c r="D37" s="203">
        <v>23</v>
      </c>
      <c r="E37" s="203">
        <v>20</v>
      </c>
      <c r="F37" s="203">
        <v>22</v>
      </c>
      <c r="G37" s="203">
        <v>22</v>
      </c>
      <c r="H37" s="203">
        <v>23</v>
      </c>
      <c r="I37" s="203">
        <v>21</v>
      </c>
      <c r="J37" s="203">
        <v>20</v>
      </c>
      <c r="K37" s="203">
        <v>21</v>
      </c>
      <c r="L37" s="203">
        <v>26</v>
      </c>
      <c r="M37" s="203">
        <v>30</v>
      </c>
      <c r="N37" s="203">
        <v>38</v>
      </c>
      <c r="O37" s="203">
        <v>48</v>
      </c>
      <c r="P37" s="204">
        <v>60</v>
      </c>
      <c r="Q37" s="204">
        <v>71</v>
      </c>
      <c r="R37" s="204">
        <v>86</v>
      </c>
    </row>
    <row r="38" spans="1:18" s="138" customFormat="1" ht="14.25" x14ac:dyDescent="0.45">
      <c r="A38" s="146" t="s">
        <v>76</v>
      </c>
      <c r="B38" s="203">
        <v>78</v>
      </c>
      <c r="C38" s="203">
        <v>83</v>
      </c>
      <c r="D38" s="203">
        <v>84</v>
      </c>
      <c r="E38" s="203">
        <v>86</v>
      </c>
      <c r="F38" s="203">
        <v>80</v>
      </c>
      <c r="G38" s="203">
        <v>82</v>
      </c>
      <c r="H38" s="203">
        <v>82</v>
      </c>
      <c r="I38" s="203">
        <v>77</v>
      </c>
      <c r="J38" s="203">
        <v>81</v>
      </c>
      <c r="K38" s="203">
        <v>84</v>
      </c>
      <c r="L38" s="203">
        <v>100</v>
      </c>
      <c r="M38" s="203">
        <v>123</v>
      </c>
      <c r="N38" s="203">
        <v>150</v>
      </c>
      <c r="O38" s="203">
        <v>193</v>
      </c>
      <c r="P38" s="204">
        <v>255</v>
      </c>
      <c r="Q38" s="204">
        <v>329</v>
      </c>
      <c r="R38" s="204">
        <v>394</v>
      </c>
    </row>
    <row r="39" spans="1:18" s="138" customFormat="1" ht="14.25" x14ac:dyDescent="0.45">
      <c r="A39" s="146" t="s">
        <v>31</v>
      </c>
      <c r="B39" s="203">
        <v>51</v>
      </c>
      <c r="C39" s="203">
        <v>38</v>
      </c>
      <c r="D39" s="203">
        <v>38</v>
      </c>
      <c r="E39" s="203">
        <v>41</v>
      </c>
      <c r="F39" s="203">
        <v>43</v>
      </c>
      <c r="G39" s="203">
        <v>45</v>
      </c>
      <c r="H39" s="203">
        <v>46</v>
      </c>
      <c r="I39" s="203">
        <v>45</v>
      </c>
      <c r="J39" s="203">
        <v>50</v>
      </c>
      <c r="K39" s="203">
        <v>52</v>
      </c>
      <c r="L39" s="203">
        <v>61</v>
      </c>
      <c r="M39" s="203">
        <v>71</v>
      </c>
      <c r="N39" s="203">
        <v>94</v>
      </c>
      <c r="O39" s="203">
        <v>125</v>
      </c>
      <c r="P39" s="204">
        <v>155</v>
      </c>
      <c r="Q39" s="204">
        <v>207</v>
      </c>
      <c r="R39" s="204">
        <v>260</v>
      </c>
    </row>
    <row r="40" spans="1:18" s="138" customFormat="1" ht="14.25" x14ac:dyDescent="0.45">
      <c r="A40" s="146" t="s">
        <v>67</v>
      </c>
      <c r="B40" s="203">
        <v>3</v>
      </c>
      <c r="C40" s="203">
        <v>3</v>
      </c>
      <c r="D40" s="203">
        <v>3</v>
      </c>
      <c r="E40" s="203">
        <v>3</v>
      </c>
      <c r="F40" s="203">
        <v>4</v>
      </c>
      <c r="G40" s="203">
        <v>4</v>
      </c>
      <c r="H40" s="203">
        <v>3</v>
      </c>
      <c r="I40" s="203">
        <v>3</v>
      </c>
      <c r="J40" s="203">
        <v>3</v>
      </c>
      <c r="K40" s="203">
        <v>3</v>
      </c>
      <c r="L40" s="203">
        <v>3</v>
      </c>
      <c r="M40" s="203">
        <v>3</v>
      </c>
      <c r="N40" s="203">
        <v>7</v>
      </c>
      <c r="O40" s="203">
        <v>8</v>
      </c>
      <c r="P40" s="204">
        <v>10</v>
      </c>
      <c r="Q40" s="204">
        <v>11</v>
      </c>
      <c r="R40" s="204">
        <v>15</v>
      </c>
    </row>
    <row r="41" spans="1:18" s="138" customFormat="1" ht="14.25" x14ac:dyDescent="0.45">
      <c r="A41" s="146" t="s">
        <v>71</v>
      </c>
      <c r="B41" s="203">
        <v>87</v>
      </c>
      <c r="C41" s="203">
        <v>74</v>
      </c>
      <c r="D41" s="203">
        <v>64</v>
      </c>
      <c r="E41" s="203">
        <v>59</v>
      </c>
      <c r="F41" s="203">
        <v>55</v>
      </c>
      <c r="G41" s="203">
        <v>53</v>
      </c>
      <c r="H41" s="203">
        <v>57</v>
      </c>
      <c r="I41" s="203">
        <v>58</v>
      </c>
      <c r="J41" s="203">
        <v>66</v>
      </c>
      <c r="K41" s="203">
        <v>66</v>
      </c>
      <c r="L41" s="203">
        <v>75</v>
      </c>
      <c r="M41" s="203">
        <v>81</v>
      </c>
      <c r="N41" s="203">
        <v>99</v>
      </c>
      <c r="O41" s="203">
        <v>114</v>
      </c>
      <c r="P41" s="204">
        <v>151</v>
      </c>
      <c r="Q41" s="204">
        <v>187</v>
      </c>
      <c r="R41" s="204">
        <v>236</v>
      </c>
    </row>
    <row r="42" spans="1:18" s="138" customFormat="1" ht="14.25" x14ac:dyDescent="0.45">
      <c r="A42" s="146" t="s">
        <v>59</v>
      </c>
      <c r="B42" s="203">
        <v>9</v>
      </c>
      <c r="C42" s="203">
        <v>6</v>
      </c>
      <c r="D42" s="203">
        <v>6</v>
      </c>
      <c r="E42" s="203">
        <v>6</v>
      </c>
      <c r="F42" s="203">
        <v>7</v>
      </c>
      <c r="G42" s="203">
        <v>8</v>
      </c>
      <c r="H42" s="203">
        <v>7</v>
      </c>
      <c r="I42" s="203">
        <v>6</v>
      </c>
      <c r="J42" s="203">
        <v>9</v>
      </c>
      <c r="K42" s="203">
        <v>10</v>
      </c>
      <c r="L42" s="203">
        <v>10</v>
      </c>
      <c r="M42" s="203">
        <v>10</v>
      </c>
      <c r="N42" s="203">
        <v>13</v>
      </c>
      <c r="O42" s="203">
        <v>17</v>
      </c>
      <c r="P42" s="204">
        <v>18</v>
      </c>
      <c r="Q42" s="204">
        <v>21</v>
      </c>
      <c r="R42" s="204">
        <v>26</v>
      </c>
    </row>
    <row r="43" spans="1:18" s="138" customFormat="1" ht="14.25" x14ac:dyDescent="0.45">
      <c r="A43" s="146" t="s">
        <v>85</v>
      </c>
      <c r="B43" s="203">
        <v>82</v>
      </c>
      <c r="C43" s="203">
        <v>82</v>
      </c>
      <c r="D43" s="203">
        <v>81</v>
      </c>
      <c r="E43" s="203">
        <v>87</v>
      </c>
      <c r="F43" s="203">
        <v>92</v>
      </c>
      <c r="G43" s="203">
        <v>88</v>
      </c>
      <c r="H43" s="203">
        <v>95</v>
      </c>
      <c r="I43" s="203">
        <v>96</v>
      </c>
      <c r="J43" s="203">
        <v>108</v>
      </c>
      <c r="K43" s="203">
        <v>108</v>
      </c>
      <c r="L43" s="203">
        <v>120</v>
      </c>
      <c r="M43" s="203">
        <v>148</v>
      </c>
      <c r="N43" s="203">
        <v>180</v>
      </c>
      <c r="O43" s="203">
        <v>220</v>
      </c>
      <c r="P43" s="204">
        <v>244</v>
      </c>
      <c r="Q43" s="204">
        <v>281</v>
      </c>
      <c r="R43" s="204">
        <v>304</v>
      </c>
    </row>
    <row r="44" spans="1:18" s="138" customFormat="1" ht="14.25" x14ac:dyDescent="0.45">
      <c r="A44" s="146" t="s">
        <v>70</v>
      </c>
      <c r="B44" s="203">
        <v>73</v>
      </c>
      <c r="C44" s="203">
        <v>81</v>
      </c>
      <c r="D44" s="203">
        <v>76</v>
      </c>
      <c r="E44" s="203">
        <v>78</v>
      </c>
      <c r="F44" s="203">
        <v>86</v>
      </c>
      <c r="G44" s="203">
        <v>78</v>
      </c>
      <c r="H44" s="203">
        <v>81</v>
      </c>
      <c r="I44" s="203">
        <v>94</v>
      </c>
      <c r="J44" s="203">
        <v>97</v>
      </c>
      <c r="K44" s="203">
        <v>96</v>
      </c>
      <c r="L44" s="203">
        <v>118</v>
      </c>
      <c r="M44" s="203">
        <v>146</v>
      </c>
      <c r="N44" s="203">
        <v>162</v>
      </c>
      <c r="O44" s="203">
        <v>183</v>
      </c>
      <c r="P44" s="204">
        <v>233</v>
      </c>
      <c r="Q44" s="204">
        <v>278</v>
      </c>
      <c r="R44" s="204">
        <v>333</v>
      </c>
    </row>
    <row r="45" spans="1:18" s="138" customFormat="1" ht="14.25" x14ac:dyDescent="0.45">
      <c r="A45" s="146" t="s">
        <v>63</v>
      </c>
      <c r="B45" s="203">
        <v>8</v>
      </c>
      <c r="C45" s="203">
        <v>7</v>
      </c>
      <c r="D45" s="203">
        <v>7</v>
      </c>
      <c r="E45" s="203">
        <v>6</v>
      </c>
      <c r="F45" s="203">
        <v>6</v>
      </c>
      <c r="G45" s="203">
        <v>5</v>
      </c>
      <c r="H45" s="203">
        <v>5</v>
      </c>
      <c r="I45" s="203">
        <v>5</v>
      </c>
      <c r="J45" s="203">
        <v>5</v>
      </c>
      <c r="K45" s="203">
        <v>5</v>
      </c>
      <c r="L45" s="203">
        <v>5</v>
      </c>
      <c r="M45" s="203">
        <v>6</v>
      </c>
      <c r="N45" s="203">
        <v>9</v>
      </c>
      <c r="O45" s="203">
        <v>12</v>
      </c>
      <c r="P45" s="204">
        <v>14</v>
      </c>
      <c r="Q45" s="204">
        <v>15</v>
      </c>
      <c r="R45" s="204">
        <v>17</v>
      </c>
    </row>
    <row r="46" spans="1:18" s="138" customFormat="1" ht="14.25" x14ac:dyDescent="0.45">
      <c r="A46" s="146" t="s">
        <v>52</v>
      </c>
      <c r="B46" s="203">
        <v>19</v>
      </c>
      <c r="C46" s="203">
        <v>19</v>
      </c>
      <c r="D46" s="203">
        <v>19</v>
      </c>
      <c r="E46" s="203">
        <v>21</v>
      </c>
      <c r="F46" s="203">
        <v>21</v>
      </c>
      <c r="G46" s="203">
        <v>19</v>
      </c>
      <c r="H46" s="203">
        <v>16</v>
      </c>
      <c r="I46" s="203">
        <v>17</v>
      </c>
      <c r="J46" s="203">
        <v>16</v>
      </c>
      <c r="K46" s="203">
        <v>15</v>
      </c>
      <c r="L46" s="203">
        <v>16</v>
      </c>
      <c r="M46" s="203">
        <v>17</v>
      </c>
      <c r="N46" s="203">
        <v>23</v>
      </c>
      <c r="O46" s="203">
        <v>30</v>
      </c>
      <c r="P46" s="204">
        <v>37</v>
      </c>
      <c r="Q46" s="204">
        <v>51</v>
      </c>
      <c r="R46" s="204">
        <v>59</v>
      </c>
    </row>
    <row r="47" spans="1:18" s="138" customFormat="1" ht="14.25" x14ac:dyDescent="0.45">
      <c r="A47" s="146" t="s">
        <v>66</v>
      </c>
      <c r="B47" s="203">
        <v>7</v>
      </c>
      <c r="C47" s="203">
        <v>6</v>
      </c>
      <c r="D47" s="203">
        <v>7</v>
      </c>
      <c r="E47" s="203">
        <v>7</v>
      </c>
      <c r="F47" s="203">
        <v>6</v>
      </c>
      <c r="G47" s="203">
        <v>6</v>
      </c>
      <c r="H47" s="203">
        <v>7</v>
      </c>
      <c r="I47" s="203">
        <v>8</v>
      </c>
      <c r="J47" s="203">
        <v>7</v>
      </c>
      <c r="K47" s="203">
        <v>7</v>
      </c>
      <c r="L47" s="203">
        <v>8</v>
      </c>
      <c r="M47" s="203">
        <v>9</v>
      </c>
      <c r="N47" s="203">
        <v>12</v>
      </c>
      <c r="O47" s="203">
        <v>12</v>
      </c>
      <c r="P47" s="204">
        <v>15</v>
      </c>
      <c r="Q47" s="204">
        <v>19</v>
      </c>
      <c r="R47" s="204">
        <v>21</v>
      </c>
    </row>
    <row r="48" spans="1:18" s="138" customFormat="1" ht="14.25" x14ac:dyDescent="0.45">
      <c r="A48" s="146" t="s">
        <v>45</v>
      </c>
      <c r="B48" s="203">
        <v>23</v>
      </c>
      <c r="C48" s="203">
        <v>23</v>
      </c>
      <c r="D48" s="203">
        <v>22</v>
      </c>
      <c r="E48" s="203">
        <v>22</v>
      </c>
      <c r="F48" s="203">
        <v>24</v>
      </c>
      <c r="G48" s="203">
        <v>19</v>
      </c>
      <c r="H48" s="203">
        <v>19</v>
      </c>
      <c r="I48" s="203">
        <v>22</v>
      </c>
      <c r="J48" s="203">
        <v>23</v>
      </c>
      <c r="K48" s="203">
        <v>23</v>
      </c>
      <c r="L48" s="203">
        <v>26</v>
      </c>
      <c r="M48" s="203">
        <v>31</v>
      </c>
      <c r="N48" s="203">
        <v>45</v>
      </c>
      <c r="O48" s="203">
        <v>51</v>
      </c>
      <c r="P48" s="204">
        <v>69</v>
      </c>
      <c r="Q48" s="204">
        <v>88</v>
      </c>
      <c r="R48" s="204">
        <v>101</v>
      </c>
    </row>
    <row r="49" spans="1:34" s="138" customFormat="1" ht="14.25" x14ac:dyDescent="0.45">
      <c r="A49" s="146" t="s">
        <v>30</v>
      </c>
      <c r="B49" s="203">
        <v>59</v>
      </c>
      <c r="C49" s="203">
        <v>47</v>
      </c>
      <c r="D49" s="203">
        <v>42</v>
      </c>
      <c r="E49" s="203">
        <v>41</v>
      </c>
      <c r="F49" s="203">
        <v>40</v>
      </c>
      <c r="G49" s="203">
        <v>45</v>
      </c>
      <c r="H49" s="203">
        <v>47</v>
      </c>
      <c r="I49" s="203">
        <v>45</v>
      </c>
      <c r="J49" s="203">
        <v>47</v>
      </c>
      <c r="K49" s="203">
        <v>47</v>
      </c>
      <c r="L49" s="203">
        <v>59</v>
      </c>
      <c r="M49" s="203">
        <v>84</v>
      </c>
      <c r="N49" s="203">
        <v>107</v>
      </c>
      <c r="O49" s="203">
        <v>128</v>
      </c>
      <c r="P49" s="204">
        <v>170</v>
      </c>
      <c r="Q49" s="204">
        <v>220</v>
      </c>
      <c r="R49" s="204">
        <v>266</v>
      </c>
    </row>
    <row r="50" spans="1:34" s="138" customFormat="1" ht="14.25" x14ac:dyDescent="0.45">
      <c r="A50" s="146" t="s">
        <v>41</v>
      </c>
      <c r="B50" s="203">
        <v>20</v>
      </c>
      <c r="C50" s="203">
        <v>16</v>
      </c>
      <c r="D50" s="203">
        <v>17</v>
      </c>
      <c r="E50" s="203">
        <v>15</v>
      </c>
      <c r="F50" s="203">
        <v>16</v>
      </c>
      <c r="G50" s="203">
        <v>15</v>
      </c>
      <c r="H50" s="203">
        <v>17</v>
      </c>
      <c r="I50" s="203">
        <v>15</v>
      </c>
      <c r="J50" s="203">
        <v>15</v>
      </c>
      <c r="K50" s="203">
        <v>18</v>
      </c>
      <c r="L50" s="203">
        <v>18</v>
      </c>
      <c r="M50" s="203">
        <v>18</v>
      </c>
      <c r="N50" s="203">
        <v>22</v>
      </c>
      <c r="O50" s="203">
        <v>24</v>
      </c>
      <c r="P50" s="204">
        <v>27</v>
      </c>
      <c r="Q50" s="204">
        <v>29</v>
      </c>
      <c r="R50" s="204">
        <v>34</v>
      </c>
    </row>
    <row r="51" spans="1:34" s="138" customFormat="1" ht="14.25" x14ac:dyDescent="0.45">
      <c r="A51" s="146" t="s">
        <v>35</v>
      </c>
      <c r="B51" s="203">
        <v>23</v>
      </c>
      <c r="C51" s="203">
        <v>19</v>
      </c>
      <c r="D51" s="203">
        <v>25</v>
      </c>
      <c r="E51" s="203">
        <v>25</v>
      </c>
      <c r="F51" s="203">
        <v>26</v>
      </c>
      <c r="G51" s="203">
        <v>24</v>
      </c>
      <c r="H51" s="203">
        <v>24</v>
      </c>
      <c r="I51" s="203">
        <v>22</v>
      </c>
      <c r="J51" s="203">
        <v>24</v>
      </c>
      <c r="K51" s="203">
        <v>27</v>
      </c>
      <c r="L51" s="203">
        <v>32</v>
      </c>
      <c r="M51" s="203">
        <v>34</v>
      </c>
      <c r="N51" s="203">
        <v>39</v>
      </c>
      <c r="O51" s="203">
        <v>45</v>
      </c>
      <c r="P51" s="204">
        <v>51</v>
      </c>
      <c r="Q51" s="204">
        <v>66</v>
      </c>
      <c r="R51" s="204">
        <v>73</v>
      </c>
    </row>
    <row r="52" spans="1:34" s="138" customFormat="1" ht="14.25" x14ac:dyDescent="0.45">
      <c r="A52" s="146" t="s">
        <v>40</v>
      </c>
      <c r="B52" s="203">
        <v>31</v>
      </c>
      <c r="C52" s="203">
        <v>29</v>
      </c>
      <c r="D52" s="203">
        <v>30</v>
      </c>
      <c r="E52" s="203">
        <v>30</v>
      </c>
      <c r="F52" s="203">
        <v>31</v>
      </c>
      <c r="G52" s="203">
        <v>34</v>
      </c>
      <c r="H52" s="203">
        <v>35</v>
      </c>
      <c r="I52" s="203">
        <v>35</v>
      </c>
      <c r="J52" s="203">
        <v>43</v>
      </c>
      <c r="K52" s="203">
        <v>42</v>
      </c>
      <c r="L52" s="203">
        <v>44</v>
      </c>
      <c r="M52" s="203">
        <v>54</v>
      </c>
      <c r="N52" s="203">
        <v>67</v>
      </c>
      <c r="O52" s="203">
        <v>85</v>
      </c>
      <c r="P52" s="204">
        <v>117</v>
      </c>
      <c r="Q52" s="204">
        <v>155</v>
      </c>
      <c r="R52" s="204">
        <v>209</v>
      </c>
    </row>
    <row r="53" spans="1:34" s="138" customFormat="1" ht="14.25" x14ac:dyDescent="0.45">
      <c r="A53" s="146" t="s">
        <v>86</v>
      </c>
      <c r="B53" s="203">
        <v>113</v>
      </c>
      <c r="C53" s="203">
        <v>94</v>
      </c>
      <c r="D53" s="203">
        <v>94</v>
      </c>
      <c r="E53" s="203">
        <v>91</v>
      </c>
      <c r="F53" s="203">
        <v>93</v>
      </c>
      <c r="G53" s="203">
        <v>100</v>
      </c>
      <c r="H53" s="203">
        <v>108</v>
      </c>
      <c r="I53" s="203">
        <v>110</v>
      </c>
      <c r="J53" s="203">
        <v>121</v>
      </c>
      <c r="K53" s="203">
        <v>138</v>
      </c>
      <c r="L53" s="203">
        <v>157</v>
      </c>
      <c r="M53" s="203">
        <v>188</v>
      </c>
      <c r="N53" s="203">
        <v>230</v>
      </c>
      <c r="O53" s="203">
        <v>266</v>
      </c>
      <c r="P53" s="204">
        <v>314</v>
      </c>
      <c r="Q53" s="204">
        <v>383</v>
      </c>
      <c r="R53" s="204">
        <v>424</v>
      </c>
    </row>
    <row r="54" spans="1:34" s="138" customFormat="1" ht="14.25" x14ac:dyDescent="0.45">
      <c r="A54" s="146" t="s">
        <v>65</v>
      </c>
      <c r="B54" s="203">
        <v>6</v>
      </c>
      <c r="C54" s="203">
        <v>4</v>
      </c>
      <c r="D54" s="203">
        <v>5</v>
      </c>
      <c r="E54" s="203">
        <v>5</v>
      </c>
      <c r="F54" s="203">
        <v>4</v>
      </c>
      <c r="G54" s="203">
        <v>4</v>
      </c>
      <c r="H54" s="203">
        <v>6</v>
      </c>
      <c r="I54" s="203">
        <v>6</v>
      </c>
      <c r="J54" s="203">
        <v>6</v>
      </c>
      <c r="K54" s="203">
        <v>8</v>
      </c>
      <c r="L54" s="203">
        <v>8</v>
      </c>
      <c r="M54" s="203">
        <v>8</v>
      </c>
      <c r="N54" s="203">
        <v>8</v>
      </c>
      <c r="O54" s="203">
        <v>9</v>
      </c>
      <c r="P54" s="204">
        <v>13</v>
      </c>
      <c r="Q54" s="204">
        <v>17</v>
      </c>
      <c r="R54" s="204">
        <v>24</v>
      </c>
    </row>
    <row r="55" spans="1:34" s="138" customFormat="1" ht="14.25" x14ac:dyDescent="0.45">
      <c r="A55" s="146" t="s">
        <v>77</v>
      </c>
      <c r="B55" s="203">
        <v>91</v>
      </c>
      <c r="C55" s="203">
        <v>82</v>
      </c>
      <c r="D55" s="203">
        <v>90</v>
      </c>
      <c r="E55" s="203">
        <v>90</v>
      </c>
      <c r="F55" s="203">
        <v>97</v>
      </c>
      <c r="G55" s="203">
        <v>98</v>
      </c>
      <c r="H55" s="203">
        <v>103</v>
      </c>
      <c r="I55" s="203">
        <v>105</v>
      </c>
      <c r="J55" s="203">
        <v>110</v>
      </c>
      <c r="K55" s="203">
        <v>108</v>
      </c>
      <c r="L55" s="203">
        <v>119</v>
      </c>
      <c r="M55" s="203">
        <v>126</v>
      </c>
      <c r="N55" s="203">
        <v>146</v>
      </c>
      <c r="O55" s="203">
        <v>146</v>
      </c>
      <c r="P55" s="204">
        <v>168</v>
      </c>
      <c r="Q55" s="204">
        <v>189</v>
      </c>
      <c r="R55" s="204">
        <v>217</v>
      </c>
    </row>
    <row r="56" spans="1:34" s="138" customFormat="1" ht="14.25" x14ac:dyDescent="0.45">
      <c r="A56" s="146" t="s">
        <v>62</v>
      </c>
      <c r="B56" s="203">
        <v>13</v>
      </c>
      <c r="C56" s="203">
        <v>11</v>
      </c>
      <c r="D56" s="203">
        <v>11</v>
      </c>
      <c r="E56" s="203">
        <v>11</v>
      </c>
      <c r="F56" s="203">
        <v>13</v>
      </c>
      <c r="G56" s="203">
        <v>14</v>
      </c>
      <c r="H56" s="203">
        <v>14</v>
      </c>
      <c r="I56" s="203">
        <v>14</v>
      </c>
      <c r="J56" s="203">
        <v>14</v>
      </c>
      <c r="K56" s="203">
        <v>13</v>
      </c>
      <c r="L56" s="203">
        <v>16</v>
      </c>
      <c r="M56" s="203">
        <v>15</v>
      </c>
      <c r="N56" s="203">
        <v>19</v>
      </c>
      <c r="O56" s="203">
        <v>25</v>
      </c>
      <c r="P56" s="204">
        <v>28</v>
      </c>
      <c r="Q56" s="204">
        <v>32</v>
      </c>
      <c r="R56" s="204">
        <v>33</v>
      </c>
    </row>
    <row r="57" spans="1:34" s="138" customFormat="1" ht="14.25" x14ac:dyDescent="0.45">
      <c r="A57" s="147"/>
      <c r="B57" s="140"/>
      <c r="C57" s="140"/>
      <c r="D57" s="140"/>
      <c r="E57" s="140"/>
      <c r="F57" s="140"/>
      <c r="G57" s="140"/>
      <c r="H57" s="141">
        <v>2</v>
      </c>
      <c r="I57" s="141">
        <v>2</v>
      </c>
      <c r="J57" s="141">
        <v>1</v>
      </c>
      <c r="K57" s="141">
        <v>2</v>
      </c>
      <c r="L57" s="139"/>
      <c r="M57" s="140">
        <v>2</v>
      </c>
      <c r="N57" s="139"/>
      <c r="O57" s="139"/>
      <c r="P57" s="139"/>
      <c r="Q57" s="139"/>
      <c r="R57" s="142"/>
    </row>
    <row r="58" spans="1:34" s="138" customFormat="1" ht="14.25" x14ac:dyDescent="0.45">
      <c r="A58" s="148" t="s">
        <v>3761</v>
      </c>
      <c r="B58" s="205">
        <f t="shared" ref="B58:F58" si="0">SUM(B6:B57)</f>
        <v>1964</v>
      </c>
      <c r="C58" s="205">
        <f t="shared" si="0"/>
        <v>1817</v>
      </c>
      <c r="D58" s="205">
        <f t="shared" si="0"/>
        <v>1794</v>
      </c>
      <c r="E58" s="205">
        <f t="shared" si="0"/>
        <v>1791</v>
      </c>
      <c r="F58" s="205">
        <f t="shared" si="0"/>
        <v>1832</v>
      </c>
      <c r="G58" s="205">
        <f t="shared" ref="G58:P58" si="1">SUM(G6:G56)</f>
        <v>1821</v>
      </c>
      <c r="H58" s="205">
        <f t="shared" si="1"/>
        <v>1865</v>
      </c>
      <c r="I58" s="205">
        <f t="shared" si="1"/>
        <v>1933</v>
      </c>
      <c r="J58" s="205">
        <f t="shared" si="1"/>
        <v>2045</v>
      </c>
      <c r="K58" s="205">
        <f t="shared" si="1"/>
        <v>2129</v>
      </c>
      <c r="L58" s="205">
        <f t="shared" si="1"/>
        <v>2343</v>
      </c>
      <c r="M58" s="205">
        <f t="shared" si="1"/>
        <v>2725</v>
      </c>
      <c r="N58" s="205">
        <f t="shared" si="1"/>
        <v>3312</v>
      </c>
      <c r="O58" s="205">
        <f t="shared" si="1"/>
        <v>3934</v>
      </c>
      <c r="P58" s="205">
        <f t="shared" si="1"/>
        <v>4938</v>
      </c>
      <c r="Q58" s="205">
        <f>SUM(Q6:Q56)</f>
        <v>6080</v>
      </c>
      <c r="R58" s="205">
        <f>SUM(R6:R56)</f>
        <v>7190</v>
      </c>
    </row>
    <row r="60" spans="1:34" ht="17.649999999999999" x14ac:dyDescent="0.5">
      <c r="A60" s="150" t="s">
        <v>3763</v>
      </c>
    </row>
    <row r="61" spans="1:34" ht="15.75" x14ac:dyDescent="0.4">
      <c r="A61" s="151" t="s">
        <v>3764</v>
      </c>
      <c r="B61" s="151"/>
      <c r="C61" s="151"/>
      <c r="D61" s="151"/>
      <c r="E61" s="151"/>
      <c r="F61" s="151"/>
      <c r="G61" s="151"/>
      <c r="H61" s="151"/>
      <c r="I61" s="151"/>
      <c r="J61" s="151"/>
      <c r="K61" s="151"/>
      <c r="L61" s="151"/>
      <c r="M61" s="151"/>
      <c r="N61" s="151"/>
      <c r="O61" s="151"/>
      <c r="P61" s="151"/>
      <c r="Q61" s="151"/>
      <c r="R61" s="151"/>
      <c r="S61" s="151"/>
      <c r="T61" s="151"/>
      <c r="U61" s="151"/>
      <c r="V61" s="151"/>
      <c r="W61" s="151"/>
      <c r="X61" s="151"/>
      <c r="Y61" s="151"/>
      <c r="Z61" s="151"/>
      <c r="AA61" s="151"/>
      <c r="AB61" s="151"/>
      <c r="AC61" s="151"/>
      <c r="AD61" s="151"/>
      <c r="AE61" s="151"/>
      <c r="AF61" s="151"/>
      <c r="AG61" s="151"/>
      <c r="AH61" s="137"/>
    </row>
    <row r="62" spans="1:34" ht="15.75" x14ac:dyDescent="0.4">
      <c r="A62" s="151" t="s">
        <v>3755</v>
      </c>
      <c r="B62" s="151"/>
      <c r="C62" s="151"/>
      <c r="D62" s="151"/>
      <c r="E62" s="151"/>
      <c r="F62" s="151"/>
      <c r="G62" s="151"/>
      <c r="H62" s="151"/>
      <c r="I62" s="151"/>
      <c r="J62" s="151"/>
      <c r="K62" s="151"/>
      <c r="L62" s="151"/>
      <c r="M62" s="151"/>
      <c r="N62" s="151"/>
      <c r="O62" s="151"/>
      <c r="P62" s="151"/>
      <c r="Q62" s="151"/>
      <c r="R62" s="151"/>
      <c r="S62" s="151"/>
      <c r="T62" s="151"/>
      <c r="U62" s="151"/>
      <c r="V62" s="151"/>
      <c r="W62" s="151"/>
      <c r="X62" s="151"/>
      <c r="Y62" s="151"/>
      <c r="Z62" s="151"/>
      <c r="AA62" s="151"/>
      <c r="AB62" s="151"/>
      <c r="AC62" s="151"/>
      <c r="AD62" s="151"/>
      <c r="AE62" s="151"/>
      <c r="AF62" s="151"/>
      <c r="AG62" s="151"/>
      <c r="AH62" s="137"/>
    </row>
    <row r="63" spans="1:34" ht="15.75" x14ac:dyDescent="0.4">
      <c r="A63" s="151" t="s">
        <v>3756</v>
      </c>
      <c r="B63" s="151"/>
      <c r="C63" s="151"/>
      <c r="D63" s="151"/>
      <c r="E63" s="151"/>
      <c r="F63" s="151"/>
      <c r="G63" s="151"/>
      <c r="H63" s="151"/>
      <c r="I63" s="151"/>
      <c r="J63" s="151"/>
      <c r="K63" s="151"/>
      <c r="L63" s="151"/>
      <c r="M63" s="151"/>
      <c r="N63" s="151"/>
      <c r="O63" s="151"/>
      <c r="P63" s="151"/>
      <c r="Q63" s="151"/>
      <c r="R63" s="151"/>
      <c r="S63" s="151"/>
      <c r="T63" s="151"/>
      <c r="U63" s="151"/>
      <c r="V63" s="151"/>
      <c r="W63" s="151"/>
      <c r="X63" s="151"/>
      <c r="Y63" s="151"/>
      <c r="Z63" s="151"/>
      <c r="AA63" s="151"/>
      <c r="AB63" s="151"/>
      <c r="AC63" s="151"/>
      <c r="AD63" s="151"/>
      <c r="AE63" s="151"/>
      <c r="AF63" s="151"/>
      <c r="AG63" s="151"/>
      <c r="AH63" s="137"/>
    </row>
    <row r="64" spans="1:34" ht="15.75" x14ac:dyDescent="0.4">
      <c r="A64" s="151" t="s">
        <v>3757</v>
      </c>
      <c r="B64" s="151"/>
      <c r="C64" s="151"/>
      <c r="D64" s="151"/>
      <c r="E64" s="151"/>
      <c r="F64" s="151"/>
      <c r="G64" s="151"/>
      <c r="H64" s="151"/>
      <c r="I64" s="151"/>
      <c r="J64" s="151"/>
      <c r="K64" s="151"/>
      <c r="L64" s="151"/>
      <c r="M64" s="151"/>
      <c r="N64" s="151"/>
      <c r="O64" s="151"/>
      <c r="P64" s="151"/>
      <c r="Q64" s="151"/>
      <c r="R64" s="151"/>
      <c r="S64" s="151"/>
      <c r="T64" s="151"/>
      <c r="U64" s="151"/>
      <c r="V64" s="151"/>
      <c r="W64" s="151"/>
      <c r="X64" s="151"/>
      <c r="Y64" s="151"/>
      <c r="Z64" s="151"/>
      <c r="AA64" s="151"/>
      <c r="AB64" s="151"/>
      <c r="AC64" s="151"/>
      <c r="AD64" s="151"/>
      <c r="AE64" s="151"/>
      <c r="AF64" s="151"/>
      <c r="AG64" s="151"/>
      <c r="AH64" s="137"/>
    </row>
    <row r="65" spans="1:34" ht="18" x14ac:dyDescent="0.4">
      <c r="A65" s="152">
        <v>42740</v>
      </c>
      <c r="B65" s="152"/>
      <c r="C65" s="152"/>
      <c r="D65" s="152"/>
      <c r="E65" s="152"/>
      <c r="F65" s="152"/>
      <c r="G65" s="152"/>
      <c r="H65" s="152"/>
      <c r="I65" s="152"/>
      <c r="J65" s="152"/>
      <c r="K65" s="152"/>
      <c r="L65" s="152"/>
      <c r="M65" s="152"/>
      <c r="N65" s="152"/>
      <c r="O65" s="152"/>
      <c r="P65" s="152"/>
      <c r="Q65" s="152"/>
      <c r="R65" s="152"/>
      <c r="S65" s="152"/>
      <c r="T65" s="152"/>
      <c r="U65" s="152"/>
      <c r="V65" s="152"/>
      <c r="W65" s="152"/>
      <c r="X65" s="152"/>
      <c r="Y65" s="152"/>
      <c r="Z65" s="152"/>
      <c r="AA65" s="152"/>
      <c r="AB65" s="152"/>
      <c r="AC65" s="152"/>
      <c r="AD65" s="152"/>
      <c r="AE65" s="152"/>
      <c r="AF65" s="152"/>
      <c r="AG65" s="152"/>
      <c r="AH65" s="137"/>
    </row>
  </sheetData>
  <sortState ref="A10:AM60">
    <sortCondition ref="A10:A60"/>
  </sortState>
  <mergeCells count="2">
    <mergeCell ref="B1:AG1"/>
    <mergeCell ref="B3:AG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Craft Industry Historical Data</vt:lpstr>
      <vt:lpstr>Craft Control Group Data</vt:lpstr>
      <vt:lpstr>Large Brewer Regionals</vt:lpstr>
      <vt:lpstr>State Production</vt:lpstr>
      <vt:lpstr>Breweries by State</vt:lpstr>
      <vt:lpstr>State Population and 21+ Ratio </vt:lpstr>
      <vt:lpstr>TTB Licenses by State 2000-2016</vt:lpstr>
    </vt:vector>
  </TitlesOfParts>
  <Company>Microsoft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Paul Gatza</dc:creator>
  <cp:lastModifiedBy>Bart Watson</cp:lastModifiedBy>
  <cp:lastPrinted>2013-05-22T15:27:37Z</cp:lastPrinted>
  <dcterms:created xsi:type="dcterms:W3CDTF">2012-07-09T15:39:15Z</dcterms:created>
  <dcterms:modified xsi:type="dcterms:W3CDTF">2017-05-24T17:28:35Z</dcterms:modified>
</cp:coreProperties>
</file>