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ealingItems" sheetId="1" state="visible" r:id="rId2"/>
    <sheet name="Variables" sheetId="2" state="visible" r:id="rId3"/>
  </sheets>
  <definedNames>
    <definedName function="false" hidden="false" name="HealingItemID" vbProcedure="false">HealingItems!$A:$A</definedName>
    <definedName function="false" hidden="false" name="HealthRestored" vbProcedure="false">HealingItems!$D:$D</definedName>
    <definedName function="false" hidden="false" name="HealthRestoredAdjusted" vbProcedure="false">HealingItems!$F:$F</definedName>
    <definedName function="false" hidden="false" name="HealthRestoredMax" vbProcedure="false">Variables!$E$4</definedName>
    <definedName function="false" hidden="false" name="HealthRestoredMin" vbProcedure="false">Variables!$E$3</definedName>
    <definedName function="false" hidden="false" name="HealthRestoredNormalized" vbProcedure="false">HealingItems!$E:$E</definedName>
    <definedName function="false" hidden="false" name="HealthRestoredWeight" vbProcedure="false">Variables!$H$3</definedName>
    <definedName function="false" hidden="false" name="ItemCostMax" vbProcedure="false">Variables!$B$4</definedName>
    <definedName function="false" hidden="false" name="ItemCostMin" vbProcedure="false">Variables!$B$3</definedName>
    <definedName function="false" hidden="false" name="PurchaseCost" vbProcedure="false">HealingItems!$B:$B</definedName>
    <definedName function="false" hidden="false" name="PurchaseCostAdjusted" vbProcedure="false">#REF!</definedName>
    <definedName function="false" hidden="false" name="PurchaseCostManualOverride" vbProcedure="false">HealingItems!$C:$C</definedName>
    <definedName function="false" hidden="false" name="PurchaseCostNormalized" vbProcedure="false">#REF!</definedName>
    <definedName function="false" hidden="false" name="SpaceRequired" vbProcedure="false">HealingItems!$G:$G</definedName>
    <definedName function="false" hidden="false" name="SpaceRequiredAdjusted" vbProcedure="false">HealingItems!$I:$I</definedName>
    <definedName function="false" hidden="false" name="SpaceRequiredMax" vbProcedure="false">Variables!$E$6</definedName>
    <definedName function="false" hidden="false" name="SpaceRequiredMin" vbProcedure="false">Variables!$E$5</definedName>
    <definedName function="false" hidden="false" name="SpaceRequiredNormalized" vbProcedure="false">HealingItems!$H:$H</definedName>
    <definedName function="false" hidden="false" name="SpaceRequiredWeight" vbProcedure="false">Variables!$H$4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<sst xmlns="http://schemas.openxmlformats.org/spreadsheetml/2006/main" count="28" uniqueCount="28">
  <si>
    <t xml:space="preserve">Healing Item ID</t>
  </si>
  <si>
    <t xml:space="preserve">Purchase Cost</t>
  </si>
  <si>
    <t xml:space="preserve">Purchase Cost (Manual Override)</t>
  </si>
  <si>
    <t xml:space="preserve">Health Restored</t>
  </si>
  <si>
    <t xml:space="preserve">Health Restored (Normalized)</t>
  </si>
  <si>
    <t xml:space="preserve">Health Restored (Adjusted)</t>
  </si>
  <si>
    <t xml:space="preserve">Space Required</t>
  </si>
  <si>
    <t xml:space="preserve">Space Required (Normalized)</t>
  </si>
  <si>
    <t xml:space="preserve">Space Required (Adjusted)</t>
  </si>
  <si>
    <t xml:space="preserve">Red Potion</t>
  </si>
  <si>
    <t xml:space="preserve">Orange Potion</t>
  </si>
  <si>
    <t xml:space="preserve">Green Potion</t>
  </si>
  <si>
    <t xml:space="preserve">Blue Potion</t>
  </si>
  <si>
    <t xml:space="preserve">Purple Potion</t>
  </si>
  <si>
    <t xml:space="preserve">Big Potion</t>
  </si>
  <si>
    <t xml:space="preserve">Rainbow Potion</t>
  </si>
  <si>
    <t xml:space="preserve">Brown Potion</t>
  </si>
  <si>
    <t xml:space="preserve">Values</t>
  </si>
  <si>
    <t xml:space="preserve">Reference</t>
  </si>
  <si>
    <t xml:space="preserve">Weights</t>
  </si>
  <si>
    <t xml:space="preserve">ItemCostMin</t>
  </si>
  <si>
    <t xml:space="preserve">HealthRestoredMin</t>
  </si>
  <si>
    <t xml:space="preserve">HealthRestoredWeight</t>
  </si>
  <si>
    <t xml:space="preserve">ItemCostMax</t>
  </si>
  <si>
    <t xml:space="preserve">HealthRestoredMax</t>
  </si>
  <si>
    <t xml:space="preserve">SpaceRequiredWeight</t>
  </si>
  <si>
    <t xml:space="preserve">SpaceRequiredMin</t>
  </si>
  <si>
    <t xml:space="preserve">SpaceRequiredMax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</si>
</sst>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000"/>
    <numFmt numFmtId="166" formatCode="#,##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CC00"/>
        <bgColor rgb="FF00800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RowHeight="12.8"/>
  <cols>
    <col collapsed="false" hidden="false" max="1" min="1" style="0" width="16.4948979591837"/>
    <col collapsed="false" hidden="false" max="2" min="2" style="0" width="14.9489795918367"/>
    <col collapsed="false" hidden="false" max="3" min="3" style="0" width="31.030612244898"/>
    <col collapsed="false" hidden="false" max="4" min="4" style="0" width="17.2091836734694"/>
    <col collapsed="false" hidden="false" max="5" min="5" style="1" width="27.3571428571429"/>
    <col collapsed="false" hidden="false" max="6" min="6" style="0" width="25.0969387755102"/>
    <col collapsed="false" hidden="false" max="7" min="7" style="0" width="17.0612244897959"/>
    <col collapsed="false" hidden="false" max="8" min="8" style="1" width="28.4897959183673"/>
    <col collapsed="false" hidden="false" max="9" min="9" style="0" width="25.9438775510204"/>
    <col collapsed="false" hidden="false" max="1025" min="10" style="0" width="11.5204081632653"/>
  </cols>
  <sheetData>
    <row r="1" customFormat="false" ht="12.8" hidden="false" customHeight="false" outlineLevel="0" collapsed="false">
      <c r="A1" s="2"/>
      <c r="B1" s="3"/>
      <c r="C1" s="2"/>
      <c r="D1" s="2"/>
      <c r="E1" s="4"/>
      <c r="F1" s="5"/>
      <c r="G1" s="2"/>
      <c r="H1" s="4"/>
      <c r="I1" s="5"/>
    </row>
    <row r="2" s="6" customFormat="true" ht="12.8" hidden="false" customHeight="false" outlineLevel="0" collapsed="false">
      <c r="A2" s="6" t="s">
        <v>0</v>
      </c>
      <c r="B2" s="6" t="s">
        <v>1</v>
      </c>
      <c r="C2" s="6" t="s">
        <v>2</v>
      </c>
      <c r="D2" s="6" t="s">
        <v>3</v>
      </c>
      <c r="E2" s="7" t="s">
        <v>4</v>
      </c>
      <c r="F2" s="6" t="s">
        <v>5</v>
      </c>
      <c r="G2" s="6" t="s">
        <v>6</v>
      </c>
      <c r="H2" s="7" t="s">
        <v>7</v>
      </c>
      <c r="I2" s="6" t="s">
        <v>8</v>
      </c>
      <c r="AMH2" s="0"/>
      <c r="AMI2" s="0"/>
      <c r="AMJ2" s="0"/>
    </row>
    <row r="3" customFormat="false" ht="12.8" hidden="false" customHeight="false" outlineLevel="0" collapsed="false">
      <c r="A3" s="0" t="s">
        <v>9</v>
      </c>
      <c r="B3" s="8" t="n">
        <f aca="false">IF(ISBLANK(C3),ItemCostMin + ((ItemCostMax - ItemCostMin) * (((F3 * HealthRestoredWeight) + ((1 - I3) * SpaceRequiredWeight)) / (HealthRestoredWeight + SpaceRequiredWeight))),C3)</f>
        <v>50</v>
      </c>
      <c r="C3" s="0" t="n">
        <v>50</v>
      </c>
      <c r="D3" s="0" t="n">
        <v>20</v>
      </c>
      <c r="E3" s="1" t="n">
        <f aca="false">(D3 - HealthRestoredMin) / (HealthRestoredMax - HealthRestoredMin)</f>
        <v>0</v>
      </c>
      <c r="F3" s="1" t="n">
        <f aca="false">E3^3 + -3*E3^2 + 3*E3</f>
        <v>0</v>
      </c>
      <c r="G3" s="0" t="n">
        <v>3</v>
      </c>
      <c r="H3" s="1" t="n">
        <f aca="false">(G3 - SpaceRequiredMin) / (SpaceRequiredMax - SpaceRequiredMin)</f>
        <v>0.5</v>
      </c>
      <c r="I3" s="1" t="n">
        <f aca="false">H3</f>
        <v>0.5</v>
      </c>
    </row>
    <row r="4" customFormat="false" ht="12.8" hidden="false" customHeight="false" outlineLevel="0" collapsed="false">
      <c r="A4" s="0" t="s">
        <v>10</v>
      </c>
      <c r="B4" s="8" t="n">
        <f aca="false">IF(ISBLANK(C4),ItemCostMin + ((ItemCostMax - ItemCostMin) * (((F4 * HealthRestoredWeight) + ((1 - I4) * SpaceRequiredWeight)) / (HealthRestoredWeight + SpaceRequiredWeight))),C4)</f>
        <v>610.649006855748</v>
      </c>
      <c r="D4" s="0" t="n">
        <v>50</v>
      </c>
      <c r="E4" s="1" t="n">
        <f aca="false">(D4 - HealthRestoredMin) / (HealthRestoredMax - HealthRestoredMin)</f>
        <v>0.0340909090909091</v>
      </c>
      <c r="F4" s="1" t="n">
        <f aca="false">E4^3 + -3*E4^2 + 3*E4</f>
        <v>0.0988257771412472</v>
      </c>
      <c r="G4" s="0" t="n">
        <v>2</v>
      </c>
      <c r="H4" s="1" t="n">
        <f aca="false">(G4 - SpaceRequiredMin) / (SpaceRequiredMax - SpaceRequiredMin)</f>
        <v>0.25</v>
      </c>
      <c r="I4" s="1" t="n">
        <f aca="false">H4</f>
        <v>0.25</v>
      </c>
    </row>
    <row r="5" customFormat="false" ht="12.8" hidden="false" customHeight="false" outlineLevel="0" collapsed="false">
      <c r="A5" s="0" t="s">
        <v>11</v>
      </c>
      <c r="B5" s="8" t="n">
        <f aca="false">IF(ISBLANK(C5),ItemCostMin + ((ItemCostMax - ItemCostMin) * (((F5 * HealthRestoredWeight) + ((1 - I5) * SpaceRequiredWeight)) / (HealthRestoredWeight + SpaceRequiredWeight))),C5)</f>
        <v>632.193839218633</v>
      </c>
      <c r="D5" s="0" t="n">
        <v>100</v>
      </c>
      <c r="E5" s="1" t="n">
        <f aca="false">(D5 - HealthRestoredMin) / (HealthRestoredMax - HealthRestoredMin)</f>
        <v>0.0909090909090909</v>
      </c>
      <c r="F5" s="1" t="n">
        <f aca="false">E5^3 + -3*E5^2 + 3*E5</f>
        <v>0.248685199098422</v>
      </c>
      <c r="G5" s="0" t="n">
        <v>3</v>
      </c>
      <c r="H5" s="1" t="n">
        <f aca="false">(G5 - SpaceRequiredMin) / (SpaceRequiredMax - SpaceRequiredMin)</f>
        <v>0.5</v>
      </c>
      <c r="I5" s="1" t="n">
        <f aca="false">H5</f>
        <v>0.5</v>
      </c>
    </row>
    <row r="6" customFormat="false" ht="12.8" hidden="false" customHeight="false" outlineLevel="0" collapsed="false">
      <c r="A6" s="0" t="s">
        <v>12</v>
      </c>
      <c r="B6" s="8" t="n">
        <f aca="false">IF(ISBLANK(C6),ItemCostMin + ((ItemCostMax - ItemCostMin) * (((F6 * HealthRestoredWeight) + ((1 - I6) * SpaceRequiredWeight)) / (HealthRestoredWeight + SpaceRequiredWeight))),C6)</f>
        <v>955.454075882795</v>
      </c>
      <c r="D6" s="0" t="n">
        <v>200</v>
      </c>
      <c r="E6" s="1" t="n">
        <f aca="false">(D6 - HealthRestoredMin) / (HealthRestoredMax - HealthRestoredMin)</f>
        <v>0.204545454545455</v>
      </c>
      <c r="F6" s="1" t="n">
        <f aca="false">E6^3 + -3*E6^2 + 3*E6</f>
        <v>0.496677779864763</v>
      </c>
      <c r="G6" s="0" t="n">
        <v>2</v>
      </c>
      <c r="H6" s="1" t="n">
        <f aca="false">(G6 - SpaceRequiredMin) / (SpaceRequiredMax - SpaceRequiredMin)</f>
        <v>0.25</v>
      </c>
      <c r="I6" s="1" t="n">
        <f aca="false">H6</f>
        <v>0.25</v>
      </c>
    </row>
    <row r="7" customFormat="false" ht="12.8" hidden="false" customHeight="false" outlineLevel="0" collapsed="false">
      <c r="A7" s="0" t="s">
        <v>13</v>
      </c>
      <c r="B7" s="8" t="n">
        <f aca="false">IF(ISBLANK(C7),ItemCostMin + ((ItemCostMax - ItemCostMin) * (((F7 * HealthRestoredWeight) + ((1 - I7) * SpaceRequiredWeight)) / (HealthRestoredWeight + SpaceRequiredWeight))),C7)</f>
        <v>100</v>
      </c>
      <c r="C7" s="0" t="n">
        <v>100</v>
      </c>
      <c r="D7" s="0" t="n">
        <v>500</v>
      </c>
      <c r="E7" s="1" t="n">
        <f aca="false">(D7 - HealthRestoredMin) / (HealthRestoredMax - HealthRestoredMin)</f>
        <v>0.545454545454545</v>
      </c>
      <c r="F7" s="1" t="n">
        <f aca="false">E7^3 + -3*E7^2 + 3*E7</f>
        <v>0.906085649887303</v>
      </c>
      <c r="G7" s="0" t="n">
        <v>3</v>
      </c>
      <c r="H7" s="1" t="n">
        <f aca="false">(G7 - SpaceRequiredMin) / (SpaceRequiredMax - SpaceRequiredMin)</f>
        <v>0.5</v>
      </c>
      <c r="I7" s="1" t="n">
        <f aca="false">H7</f>
        <v>0.5</v>
      </c>
    </row>
    <row r="8" customFormat="false" ht="12.8" hidden="false" customHeight="false" outlineLevel="0" collapsed="false">
      <c r="A8" s="0" t="s">
        <v>14</v>
      </c>
      <c r="B8" s="8" t="n">
        <f aca="false">IF(ISBLANK(C8),ItemCostMin + ((ItemCostMax - ItemCostMin) * (((F8 * HealthRestoredWeight) + ((1 - I8) * SpaceRequiredWeight)) / (HealthRestoredWeight + SpaceRequiredWeight))),C8)</f>
        <v>630.454075882795</v>
      </c>
      <c r="D8" s="0" t="n">
        <v>200</v>
      </c>
      <c r="E8" s="1" t="n">
        <f aca="false">(D8 - HealthRestoredMin) / (HealthRestoredMax - HealthRestoredMin)</f>
        <v>0.204545454545455</v>
      </c>
      <c r="F8" s="1" t="n">
        <f aca="false">E8^3 + -3*E8^2 + 3*E8</f>
        <v>0.496677779864763</v>
      </c>
      <c r="G8" s="0" t="n">
        <v>5</v>
      </c>
      <c r="H8" s="1" t="n">
        <f aca="false">(G8 - SpaceRequiredMin) / (SpaceRequiredMax - SpaceRequiredMin)</f>
        <v>1</v>
      </c>
      <c r="I8" s="1" t="n">
        <f aca="false">H8</f>
        <v>1</v>
      </c>
    </row>
    <row r="9" customFormat="false" ht="12.8" hidden="false" customHeight="false" outlineLevel="0" collapsed="false">
      <c r="A9" s="0" t="s">
        <v>15</v>
      </c>
      <c r="B9" s="8" t="n">
        <f aca="false">IF(ISBLANK(C9),ItemCostMin + ((ItemCostMax - ItemCostMin) * (((F9 * HealthRestoredWeight) + ((1 - I9) * SpaceRequiredWeight)) / (HealthRestoredWeight + SpaceRequiredWeight))),C9)</f>
        <v>1500</v>
      </c>
      <c r="D9" s="0" t="n">
        <v>900</v>
      </c>
      <c r="E9" s="1" t="n">
        <f aca="false">(D9 - HealthRestoredMin) / (HealthRestoredMax - HealthRestoredMin)</f>
        <v>1</v>
      </c>
      <c r="F9" s="1" t="n">
        <f aca="false">E9^3 + -3*E9^2 + 3*E9</f>
        <v>1</v>
      </c>
      <c r="G9" s="0" t="n">
        <v>1</v>
      </c>
      <c r="H9" s="1" t="n">
        <f aca="false">(G9 - SpaceRequiredMin) / (SpaceRequiredMax - SpaceRequiredMin)</f>
        <v>0</v>
      </c>
      <c r="I9" s="1" t="n">
        <f aca="false">H9</f>
        <v>0</v>
      </c>
    </row>
    <row r="10" customFormat="false" ht="12.8" hidden="false" customHeight="false" outlineLevel="0" collapsed="false">
      <c r="A10" s="0" t="s">
        <v>16</v>
      </c>
      <c r="B10" s="8" t="n">
        <f aca="false">IF(ISBLANK(C10),ItemCostMin + ((ItemCostMax - ItemCostMin) * (((F10 * HealthRestoredWeight) + ((1 - I10) * SpaceRequiredWeight)) / (HealthRestoredWeight + SpaceRequiredWeight))),C10)</f>
        <v>200</v>
      </c>
      <c r="D10" s="0" t="n">
        <v>20</v>
      </c>
      <c r="E10" s="1" t="n">
        <f aca="false">(D10 - HealthRestoredMin) / (HealthRestoredMax - HealthRestoredMin)</f>
        <v>0</v>
      </c>
      <c r="F10" s="1" t="n">
        <f aca="false">E10^3 + -3*E10^2 + 3*E10</f>
        <v>0</v>
      </c>
      <c r="G10" s="0" t="n">
        <v>5</v>
      </c>
      <c r="H10" s="1" t="n">
        <f aca="false">(G10 - SpaceRequiredMin) / (SpaceRequiredMax - SpaceRequiredMin)</f>
        <v>1</v>
      </c>
      <c r="I10" s="1" t="n">
        <f aca="false">H10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RowHeight="12.8"/>
  <cols>
    <col collapsed="false" hidden="false" max="1" min="1" style="0" width="21.4387755102041"/>
    <col collapsed="false" hidden="false" max="4" min="2" style="0" width="21.015306122449"/>
    <col collapsed="false" hidden="false" max="6" min="5" style="0" width="14.5255102040816"/>
    <col collapsed="false" hidden="false" max="7" min="7" style="0" width="19.8775510204082"/>
    <col collapsed="false" hidden="false" max="1025" min="8" style="0" width="11.5204081632653"/>
  </cols>
  <sheetData>
    <row r="1" customFormat="false" ht="12.8" hidden="false" customHeight="false" outlineLevel="0" collapsed="false">
      <c r="A1" s="2"/>
      <c r="B1" s="2"/>
      <c r="G1" s="2"/>
      <c r="H1" s="2"/>
    </row>
    <row r="2" s="6" customFormat="true" ht="12.8" hidden="false" customHeight="false" outlineLevel="0" collapsed="false">
      <c r="A2" s="6" t="s">
        <v>17</v>
      </c>
      <c r="D2" s="6" t="s">
        <v>18</v>
      </c>
      <c r="G2" s="6" t="s">
        <v>19</v>
      </c>
    </row>
    <row r="3" customFormat="false" ht="12.8" hidden="false" customHeight="false" outlineLevel="0" collapsed="false">
      <c r="A3" s="0" t="s">
        <v>20</v>
      </c>
      <c r="B3" s="0" t="n">
        <v>200</v>
      </c>
      <c r="D3" s="0" t="s">
        <v>21</v>
      </c>
      <c r="E3" s="0" t="n">
        <f aca="false">MIN(HealingItems!$D:$D)</f>
        <v>20</v>
      </c>
      <c r="G3" s="0" t="s">
        <v>22</v>
      </c>
      <c r="H3" s="0" t="n">
        <v>2</v>
      </c>
    </row>
    <row r="4" customFormat="false" ht="12.8" hidden="false" customHeight="false" outlineLevel="0" collapsed="false">
      <c r="A4" s="0" t="s">
        <v>23</v>
      </c>
      <c r="B4" s="0" t="n">
        <v>1500</v>
      </c>
      <c r="D4" s="0" t="s">
        <v>24</v>
      </c>
      <c r="E4" s="0" t="n">
        <f aca="false">MAX(HealingItems!$D:$D)</f>
        <v>900</v>
      </c>
      <c r="G4" s="0" t="s">
        <v>25</v>
      </c>
      <c r="H4" s="0" t="n">
        <v>1</v>
      </c>
    </row>
    <row r="5" customFormat="false" ht="12.8" hidden="false" customHeight="false" outlineLevel="0" collapsed="false">
      <c r="D5" s="0" t="s">
        <v>26</v>
      </c>
      <c r="E5" s="0" t="n">
        <f aca="false">MIN(HealingItems!$G:$G)</f>
        <v>1</v>
      </c>
    </row>
    <row r="6" customFormat="false" ht="12.8" hidden="false" customHeight="false" outlineLevel="0" collapsed="false">
      <c r="D6" s="0" t="s">
        <v>27</v>
      </c>
      <c r="E6" s="0" t="n">
        <f aca="false">MAX(HealingItems!$G:$G)</f>
        <v>5</v>
      </c>
    </row>
  </sheetData>
  <mergeCells count="6">
    <mergeCell ref="A1:B1"/>
    <mergeCell ref="D1:E1"/>
    <mergeCell ref="G1:H1"/>
    <mergeCell ref="A2:B2"/>
    <mergeCell ref="D2:E2"/>
    <mergeCell ref="G2:H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LibreOffice/5.2.0.4$Windows_X86_64 LibreOffice_project/066b007f5ebcc236395c7d282ba488bca6720265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2017-01-18T12:25:17Z</dcterms:created>
  <dc:creator/>
  <dc:description/>
  <dc:language>en-US</dc:language>
  <cp:lastModifiedBy/>
  <dcterms:modified xsi:type="dcterms:W3CDTF">2017-01-18T14:32:36Z</dcterms:modified>
  <cp:revision>17</cp:revision>
  <dc:subject/>
  <dc:title/>
</cp:coreProperties>
</file>