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a9ec6de8664ae13c/Desktop/"/>
    </mc:Choice>
  </mc:AlternateContent>
  <xr:revisionPtr revIDLastSave="1882" documentId="13_ncr:1_{78657701-BFD7-4CF4-919C-B0604C5F0538}" xr6:coauthVersionLast="47" xr6:coauthVersionMax="47" xr10:uidLastSave="{C9236105-3F6D-4B51-B092-0FD3752C515F}"/>
  <bookViews>
    <workbookView xWindow="-108" yWindow="-108" windowWidth="23256" windowHeight="12456" activeTab="1" xr2:uid="{F8420BDF-C08E-4FBB-891B-F574F63AC6D0}"/>
  </bookViews>
  <sheets>
    <sheet name="Sheet1" sheetId="2" r:id="rId1"/>
    <sheet name="Dashboard" sheetId="3" r:id="rId2"/>
    <sheet name="Zepto Data" sheetId="1" r:id="rId3"/>
  </sheets>
  <definedNames>
    <definedName name="_xlchart.v2.0" hidden="1">Sheet1!$N$15:$N$17</definedName>
    <definedName name="_xlchart.v2.1" hidden="1">Sheet1!$O$14</definedName>
    <definedName name="_xlchart.v2.2" hidden="1">Sheet1!$O$15:$O$17</definedName>
    <definedName name="_xlchart.v2.3" hidden="1">Sheet1!$N$15:$N$17</definedName>
    <definedName name="_xlchart.v2.4" hidden="1">Sheet1!$O$14</definedName>
    <definedName name="_xlchart.v2.5" hidden="1">Sheet1!$O$15:$O$17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2" l="1"/>
  <c r="N17" i="2"/>
  <c r="N15" i="2"/>
  <c r="O15" i="2"/>
  <c r="B10" i="2"/>
  <c r="A10" i="2"/>
  <c r="D10" i="2"/>
  <c r="C10" i="2"/>
  <c r="O17" i="2"/>
  <c r="O16" i="2"/>
</calcChain>
</file>

<file path=xl/sharedStrings.xml><?xml version="1.0" encoding="utf-8"?>
<sst xmlns="http://schemas.openxmlformats.org/spreadsheetml/2006/main" count="59758" uniqueCount="1629">
  <si>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</si>
  <si>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</si>
  <si>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</si>
  <si>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</si>
  <si>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</si>
  <si>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</si>
  <si>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</si>
  <si>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</si>
  <si>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</si>
  <si>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</si>
  <si>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</si>
  <si>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</si>
  <si>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</si>
  <si>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</si>
  <si>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</si>
  <si>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</si>
  <si>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</si>
  <si>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</si>
  <si>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</si>
  <si>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</si>
  <si>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</si>
  <si>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</si>
  <si>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</si>
  <si>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</si>
  <si>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</si>
  <si>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</si>
  <si>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</si>
  <si>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</si>
  <si>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</si>
  <si>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</si>
  <si>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</si>
  <si>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</si>
  <si>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</si>
  <si>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</si>
  <si>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</si>
  <si>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</si>
  <si>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</si>
  <si>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</si>
  <si>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</si>
  <si>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</si>
  <si>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</si>
  <si>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</si>
  <si>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</si>
  <si>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</si>
  <si>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</si>
  <si>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</si>
  <si>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</si>
  <si>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</si>
  <si>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</si>
  <si>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</si>
  <si>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</si>
  <si>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</si>
  <si>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</si>
  <si>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</si>
  <si>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</si>
  <si>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</si>
  <si>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</si>
  <si>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</si>
  <si>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</si>
  <si>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</si>
  <si>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</si>
  <si>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</si>
  <si>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</si>
  <si>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</si>
  <si>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</si>
  <si>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</si>
  <si>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</si>
  <si>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</si>
  <si>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</si>
  <si>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</si>
  <si>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</si>
  <si>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</si>
  <si>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</si>
  <si>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</si>
  <si>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</si>
  <si>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</si>
  <si>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</si>
  <si>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</si>
  <si>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</si>
  <si>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</si>
  <si>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</si>
  <si>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</si>
  <si>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</si>
  <si>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</si>
  <si>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</si>
  <si>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</si>
  <si>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</si>
  <si>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</si>
  <si>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</si>
  <si>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</si>
  <si>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</si>
  <si>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</si>
  <si>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</si>
  <si>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</si>
  <si>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</si>
  <si>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</si>
  <si>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</si>
  <si>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</si>
  <si>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</si>
  <si>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</si>
  <si>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</si>
  <si>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</si>
  <si>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</si>
  <si>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</si>
  <si>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</si>
  <si>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</si>
  <si>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</si>
  <si>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</si>
  <si>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</si>
  <si>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</si>
  <si>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</si>
  <si>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</si>
  <si>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</si>
  <si>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</si>
  <si>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</si>
  <si>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</si>
  <si>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</si>
  <si>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</si>
  <si>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</si>
  <si>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</si>
  <si>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</si>
  <si>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</si>
  <si>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</si>
  <si>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</si>
  <si>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</si>
  <si>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</si>
  <si>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</si>
  <si>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</si>
  <si>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</si>
  <si>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</si>
  <si>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</si>
  <si>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</si>
  <si>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</si>
  <si>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</si>
  <si>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</si>
  <si>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</si>
  <si>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</si>
  <si>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</si>
  <si>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</si>
  <si>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</si>
  <si>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</si>
  <si>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</si>
  <si>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</si>
  <si>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</si>
  <si>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</si>
  <si>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</si>
  <si>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</si>
  <si>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</si>
  <si>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</si>
  <si>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</si>
  <si>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</si>
  <si>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</si>
  <si>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</si>
  <si>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</si>
  <si>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</si>
  <si>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</si>
  <si>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</si>
  <si>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</si>
  <si>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</si>
  <si>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</si>
  <si>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</si>
  <si>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</si>
  <si>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</si>
  <si>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</si>
  <si>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</si>
  <si>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</si>
  <si>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</si>
  <si>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</si>
  <si>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</si>
  <si>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</si>
  <si>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</si>
  <si>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</si>
  <si>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</si>
  <si>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</si>
  <si>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</si>
  <si>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</si>
  <si>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</si>
  <si>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</si>
  <si>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</si>
  <si>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</si>
  <si>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</si>
  <si>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</si>
  <si>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</si>
  <si>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</si>
  <si>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</si>
  <si>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</si>
  <si>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</si>
  <si>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</si>
  <si>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</si>
  <si>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</si>
  <si>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</si>
  <si>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</si>
  <si>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</si>
  <si>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</si>
  <si>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</si>
  <si>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</si>
  <si>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</si>
  <si>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</si>
  <si>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</si>
  <si>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</si>
  <si>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</si>
  <si>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</si>
  <si>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</si>
  <si>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</si>
  <si>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</si>
  <si>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</si>
  <si>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</si>
  <si>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</si>
  <si>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</si>
  <si>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</si>
  <si>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</si>
  <si>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</si>
  <si>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</si>
  <si>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</si>
  <si>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</si>
  <si>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</si>
  <si>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</si>
  <si>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</si>
  <si>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</si>
  <si>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</si>
  <si>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</si>
  <si>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</si>
  <si>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</si>
  <si>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</si>
  <si>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</si>
  <si>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</si>
  <si>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</si>
  <si>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</si>
  <si>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</si>
  <si>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</si>
  <si>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</si>
  <si>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</si>
  <si>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</si>
  <si>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</si>
  <si>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</si>
  <si>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</si>
  <si>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</si>
  <si>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</si>
  <si>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</si>
  <si>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</si>
  <si>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</si>
  <si>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</si>
  <si>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</si>
  <si>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</si>
  <si>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</si>
  <si>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</si>
  <si>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</si>
  <si>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</si>
  <si>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</si>
  <si>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</si>
  <si>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</si>
  <si>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</si>
  <si>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</si>
  <si>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</si>
  <si>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</si>
  <si>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</si>
  <si>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</si>
  <si>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</si>
  <si>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</si>
  <si>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</si>
  <si>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</si>
  <si>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</si>
  <si>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</si>
  <si>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</si>
  <si>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</si>
  <si>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</si>
  <si>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</si>
  <si>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</si>
  <si>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</si>
  <si>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</si>
  <si>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</si>
  <si>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</si>
  <si>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</si>
  <si>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</si>
  <si>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</si>
  <si>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</si>
  <si>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</si>
  <si>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</si>
  <si>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</si>
  <si>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</si>
  <si>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</si>
  <si>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</si>
  <si>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</si>
  <si>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</si>
  <si>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</si>
  <si>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</si>
  <si>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</si>
  <si>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</si>
  <si>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</si>
  <si>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</si>
  <si>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</si>
  <si>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</si>
  <si>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</si>
  <si>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</si>
  <si>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</si>
  <si>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</si>
  <si>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</si>
  <si>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</si>
  <si>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</si>
  <si>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</si>
  <si>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</si>
  <si>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</si>
  <si>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</si>
  <si>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</si>
  <si>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</si>
  <si>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</si>
  <si>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</si>
  <si>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</si>
  <si>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</si>
  <si>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</si>
  <si>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</si>
  <si>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</si>
  <si>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</si>
  <si>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</si>
  <si>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</si>
  <si>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</si>
  <si>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</si>
  <si>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</si>
  <si>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</si>
  <si>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</si>
  <si>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</si>
  <si>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</si>
  <si>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</si>
  <si>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</si>
  <si>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</si>
  <si>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</si>
  <si>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</si>
  <si>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</si>
  <si>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</si>
  <si>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</si>
  <si>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</si>
  <si>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</si>
  <si>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</si>
  <si>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</si>
  <si>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</si>
  <si>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</si>
  <si>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</si>
  <si>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</si>
  <si>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</si>
  <si>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</si>
  <si>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</si>
  <si>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</si>
  <si>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</si>
  <si>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</si>
  <si>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</si>
  <si>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</si>
  <si>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</si>
  <si>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</si>
  <si>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</si>
  <si>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</si>
  <si>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</si>
  <si>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</si>
  <si>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</si>
  <si>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</si>
  <si>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</si>
  <si>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</si>
  <si>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</si>
  <si>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</si>
  <si>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</si>
  <si>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</si>
  <si>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</si>
  <si>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</si>
  <si>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</si>
  <si>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</si>
  <si>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</si>
  <si>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</si>
  <si>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</si>
  <si>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</si>
  <si>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</si>
  <si>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</si>
  <si>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</si>
  <si>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</si>
  <si>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</si>
  <si>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</si>
  <si>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</si>
  <si>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</si>
  <si>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</si>
  <si>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</si>
  <si>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</si>
  <si>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</si>
  <si>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</si>
  <si>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</si>
  <si>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</si>
  <si>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</si>
  <si>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</si>
  <si>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</si>
  <si>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</si>
  <si>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</si>
  <si>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</si>
  <si>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</si>
  <si>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</si>
  <si>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</si>
  <si>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</si>
  <si>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</si>
  <si>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</si>
  <si>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</si>
  <si>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</si>
  <si>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</si>
  <si>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</si>
  <si>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</si>
  <si>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</si>
  <si>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</si>
  <si>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</si>
  <si>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</si>
  <si>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</si>
  <si>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</si>
  <si>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</si>
  <si>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</si>
  <si>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</si>
  <si>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</si>
  <si>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</si>
  <si>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</si>
  <si>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</si>
  <si>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</si>
  <si>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</si>
  <si>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</si>
  <si>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</si>
  <si>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</si>
  <si>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</si>
  <si>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</si>
  <si>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</si>
  <si>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</si>
  <si>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</si>
  <si>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</si>
  <si>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</si>
  <si>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</si>
  <si>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</si>
  <si>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</si>
  <si>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</si>
  <si>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</si>
  <si>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</si>
  <si>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</si>
  <si>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</si>
  <si>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</si>
  <si>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</si>
  <si>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</si>
  <si>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</si>
  <si>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</si>
  <si>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</si>
  <si>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</si>
  <si>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</si>
  <si>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</si>
  <si>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</si>
  <si>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</si>
  <si>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</si>
  <si>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</si>
  <si>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</si>
  <si>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</si>
  <si>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</si>
  <si>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</si>
  <si>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</si>
  <si>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</si>
  <si>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</si>
  <si>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</si>
  <si>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</si>
  <si>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</si>
  <si>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</si>
  <si>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</si>
  <si>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</si>
  <si>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</si>
  <si>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</si>
  <si>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</si>
  <si>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</si>
  <si>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</si>
  <si>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</si>
  <si>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</si>
  <si>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</si>
  <si>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</si>
  <si>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</si>
  <si>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</si>
  <si>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</si>
  <si>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</si>
  <si>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</si>
  <si>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</si>
  <si>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</si>
  <si>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</si>
  <si>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</si>
  <si>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</si>
  <si>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</si>
  <si>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</si>
  <si>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</si>
  <si>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</si>
  <si>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</si>
  <si>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</si>
  <si>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</si>
  <si>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</si>
  <si>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</si>
  <si>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</si>
  <si>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</si>
  <si>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</si>
  <si>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</si>
  <si>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</si>
  <si>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</si>
  <si>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</si>
  <si>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</si>
  <si>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</si>
  <si>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</si>
  <si>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</si>
  <si>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</si>
  <si>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</si>
  <si>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</si>
  <si>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</si>
  <si>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</si>
  <si>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</si>
  <si>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</si>
  <si>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</si>
  <si>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</si>
  <si>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</si>
  <si>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</si>
  <si>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</si>
  <si>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</si>
  <si>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</si>
  <si>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</si>
  <si>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</si>
  <si>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</si>
  <si>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</si>
  <si>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</si>
  <si>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</si>
  <si>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</si>
  <si>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</si>
  <si>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</si>
  <si>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</si>
  <si>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</si>
  <si>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</si>
  <si>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</si>
  <si>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</si>
  <si>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</si>
  <si>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</si>
  <si>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</si>
  <si>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</si>
  <si>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</si>
  <si>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</si>
  <si>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</si>
  <si>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</si>
  <si>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</si>
  <si>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</si>
  <si>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</si>
  <si>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</si>
  <si>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</si>
  <si>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</si>
  <si>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</si>
  <si>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</si>
  <si>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</si>
  <si>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</si>
  <si>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</si>
  <si>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</si>
  <si>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</si>
  <si>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</si>
  <si>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</si>
  <si>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</si>
  <si>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</si>
  <si>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</si>
  <si>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</si>
  <si>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</si>
  <si>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</si>
  <si>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</si>
  <si>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</si>
  <si>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</si>
  <si>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</si>
  <si>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</si>
  <si>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</si>
  <si>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</si>
  <si>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</si>
  <si>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</si>
  <si>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</si>
  <si>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</si>
  <si>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</si>
  <si>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</si>
  <si>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</si>
  <si>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</si>
  <si>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</si>
  <si>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</si>
  <si>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</si>
  <si>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</si>
  <si>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</si>
  <si>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</si>
  <si>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</si>
  <si>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</si>
  <si>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</si>
  <si>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</si>
  <si>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</si>
  <si>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</si>
  <si>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</si>
  <si>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</si>
  <si>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</si>
  <si>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</si>
  <si>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</si>
  <si>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</si>
  <si>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</si>
  <si>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</si>
  <si>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</si>
  <si>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</si>
  <si>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</si>
  <si>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</si>
  <si>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</si>
  <si>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</si>
  <si>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</si>
  <si>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</si>
  <si>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</si>
  <si>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</si>
  <si>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</si>
  <si>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</si>
  <si>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</si>
  <si>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</si>
  <si>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</si>
  <si>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</si>
  <si>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</si>
  <si>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</si>
  <si>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</si>
  <si>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</si>
  <si>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</si>
  <si>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</si>
  <si>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</si>
  <si>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</si>
  <si>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</si>
  <si>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</si>
  <si>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</si>
  <si>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</si>
  <si>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</si>
  <si>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</si>
  <si>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</si>
  <si>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</si>
  <si>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</si>
  <si>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</si>
  <si>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</si>
  <si>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</si>
  <si>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</si>
  <si>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</si>
  <si>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</si>
  <si>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</si>
  <si>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</si>
  <si>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</si>
  <si>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</si>
  <si>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</si>
  <si>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</si>
  <si>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</si>
  <si>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</si>
  <si>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</si>
  <si>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</si>
  <si>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</si>
  <si>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</si>
  <si>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</si>
  <si>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</si>
  <si>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</si>
  <si>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</si>
  <si>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</si>
  <si>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</si>
  <si>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</si>
  <si>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</si>
  <si>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</si>
  <si>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</si>
  <si>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</si>
  <si>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</si>
  <si>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</si>
  <si>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</si>
  <si>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</si>
  <si>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</si>
  <si>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</si>
  <si>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</si>
  <si>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</si>
  <si>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</si>
  <si>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</si>
  <si>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</si>
  <si>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</si>
  <si>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</si>
  <si>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</si>
  <si>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</si>
  <si>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</si>
  <si>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</si>
  <si>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</si>
  <si>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</si>
  <si>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</si>
  <si>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</si>
  <si>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</si>
  <si>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</si>
  <si>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</si>
  <si>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</si>
  <si>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</si>
  <si>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</si>
  <si>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</si>
  <si>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</si>
  <si>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</si>
  <si>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</si>
  <si>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</si>
  <si>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</si>
  <si>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</si>
  <si>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</si>
  <si>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</si>
  <si>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</si>
  <si>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</si>
  <si>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</si>
  <si>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</si>
  <si>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</si>
  <si>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</si>
  <si>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</si>
  <si>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</si>
  <si>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</si>
  <si>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</si>
  <si>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</si>
  <si>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</si>
  <si>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</si>
  <si>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</si>
  <si>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</si>
  <si>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</si>
  <si>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</si>
  <si>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</si>
  <si>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</si>
  <si>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</si>
  <si>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</si>
  <si>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</si>
  <si>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</si>
  <si>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</si>
  <si>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</si>
  <si>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</si>
  <si>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</si>
  <si>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</si>
  <si>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</si>
  <si>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</si>
  <si>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</si>
  <si>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</si>
  <si>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</si>
  <si>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</si>
  <si>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</si>
  <si>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</si>
  <si>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</si>
  <si>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</si>
  <si>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</si>
  <si>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</si>
  <si>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</si>
  <si>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</si>
  <si>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</si>
  <si>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</si>
  <si>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</si>
  <si>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</si>
  <si>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</si>
  <si>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</si>
  <si>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</si>
  <si>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</si>
  <si>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</si>
  <si>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</si>
  <si>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</si>
  <si>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</si>
  <si>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</si>
  <si>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</si>
  <si>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</si>
  <si>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</si>
  <si>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</si>
  <si>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</si>
  <si>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</si>
  <si>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</si>
  <si>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</si>
  <si>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</si>
  <si>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</si>
  <si>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</si>
  <si>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</si>
  <si>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</si>
  <si>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</si>
  <si>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</si>
  <si>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</si>
  <si>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</si>
  <si>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</si>
  <si>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</si>
  <si>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</si>
  <si>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</si>
  <si>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</si>
  <si>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</si>
  <si>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</si>
  <si>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</si>
  <si>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</si>
  <si>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</si>
  <si>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</si>
  <si>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</si>
  <si>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</si>
  <si>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</si>
  <si>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</si>
  <si>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</si>
  <si>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</si>
  <si>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</si>
  <si>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</si>
  <si>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</si>
  <si>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</si>
  <si>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</si>
  <si>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</si>
  <si>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</si>
  <si>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</si>
  <si>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</si>
  <si>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</si>
  <si>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</si>
  <si>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</si>
  <si>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</si>
  <si>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</si>
  <si>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</si>
  <si>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</si>
  <si>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</si>
  <si>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</si>
  <si>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</si>
  <si>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</si>
  <si>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</si>
  <si>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</si>
  <si>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</si>
  <si>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</si>
  <si>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</si>
  <si>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</si>
  <si>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</si>
  <si>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</si>
  <si>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</si>
  <si>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</si>
  <si>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</si>
  <si>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</si>
  <si>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</si>
  <si>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</si>
  <si>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</si>
  <si>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</si>
  <si>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</si>
  <si>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</si>
  <si>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</si>
  <si>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</si>
  <si>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</si>
  <si>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</si>
  <si>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</si>
  <si>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</si>
  <si>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</si>
  <si>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</si>
  <si>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</si>
  <si>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</si>
  <si>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</si>
  <si>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</si>
  <si>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</si>
  <si>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</si>
  <si>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</si>
  <si>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</si>
  <si>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</si>
  <si>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</si>
  <si>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</si>
  <si>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</si>
  <si>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</si>
  <si>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</si>
  <si>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</si>
  <si>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</si>
  <si>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</si>
  <si>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</si>
  <si>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</si>
  <si>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</si>
  <si>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</si>
  <si>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</si>
  <si>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</si>
  <si>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</si>
  <si>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</si>
  <si>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</si>
  <si>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</si>
  <si>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</si>
  <si>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</si>
  <si>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</si>
  <si>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</si>
  <si>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</si>
  <si>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</si>
  <si>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</si>
  <si>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</si>
  <si>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</si>
  <si>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</si>
  <si>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</si>
  <si>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</si>
  <si>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</si>
  <si>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</si>
  <si>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</si>
  <si>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</si>
  <si>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</si>
  <si>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</si>
  <si>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</si>
  <si>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</si>
  <si>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</si>
  <si>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</si>
  <si>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</si>
  <si>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</si>
  <si>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</si>
  <si>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</si>
  <si>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</si>
  <si>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</si>
  <si>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</si>
  <si>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</si>
  <si>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</si>
  <si>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</si>
  <si>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</si>
  <si>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</si>
  <si>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</si>
  <si>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</si>
  <si>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</si>
  <si>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</si>
  <si>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</si>
  <si>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</si>
  <si>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</si>
  <si>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</si>
  <si>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</si>
  <si>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</si>
  <si>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</si>
  <si>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</si>
  <si>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</si>
  <si>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</si>
  <si>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</si>
  <si>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</si>
  <si>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</si>
  <si>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</si>
  <si>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</si>
  <si>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</si>
  <si>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</si>
  <si>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</si>
  <si>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</si>
  <si>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</si>
  <si>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</si>
  <si>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</si>
  <si>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</si>
  <si>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</si>
  <si>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</si>
  <si>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</si>
  <si>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</si>
  <si>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</si>
  <si>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</si>
  <si>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</si>
  <si>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</si>
  <si>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</si>
  <si>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</si>
  <si>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</si>
  <si>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</si>
  <si>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</si>
  <si>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</si>
  <si>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</si>
  <si>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</si>
  <si>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</si>
  <si>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</si>
  <si>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</si>
  <si>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</si>
  <si>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</si>
  <si>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</si>
  <si>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</si>
  <si>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</si>
  <si>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</si>
  <si>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</si>
  <si>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</si>
  <si>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</si>
  <si>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</si>
  <si>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</si>
  <si>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</si>
  <si>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</si>
  <si>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</si>
  <si>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</si>
  <si>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</si>
  <si>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</si>
  <si>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</si>
  <si>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</si>
  <si>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</si>
  <si>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</si>
  <si>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</si>
  <si>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</si>
  <si>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</si>
  <si>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</si>
  <si>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</si>
  <si>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</si>
  <si>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</si>
  <si>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</si>
  <si>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</si>
  <si>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</si>
  <si>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</si>
  <si>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</si>
  <si>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</si>
  <si>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</si>
  <si>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</si>
  <si>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</si>
  <si>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</si>
  <si>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</si>
  <si>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</si>
  <si>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</si>
  <si>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</si>
  <si>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</si>
  <si>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</si>
  <si>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</si>
  <si>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</si>
  <si>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</si>
  <si>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</si>
  <si>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</si>
  <si>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</si>
  <si>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</si>
  <si>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</si>
  <si>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</si>
  <si>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</si>
  <si>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</si>
  <si>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</si>
  <si>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</si>
  <si>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</si>
  <si>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</si>
  <si>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</si>
  <si>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</si>
  <si>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</si>
  <si>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</si>
  <si>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</si>
  <si>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</si>
  <si>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</si>
  <si>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</si>
  <si>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</si>
  <si>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</si>
  <si>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</si>
  <si>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</si>
  <si>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</si>
  <si>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</si>
  <si>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</si>
  <si>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</si>
  <si>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</si>
  <si>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</si>
  <si>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</si>
  <si>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</si>
  <si>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</si>
  <si>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</si>
  <si>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</si>
  <si>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</si>
  <si>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</si>
  <si>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</si>
  <si>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</si>
  <si>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</si>
  <si>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</si>
  <si>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</si>
  <si>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</si>
  <si>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</si>
  <si>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</si>
  <si>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</si>
  <si>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</si>
  <si>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</si>
  <si>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</si>
  <si>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</si>
  <si>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</si>
  <si>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</si>
  <si>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</si>
  <si>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</si>
  <si>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</si>
  <si>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</si>
  <si>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</si>
  <si>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</si>
  <si>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</si>
  <si>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</si>
  <si>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</si>
  <si>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</si>
  <si>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</si>
  <si>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</si>
  <si>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</si>
  <si>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</si>
  <si>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</si>
  <si>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</si>
  <si>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</si>
  <si>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</si>
  <si>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</si>
  <si>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</si>
  <si>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</si>
  <si>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</si>
  <si>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</si>
  <si>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</si>
  <si>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</si>
  <si>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</si>
  <si>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</si>
  <si>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</si>
  <si>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</si>
  <si>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</si>
  <si>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</si>
  <si>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</si>
  <si>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</si>
  <si>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</si>
  <si>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</si>
  <si>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</si>
  <si>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</si>
  <si>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</si>
  <si>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</si>
  <si>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</si>
  <si>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</si>
  <si>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</si>
  <si>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</si>
  <si>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</si>
  <si>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</si>
  <si>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</si>
  <si>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</si>
  <si>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</si>
  <si>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</si>
  <si>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</si>
  <si>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</si>
  <si>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</si>
  <si>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</si>
  <si>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</si>
  <si>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</si>
  <si>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</si>
  <si>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</si>
  <si>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</si>
  <si>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</si>
  <si>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</si>
  <si>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</si>
  <si>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</si>
  <si>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</si>
  <si>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</si>
  <si>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</si>
  <si>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</si>
  <si>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</si>
  <si>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</si>
  <si>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</si>
  <si>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</si>
  <si>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</si>
  <si>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</si>
  <si>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</si>
  <si>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</si>
  <si>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</si>
  <si>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</si>
  <si>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</si>
  <si>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</si>
  <si>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</si>
  <si>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</si>
  <si>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</si>
  <si>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</si>
  <si>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</si>
  <si>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</si>
  <si>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</si>
  <si>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</si>
  <si>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</si>
  <si>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</si>
  <si>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</si>
  <si>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</si>
  <si>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</si>
  <si>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</si>
  <si>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</si>
  <si>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</si>
  <si>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</si>
  <si>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</si>
  <si>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</si>
  <si>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</si>
  <si>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</si>
  <si>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</si>
  <si>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</si>
  <si>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</si>
  <si>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</si>
  <si>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</si>
  <si>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</si>
  <si>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</si>
  <si>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</si>
  <si>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</si>
  <si>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</si>
  <si>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</si>
  <si>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</si>
  <si>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</si>
  <si>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</si>
  <si>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</si>
  <si>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</si>
  <si>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</si>
  <si>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</si>
  <si>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</si>
  <si>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</si>
  <si>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</si>
  <si>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</si>
  <si>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</si>
  <si>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</si>
  <si>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</si>
  <si>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</si>
  <si>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</si>
  <si>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</si>
  <si>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</si>
  <si>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</si>
  <si>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</si>
  <si>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</si>
  <si>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</si>
  <si>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</si>
  <si>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</si>
  <si>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</si>
  <si>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</si>
  <si>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</si>
  <si>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</si>
  <si>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</si>
  <si>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</si>
  <si>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</si>
  <si>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</si>
  <si>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</si>
  <si>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</si>
  <si>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</si>
  <si>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</si>
  <si>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</si>
  <si>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</si>
  <si>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</si>
  <si>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</si>
  <si>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</si>
  <si>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</si>
  <si>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</si>
  <si>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</si>
  <si>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</si>
  <si>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</si>
  <si>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</si>
  <si>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</si>
  <si>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</si>
  <si>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</si>
  <si>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</si>
  <si>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</si>
  <si>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</si>
  <si>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</si>
  <si>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</si>
  <si>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</si>
  <si>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</si>
  <si>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</si>
  <si>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</si>
  <si>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</si>
  <si>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</si>
  <si>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</si>
  <si>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</si>
  <si>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</si>
  <si>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</si>
  <si>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</si>
  <si>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</si>
  <si>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</si>
  <si>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</si>
  <si>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</si>
  <si>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</si>
  <si>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</si>
  <si>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</si>
  <si>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</si>
  <si>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</si>
  <si>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</si>
  <si>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</si>
  <si>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</si>
  <si>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</si>
  <si>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</si>
  <si>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</si>
  <si>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</si>
  <si>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</si>
  <si>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</si>
  <si>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</si>
  <si>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</si>
  <si>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</si>
  <si>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</si>
  <si>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</si>
  <si>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</si>
  <si>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</si>
  <si>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</si>
  <si>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</si>
  <si>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</si>
  <si>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</si>
  <si>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</si>
  <si>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</si>
  <si>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</si>
  <si>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</si>
  <si>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</si>
  <si>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</si>
  <si>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</si>
  <si>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</si>
  <si>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</si>
  <si>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</si>
  <si>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</si>
  <si>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</si>
  <si>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</si>
  <si>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</si>
  <si>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</si>
  <si>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</si>
  <si>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</si>
  <si>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</si>
  <si>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</si>
  <si>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</si>
  <si>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</si>
  <si>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</si>
  <si>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</si>
  <si>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</si>
  <si>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</si>
  <si>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</si>
  <si>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</si>
  <si>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</si>
  <si>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</si>
  <si>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</si>
  <si>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</si>
  <si>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</si>
  <si>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</si>
  <si>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</si>
  <si>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</si>
  <si>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</si>
  <si>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</si>
  <si>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</si>
  <si>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</si>
  <si>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</si>
  <si>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</si>
  <si>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</si>
  <si>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</si>
  <si>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</si>
  <si>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</si>
  <si>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</si>
  <si>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</si>
  <si>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</si>
  <si>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</si>
  <si>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</si>
  <si>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</si>
  <si>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</si>
  <si>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</si>
  <si>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</si>
  <si>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</si>
  <si>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</si>
  <si>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</si>
  <si>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</si>
  <si>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</si>
  <si>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</si>
  <si>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</si>
  <si>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</si>
  <si>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</si>
  <si>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</si>
  <si>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</si>
  <si>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</si>
  <si>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</si>
  <si>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</si>
  <si>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</si>
  <si>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</si>
  <si>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</si>
  <si>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</si>
  <si>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</si>
  <si>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</si>
  <si>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</si>
  <si>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</si>
  <si>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</si>
  <si>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</si>
  <si>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</si>
  <si>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</si>
  <si>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</si>
  <si>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</si>
  <si>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</si>
  <si>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</si>
  <si>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</si>
  <si>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</si>
  <si>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</si>
  <si>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</si>
  <si>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</si>
  <si>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</si>
  <si>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</si>
  <si>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</si>
  <si>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</si>
  <si>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</si>
  <si>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</si>
  <si>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</si>
  <si>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</si>
  <si>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</si>
  <si>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</si>
  <si>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</si>
  <si>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</si>
  <si>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</si>
  <si>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</si>
  <si>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</si>
  <si>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</si>
  <si>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</si>
  <si>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</si>
  <si>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</si>
  <si>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</si>
  <si>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</si>
  <si>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</si>
  <si>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</si>
  <si>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</si>
  <si>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</si>
  <si>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</si>
  <si>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</si>
  <si>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</si>
  <si>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</si>
  <si>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</si>
  <si>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</si>
  <si>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</si>
  <si>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</si>
  <si>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</si>
  <si>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</si>
  <si>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</si>
  <si>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</si>
  <si>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</si>
  <si>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</si>
  <si>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</si>
  <si>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</si>
  <si>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</si>
  <si>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</si>
  <si>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</si>
  <si>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</si>
  <si>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</si>
  <si>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</si>
  <si>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</si>
  <si>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</si>
  <si>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</si>
  <si>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</si>
  <si>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</si>
  <si>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</si>
  <si>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</si>
  <si>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</si>
  <si>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</si>
  <si>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</si>
  <si>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</si>
  <si>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</si>
  <si>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</si>
  <si>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</si>
  <si>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</si>
  <si>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</si>
  <si>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</si>
  <si>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</si>
  <si>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</si>
  <si>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</si>
  <si>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</si>
  <si>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</si>
  <si>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</si>
  <si>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</si>
  <si>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</si>
  <si>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</si>
  <si>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</si>
  <si>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</si>
  <si>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</si>
  <si>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</si>
  <si>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</si>
  <si>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</si>
  <si>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</si>
  <si>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</si>
  <si>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</si>
  <si>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</si>
  <si>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</si>
  <si>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</si>
  <si>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</si>
  <si>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</si>
  <si>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</si>
  <si>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</si>
  <si>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</si>
  <si>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</si>
  <si>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</si>
  <si>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</si>
  <si>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</si>
  <si>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</si>
  <si>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</si>
  <si>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</si>
  <si>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</si>
  <si>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</si>
  <si>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</si>
  <si>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</si>
  <si>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</si>
  <si>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</si>
  <si>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</si>
  <si>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</si>
  <si>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</si>
  <si>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</si>
  <si>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</si>
  <si>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</si>
  <si>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</si>
  <si>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</si>
  <si>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</si>
  <si>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</si>
  <si>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</si>
  <si>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</si>
  <si>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</si>
  <si>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</si>
  <si>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</si>
  <si>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</si>
  <si>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</si>
  <si>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</si>
  <si>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</si>
  <si>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</si>
  <si>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</si>
  <si>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</si>
  <si>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</si>
  <si>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</si>
  <si>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</si>
  <si>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</si>
  <si>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</si>
  <si>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</si>
  <si>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</si>
  <si>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</si>
  <si>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</si>
  <si>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</si>
  <si>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</si>
  <si>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</si>
  <si>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</si>
  <si>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</si>
  <si>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</si>
  <si>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</si>
  <si>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</si>
  <si>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</si>
  <si>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</si>
  <si>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</si>
  <si>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</si>
  <si>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</si>
  <si>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</si>
  <si>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</si>
  <si>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</si>
  <si>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</si>
  <si>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</si>
  <si>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</si>
  <si>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</si>
  <si>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</si>
  <si>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</si>
  <si>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</si>
  <si>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</si>
  <si>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</si>
  <si>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</si>
  <si>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</si>
  <si>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</si>
  <si>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</si>
  <si>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</si>
  <si>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</si>
  <si>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</si>
  <si>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</si>
  <si>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</si>
  <si>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</si>
  <si>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</si>
  <si>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</si>
  <si>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</si>
  <si>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</si>
  <si>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</si>
  <si>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</si>
  <si>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</si>
  <si>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</si>
  <si>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</si>
  <si>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</si>
  <si>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</si>
  <si>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</si>
  <si>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</si>
  <si>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</si>
  <si>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</si>
  <si>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</si>
  <si>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</si>
  <si>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</si>
  <si>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</si>
  <si>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</si>
  <si>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</si>
  <si>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</si>
  <si>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</si>
  <si>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</si>
  <si>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</si>
  <si>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</si>
  <si>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</si>
  <si>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</si>
  <si>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</si>
  <si>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</si>
  <si>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</si>
  <si>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</si>
  <si>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</si>
  <si>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</si>
  <si>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</si>
  <si>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</si>
  <si>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</si>
  <si>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</si>
  <si>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</si>
  <si>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</si>
  <si>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</si>
  <si>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</si>
  <si>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</si>
  <si>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</si>
  <si>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</si>
  <si>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</si>
  <si>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</si>
  <si>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</si>
  <si>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</si>
  <si>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</si>
  <si>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</si>
  <si>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</si>
  <si>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</si>
  <si>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</si>
  <si>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</si>
  <si>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</si>
  <si>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</si>
  <si>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</si>
  <si>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</si>
  <si>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</si>
  <si>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</si>
  <si>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</si>
  <si>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</si>
  <si>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</si>
  <si>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</si>
  <si>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</si>
  <si>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</si>
  <si>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</si>
  <si>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</si>
  <si>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</si>
  <si>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</si>
  <si>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</si>
  <si>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</si>
  <si>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</si>
  <si>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</si>
  <si>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</si>
  <si>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</si>
  <si>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</si>
  <si>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</si>
  <si>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</si>
  <si>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</si>
  <si>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</si>
  <si>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</si>
  <si>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</si>
  <si>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</si>
  <si>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</si>
  <si>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</si>
  <si>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</si>
  <si>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</si>
  <si>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</si>
  <si>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</si>
  <si>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</si>
  <si>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</si>
  <si>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</si>
  <si>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</si>
  <si>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</si>
  <si>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</si>
  <si>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</si>
  <si>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</si>
  <si>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</si>
  <si>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</si>
  <si>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</si>
  <si>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</si>
  <si>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</si>
  <si>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</si>
  <si>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</si>
  <si>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</si>
  <si>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</si>
  <si>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</si>
  <si>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</si>
  <si>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</si>
  <si>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</si>
  <si>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</si>
  <si>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</si>
  <si>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</si>
  <si>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</si>
  <si>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</si>
  <si>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</si>
  <si>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</si>
  <si>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</si>
  <si>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</si>
  <si>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Number of items</t>
  </si>
  <si>
    <t>Average of Rating</t>
  </si>
  <si>
    <t>Row Labels</t>
  </si>
  <si>
    <t>Grand Total</t>
  </si>
  <si>
    <t>Total sales by fat content</t>
  </si>
  <si>
    <t>Total sales by item type</t>
  </si>
  <si>
    <t>Column Labels</t>
  </si>
  <si>
    <t>Fat content by outlet for total sales</t>
  </si>
  <si>
    <t>Sales by Outlet Size</t>
  </si>
  <si>
    <t>Outlet locations</t>
  </si>
  <si>
    <t>sales</t>
  </si>
  <si>
    <t>Sales by outlet Locations</t>
  </si>
  <si>
    <t>Average of Sales</t>
  </si>
  <si>
    <t>Count of Sr. no</t>
  </si>
  <si>
    <t>All Matrices by outlet Type</t>
  </si>
  <si>
    <t>Total Sales By Outlet Estiblish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</si>
</sst>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
    <numFmt numFmtId="165" formatCode="0.0"/>
    <numFmt numFmtId="166" formatCode="&quot;$&quot;0.00,,&quot;M&quot;"/>
    <numFmt numFmtId="167" formatCode="&quot;$&quot;0.00,&quot;K&quot;"/>
    <numFmt numFmtId="168" formatCode="&quot;$&quot;0,&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166" fontId="0" fillId="0" borderId="10" xfId="0" applyNumberFormat="1" applyBorder="1"/>
    <xf numFmtId="164" fontId="0" fillId="0" borderId="10" xfId="0" applyNumberFormat="1" applyBorder="1"/>
    <xf numFmtId="165" fontId="0" fillId="0" borderId="10" xfId="0" applyNumberFormat="1" applyBorder="1"/>
    <xf numFmtId="0" fontId="0" fillId="33" borderId="10" xfId="0" applyFill="1" applyBorder="1" applyAlignment="1">
      <alignment horizontal="center"/>
    </xf>
    <xf numFmtId="0" fontId="0" fillId="0" borderId="10" xfId="0" pivotButton="1" applyBorder="1"/>
    <xf numFmtId="0" fontId="0" fillId="0" borderId="10" xfId="0" applyBorder="1" applyAlignment="1">
      <alignment horizontal="left"/>
    </xf>
    <xf numFmtId="167" fontId="0" fillId="0" borderId="10" xfId="0" applyNumberFormat="1" applyBorder="1"/>
    <xf numFmtId="168" fontId="0" fillId="0" borderId="10" xfId="0" applyNumberFormat="1" applyBorder="1"/>
    <xf numFmtId="0" fontId="0" fillId="33" borderId="10" xfId="0" applyFill="1" applyBorder="1"/>
    <xf numFmtId="169" fontId="0" fillId="0" borderId="10" xfId="0" applyNumberFormat="1" applyBorder="1"/>
    <xf numFmtId="0" fontId="0" fillId="33" borderId="10" xfId="0" applyFill="1" applyBorder="1" applyAlignment="1">
      <alignment horizontal="center"/>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80">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numFmt numFmtId="167" formatCode="&quot;$&quot;0.00,&quot;K&quot;"/>
    </dxf>
    <dxf>
      <numFmt numFmtId="167" formatCode="&quot;$&quot;0.00,&quot;K&quot;"/>
    </dxf>
    <dxf>
      <numFmt numFmtId="167" formatCode="&quot;$&quot;0.00,&quot;K&quot;"/>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numFmt numFmtId="167" formatCode="&quot;$&quot;0.00,&quot;K&quot;"/>
    </dxf>
    <dxf>
      <numFmt numFmtId="167" formatCode="&quot;$&quot;0.00,&quot;K&quot;"/>
    </dxf>
    <dxf>
      <numFmt numFmtId="167" formatCode="&quot;$&quot;0.00,&quot;K&quot;"/>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
    </dxf>
    <dxf>
      <numFmt numFmtId="169" formatCode="\$0"/>
    </dxf>
    <dxf>
      <numFmt numFmtId="169" formatCode="\$0"/>
    </dxf>
    <dxf>
      <numFmt numFmtId="169" formatCode="\$0"/>
    </dxf>
    <dxf>
      <numFmt numFmtId="169"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quot;$&quot;0,&quot;K&quot;"/>
    </dxf>
    <dxf>
      <numFmt numFmtId="168" formatCode="&quot;$&quot;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67" formatCode="&quot;$&quot;0.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font>
        <b/>
        <color theme="1"/>
      </font>
      <border>
        <bottom style="thin">
          <color theme="8"/>
        </bottom>
        <vertical/>
        <horizontal/>
      </border>
    </dxf>
    <dxf>
      <font>
        <color theme="1"/>
      </font>
      <fill>
        <patternFill>
          <bgColor rgb="FF9C27B0"/>
        </patternFill>
      </fill>
      <border>
        <left style="thin">
          <color rgb="FF9C27B0"/>
        </left>
        <right style="thin">
          <color rgb="FF9C27B0"/>
        </right>
        <top style="thin">
          <color rgb="FF9C27B0"/>
        </top>
        <bottom style="thin">
          <color rgb="FF9C27B0"/>
        </bottom>
        <vertical/>
        <horizontal/>
      </border>
    </dxf>
    <dxf>
      <font>
        <b/>
        <color theme="1"/>
      </font>
      <border>
        <bottom style="thin">
          <color theme="8"/>
        </bottom>
        <vertical/>
        <horizontal/>
      </border>
    </dxf>
    <dxf>
      <font>
        <color theme="1"/>
      </font>
      <fill>
        <patternFill>
          <bgColor rgb="FF990099"/>
        </patternFill>
      </fill>
      <border>
        <left style="thin">
          <color rgb="FF9C27B0"/>
        </left>
        <right style="thin">
          <color rgb="FF9C27B0"/>
        </right>
        <top style="thin">
          <color rgb="FF9C27B0"/>
        </top>
        <bottom style="thin">
          <color rgb="FF9C27B0"/>
        </bottom>
        <vertical/>
        <horizontal/>
      </border>
    </dxf>
  </dxfs>
  <tableStyles count="2" defaultTableStyle="TableStyleMedium2" defaultPivotStyle="PivotStyleLight16">
    <tableStyle name="Zepto Data" pivot="0" table="0" count="10" xr9:uid="{60F40662-29CA-4318-9F13-2152E9B3E798}">
      <tableStyleElement type="wholeTable" dxfId="1179"/>
      <tableStyleElement type="headerRow" dxfId="1178"/>
    </tableStyle>
    <tableStyle name="Zepto Data 2" pivot="0" table="0" count="10" xr9:uid="{A80F04DC-1D81-44B2-AC4C-C846526B3F26}">
      <tableStyleElement type="wholeTable" dxfId="1177"/>
      <tableStyleElement type="headerRow" dxfId="1176"/>
    </tableStyle>
  </tableStyles>
  <colors>
    <mruColors>
      <color rgb="FF9C27B0"/>
      <color rgb="FF990099"/>
      <color rgb="FF993399"/>
      <color rgb="FFABC0E4"/>
      <color rgb="FFF5F5F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Zepto Data">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Zepto Data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38-4495-91B9-22596D71BF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38-4495-91B9-22596D71BF42}"/>
              </c:ext>
            </c:extLst>
          </c:dPt>
          <c:cat>
            <c:strRef>
              <c:f>Sheet1!$A$18:$A$20</c:f>
              <c:strCache>
                <c:ptCount val="2"/>
                <c:pt idx="0">
                  <c:v>Low Fat</c:v>
                </c:pt>
                <c:pt idx="1">
                  <c:v>Regular</c:v>
                </c:pt>
              </c:strCache>
            </c:strRef>
          </c:cat>
          <c:val>
            <c:numRef>
              <c:f>Sheet1!$B$18:$B$20</c:f>
              <c:numCache>
                <c:formatCode>"$"0.00,"K"</c:formatCode>
                <c:ptCount val="2"/>
                <c:pt idx="0">
                  <c:v>776319.68840000057</c:v>
                </c:pt>
                <c:pt idx="1">
                  <c:v>425361.8043999995</c:v>
                </c:pt>
              </c:numCache>
            </c:numRef>
          </c:val>
          <c:extLst>
            <c:ext xmlns:c16="http://schemas.microsoft.com/office/drawing/2014/chart" uri="{C3380CC4-5D6E-409C-BE32-E72D297353CC}">
              <c16:uniqueId val="{00000000-CEBB-4DEA-BB90-1D5BBA24EB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C2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Sheet1!$B$25:$B$26</c:f>
              <c:strCache>
                <c:ptCount val="1"/>
                <c:pt idx="0">
                  <c:v>Low Fat</c:v>
                </c:pt>
              </c:strCache>
            </c:strRef>
          </c:tx>
          <c:spPr>
            <a:solidFill>
              <a:srgbClr val="9C27B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Sheet1!$A$27:$A$30</c:f>
              <c:strCache>
                <c:ptCount val="3"/>
                <c:pt idx="0">
                  <c:v>Tier 1</c:v>
                </c:pt>
                <c:pt idx="1">
                  <c:v>Tier 2</c:v>
                </c:pt>
                <c:pt idx="2">
                  <c:v>Tier 3</c:v>
                </c:pt>
              </c:strCache>
            </c:strRef>
          </c:cat>
          <c:val>
            <c:numRef>
              <c:f>Sheet1!$B$27:$B$30</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A45-4F96-8CEF-A11DB29E84D9}"/>
            </c:ext>
          </c:extLst>
        </c:ser>
        <c:ser>
          <c:idx val="1"/>
          <c:order val="1"/>
          <c:tx>
            <c:strRef>
              <c:f>Sheet1!$C$25:$C$26</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Sheet1!$A$27:$A$30</c:f>
              <c:strCache>
                <c:ptCount val="3"/>
                <c:pt idx="0">
                  <c:v>Tier 1</c:v>
                </c:pt>
                <c:pt idx="1">
                  <c:v>Tier 2</c:v>
                </c:pt>
                <c:pt idx="2">
                  <c:v>Tier 3</c:v>
                </c:pt>
              </c:strCache>
            </c:strRef>
          </c:cat>
          <c:val>
            <c:numRef>
              <c:f>Sheet1!$C$27:$C$30</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1-2A45-4F96-8CEF-A11DB29E84D9}"/>
            </c:ext>
          </c:extLst>
        </c:ser>
        <c:dLbls>
          <c:dLblPos val="outEnd"/>
          <c:showLegendKey val="0"/>
          <c:showVal val="1"/>
          <c:showCatName val="0"/>
          <c:showSerName val="0"/>
          <c:showPercent val="0"/>
          <c:showBubbleSize val="0"/>
        </c:dLbls>
        <c:gapWidth val="104"/>
        <c:axId val="1680692464"/>
        <c:axId val="1680684784"/>
      </c:barChart>
      <c:catAx>
        <c:axId val="168069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0684784"/>
        <c:crosses val="autoZero"/>
        <c:auto val="1"/>
        <c:lblAlgn val="ctr"/>
        <c:lblOffset val="100"/>
        <c:noMultiLvlLbl val="0"/>
      </c:catAx>
      <c:valAx>
        <c:axId val="1680684784"/>
        <c:scaling>
          <c:orientation val="minMax"/>
        </c:scaling>
        <c:delete val="0"/>
        <c:axPos val="b"/>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0692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31000">
          <a:schemeClr val="bg2">
            <a:lumMod val="75000"/>
          </a:schemeClr>
        </a:gs>
        <a:gs pos="58756">
          <a:srgbClr val="9FA2D6"/>
        </a:gs>
        <a:gs pos="0">
          <a:schemeClr val="bg2">
            <a:lumMod val="90000"/>
          </a:schemeClr>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19860176696074"/>
          <c:y val="0.20584407683415126"/>
          <c:w val="0.54923972003499566"/>
          <c:h val="0.66111147995202113"/>
        </c:manualLayout>
      </c:layout>
      <c:barChart>
        <c:barDir val="bar"/>
        <c:grouping val="clustered"/>
        <c:varyColors val="0"/>
        <c:ser>
          <c:idx val="0"/>
          <c:order val="0"/>
          <c:tx>
            <c:strRef>
              <c:f>Sheet1!$B$34</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Sheet1!$A$35:$A$51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Sheet1!$B$35:$B$51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295-4358-A978-8FB711A90348}"/>
            </c:ext>
          </c:extLst>
        </c:ser>
        <c:dLbls>
          <c:dLblPos val="outEnd"/>
          <c:showLegendKey val="0"/>
          <c:showVal val="1"/>
          <c:showCatName val="0"/>
          <c:showSerName val="0"/>
          <c:showPercent val="0"/>
          <c:showBubbleSize val="0"/>
        </c:dLbls>
        <c:gapWidth val="104"/>
        <c:axId val="1495595936"/>
        <c:axId val="1495596416"/>
      </c:barChart>
      <c:catAx>
        <c:axId val="149559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5596416"/>
        <c:crosses val="autoZero"/>
        <c:auto val="1"/>
        <c:lblAlgn val="ctr"/>
        <c:lblOffset val="100"/>
        <c:noMultiLvlLbl val="0"/>
      </c:catAx>
      <c:valAx>
        <c:axId val="1495596416"/>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55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Excel.xlsx]Sheet1!PivotTable5</c:name>
    <c:fmtId val="2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0"/>
              <c:y val="-0.19518527910636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0"/>
              <c:y val="-0.269814944647027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9.4757179940347887E-8"/>
              <c:y val="-0.284166803404848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7921880285673932E-2"/>
                  <c:h val="7.4543780401644111E-2"/>
                </c:manualLayout>
              </c15:layout>
            </c:ext>
          </c:extLst>
        </c:dLbl>
      </c:pivotFmt>
      <c:pivotFmt>
        <c:idx val="6"/>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4.412475041505912E-17"/>
              <c:y val="-0.275555688150156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7.2204971151176552E-3"/>
              <c:y val="-0.269814944647027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1.4440994230235399E-2"/>
              <c:y val="-0.258333457640771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0"/>
              <c:y val="-0.390370558212721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9.6273294868235403E-3"/>
              <c:y val="-0.29851866216266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Lbl>
          <c:idx val="0"/>
          <c:layout>
            <c:manualLayout>
              <c:x val="0"/>
              <c:y val="-0.269814944647027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47927613095063E-2"/>
          <c:y val="5.0925925925925923E-2"/>
          <c:w val="0.91229048003039814"/>
          <c:h val="0.8416746864975212"/>
        </c:manualLayout>
      </c:layout>
      <c:areaChart>
        <c:grouping val="standard"/>
        <c:varyColors val="0"/>
        <c:ser>
          <c:idx val="0"/>
          <c:order val="0"/>
          <c:tx>
            <c:strRef>
              <c:f>Sheet1!$B$55</c:f>
              <c:strCache>
                <c:ptCount val="1"/>
                <c:pt idx="0">
                  <c:v>Total</c:v>
                </c:pt>
              </c:strCache>
            </c:strRef>
          </c:tx>
          <c:spPr>
            <a:solidFill>
              <a:srgbClr val="9C27B0">
                <a:alpha val="75000"/>
              </a:srgbClr>
            </a:solidFill>
            <a:ln w="25400">
              <a:solidFill>
                <a:schemeClr val="tx1">
                  <a:lumMod val="65000"/>
                  <a:lumOff val="3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C838-4D23-8BC9-4B769FEFEE8E}"/>
              </c:ext>
            </c:extLst>
          </c:dPt>
          <c:dPt>
            <c:idx val="1"/>
            <c:bubble3D val="0"/>
            <c:extLst>
              <c:ext xmlns:c16="http://schemas.microsoft.com/office/drawing/2014/chart" uri="{C3380CC4-5D6E-409C-BE32-E72D297353CC}">
                <c16:uniqueId val="{00000002-C838-4D23-8BC9-4B769FEFEE8E}"/>
              </c:ext>
            </c:extLst>
          </c:dPt>
          <c:dPt>
            <c:idx val="2"/>
            <c:bubble3D val="0"/>
            <c:extLst>
              <c:ext xmlns:c16="http://schemas.microsoft.com/office/drawing/2014/chart" uri="{C3380CC4-5D6E-409C-BE32-E72D297353CC}">
                <c16:uniqueId val="{00000003-C838-4D23-8BC9-4B769FEFEE8E}"/>
              </c:ext>
            </c:extLst>
          </c:dPt>
          <c:dPt>
            <c:idx val="3"/>
            <c:bubble3D val="0"/>
            <c:extLst>
              <c:ext xmlns:c16="http://schemas.microsoft.com/office/drawing/2014/chart" uri="{C3380CC4-5D6E-409C-BE32-E72D297353CC}">
                <c16:uniqueId val="{00000004-C838-4D23-8BC9-4B769FEFEE8E}"/>
              </c:ext>
            </c:extLst>
          </c:dPt>
          <c:dPt>
            <c:idx val="4"/>
            <c:bubble3D val="0"/>
            <c:extLst>
              <c:ext xmlns:c16="http://schemas.microsoft.com/office/drawing/2014/chart" uri="{C3380CC4-5D6E-409C-BE32-E72D297353CC}">
                <c16:uniqueId val="{00000005-C838-4D23-8BC9-4B769FEFEE8E}"/>
              </c:ext>
            </c:extLst>
          </c:dPt>
          <c:dPt>
            <c:idx val="5"/>
            <c:bubble3D val="0"/>
            <c:extLst>
              <c:ext xmlns:c16="http://schemas.microsoft.com/office/drawing/2014/chart" uri="{C3380CC4-5D6E-409C-BE32-E72D297353CC}">
                <c16:uniqueId val="{00000006-C838-4D23-8BC9-4B769FEFEE8E}"/>
              </c:ext>
            </c:extLst>
          </c:dPt>
          <c:dPt>
            <c:idx val="6"/>
            <c:bubble3D val="0"/>
            <c:extLst>
              <c:ext xmlns:c16="http://schemas.microsoft.com/office/drawing/2014/chart" uri="{C3380CC4-5D6E-409C-BE32-E72D297353CC}">
                <c16:uniqueId val="{00000007-C838-4D23-8BC9-4B769FEFEE8E}"/>
              </c:ext>
            </c:extLst>
          </c:dPt>
          <c:dPt>
            <c:idx val="7"/>
            <c:bubble3D val="0"/>
            <c:extLst>
              <c:ext xmlns:c16="http://schemas.microsoft.com/office/drawing/2014/chart" uri="{C3380CC4-5D6E-409C-BE32-E72D297353CC}">
                <c16:uniqueId val="{00000008-C838-4D23-8BC9-4B769FEFEE8E}"/>
              </c:ext>
            </c:extLst>
          </c:dPt>
          <c:dPt>
            <c:idx val="8"/>
            <c:bubble3D val="0"/>
            <c:extLst>
              <c:ext xmlns:c16="http://schemas.microsoft.com/office/drawing/2014/chart" uri="{C3380CC4-5D6E-409C-BE32-E72D297353CC}">
                <c16:uniqueId val="{00000009-C838-4D23-8BC9-4B769FEFEE8E}"/>
              </c:ext>
            </c:extLst>
          </c:dPt>
          <c:dLbls>
            <c:dLbl>
              <c:idx val="0"/>
              <c:layout>
                <c:manualLayout>
                  <c:x val="0"/>
                  <c:y val="-0.19518527910636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38-4D23-8BC9-4B769FEFEE8E}"/>
                </c:ext>
              </c:extLst>
            </c:dLbl>
            <c:dLbl>
              <c:idx val="1"/>
              <c:layout>
                <c:manualLayout>
                  <c:x val="0"/>
                  <c:y val="-0.269814944647027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38-4D23-8BC9-4B769FEFEE8E}"/>
                </c:ext>
              </c:extLst>
            </c:dLbl>
            <c:dLbl>
              <c:idx val="2"/>
              <c:layout>
                <c:manualLayout>
                  <c:x val="9.4757179940347887E-8"/>
                  <c:y val="-0.284166803404848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7921880285673932E-2"/>
                      <c:h val="7.4543780401644111E-2"/>
                    </c:manualLayout>
                  </c15:layout>
                </c:ext>
                <c:ext xmlns:c16="http://schemas.microsoft.com/office/drawing/2014/chart" uri="{C3380CC4-5D6E-409C-BE32-E72D297353CC}">
                  <c16:uniqueId val="{00000003-C838-4D23-8BC9-4B769FEFEE8E}"/>
                </c:ext>
              </c:extLst>
            </c:dLbl>
            <c:dLbl>
              <c:idx val="3"/>
              <c:layout>
                <c:manualLayout>
                  <c:x val="-4.412475041505912E-17"/>
                  <c:y val="-0.275555688150156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38-4D23-8BC9-4B769FEFEE8E}"/>
                </c:ext>
              </c:extLst>
            </c:dLbl>
            <c:dLbl>
              <c:idx val="4"/>
              <c:layout>
                <c:manualLayout>
                  <c:x val="-7.2204971151176552E-3"/>
                  <c:y val="-0.269814944647027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38-4D23-8BC9-4B769FEFEE8E}"/>
                </c:ext>
              </c:extLst>
            </c:dLbl>
            <c:dLbl>
              <c:idx val="5"/>
              <c:layout>
                <c:manualLayout>
                  <c:x val="-1.4440994230235399E-2"/>
                  <c:y val="-0.258333457640771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38-4D23-8BC9-4B769FEFEE8E}"/>
                </c:ext>
              </c:extLst>
            </c:dLbl>
            <c:dLbl>
              <c:idx val="6"/>
              <c:layout>
                <c:manualLayout>
                  <c:x val="0"/>
                  <c:y val="-0.390370558212721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38-4D23-8BC9-4B769FEFEE8E}"/>
                </c:ext>
              </c:extLst>
            </c:dLbl>
            <c:dLbl>
              <c:idx val="7"/>
              <c:layout>
                <c:manualLayout>
                  <c:x val="9.6273294868235403E-3"/>
                  <c:y val="-0.29851866216266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38-4D23-8BC9-4B769FEFEE8E}"/>
                </c:ext>
              </c:extLst>
            </c:dLbl>
            <c:dLbl>
              <c:idx val="8"/>
              <c:layout>
                <c:manualLayout>
                  <c:x val="0"/>
                  <c:y val="-0.269814944647027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38-4D23-8BC9-4B769FEFEE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Sheet1!$A$56:$A$65</c:f>
              <c:strCache>
                <c:ptCount val="9"/>
                <c:pt idx="0">
                  <c:v>2011</c:v>
                </c:pt>
                <c:pt idx="1">
                  <c:v>2012</c:v>
                </c:pt>
                <c:pt idx="2">
                  <c:v>2014</c:v>
                </c:pt>
                <c:pt idx="3">
                  <c:v>2015</c:v>
                </c:pt>
                <c:pt idx="4">
                  <c:v>2016</c:v>
                </c:pt>
                <c:pt idx="5">
                  <c:v>2017</c:v>
                </c:pt>
                <c:pt idx="6">
                  <c:v>2018</c:v>
                </c:pt>
                <c:pt idx="7">
                  <c:v>2020</c:v>
                </c:pt>
                <c:pt idx="8">
                  <c:v>2022</c:v>
                </c:pt>
              </c:strCache>
            </c:strRef>
          </c:cat>
          <c:val>
            <c:numRef>
              <c:f>Sheet1!$B$56:$B$65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838-4D23-8BC9-4B769FEFEE8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900909920"/>
        <c:axId val="1900904160"/>
      </c:areaChart>
      <c:catAx>
        <c:axId val="19009099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900904160"/>
        <c:crosses val="autoZero"/>
        <c:auto val="1"/>
        <c:lblAlgn val="ctr"/>
        <c:lblOffset val="100"/>
        <c:noMultiLvlLbl val="0"/>
      </c:catAx>
      <c:valAx>
        <c:axId val="1900904160"/>
        <c:scaling>
          <c:orientation val="minMax"/>
        </c:scaling>
        <c:delete val="1"/>
        <c:axPos val="l"/>
        <c:numFmt formatCode="&quot;$&quot;0.00,&quot;K&quot;" sourceLinked="1"/>
        <c:majorTickMark val="out"/>
        <c:minorTickMark val="none"/>
        <c:tickLblPos val="nextTo"/>
        <c:crossAx val="19009099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Excel.xlsx]Sheet1!PivotTable6</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7.4053629599682799E-2"/>
              <c:y val="-5.69600212411543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19050">
            <a:solidFill>
              <a:schemeClr val="lt1"/>
            </a:solidFill>
          </a:ln>
          <a:effectLst/>
        </c:spPr>
        <c:dLbl>
          <c:idx val="0"/>
          <c:layout>
            <c:manualLayout>
              <c:x val="0.19253943695917516"/>
              <c:y val="2.27840084964616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w="19050">
            <a:solidFill>
              <a:schemeClr val="lt1"/>
            </a:solidFill>
          </a:ln>
          <a:effectLst/>
        </c:spPr>
        <c:dLbl>
          <c:idx val="0"/>
          <c:layout>
            <c:manualLayout>
              <c:x val="-0.10367508143955591"/>
              <c:y val="-3.41760127446926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7316661627078"/>
          <c:y val="0.15004838015503633"/>
          <c:w val="0.707513093598229"/>
          <c:h val="0.83320210683375739"/>
        </c:manualLayout>
      </c:layout>
      <c:doughnutChart>
        <c:varyColors val="1"/>
        <c:ser>
          <c:idx val="0"/>
          <c:order val="0"/>
          <c:tx>
            <c:strRef>
              <c:f>Sheet1!$K$3</c:f>
              <c:strCache>
                <c:ptCount val="1"/>
                <c:pt idx="0">
                  <c:v>Total</c:v>
                </c:pt>
              </c:strCache>
            </c:strRef>
          </c:tx>
          <c:spPr>
            <a:solidFill>
              <a:schemeClr val="accent6">
                <a:lumMod val="5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EEB-4A77-A6F5-FDB2833F1F32}"/>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5EEB-4A77-A6F5-FDB2833F1F32}"/>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EEB-4A77-A6F5-FDB2833F1F32}"/>
              </c:ext>
            </c:extLst>
          </c:dPt>
          <c:dLbls>
            <c:dLbl>
              <c:idx val="0"/>
              <c:layout>
                <c:manualLayout>
                  <c:x val="7.4053629599682799E-2"/>
                  <c:y val="-5.6960021241154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EB-4A77-A6F5-FDB2833F1F32}"/>
                </c:ext>
              </c:extLst>
            </c:dLbl>
            <c:dLbl>
              <c:idx val="1"/>
              <c:layout>
                <c:manualLayout>
                  <c:x val="0.19253943695917516"/>
                  <c:y val="2.2784008496461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EB-4A77-A6F5-FDB2833F1F32}"/>
                </c:ext>
              </c:extLst>
            </c:dLbl>
            <c:dLbl>
              <c:idx val="2"/>
              <c:layout>
                <c:manualLayout>
                  <c:x val="-0.10367508143955591"/>
                  <c:y val="-3.4176012744692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EB-4A77-A6F5-FDB2833F1F3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Sheet1!$J$4:$J$7</c:f>
              <c:strCache>
                <c:ptCount val="3"/>
                <c:pt idx="0">
                  <c:v>High</c:v>
                </c:pt>
                <c:pt idx="1">
                  <c:v>Medium</c:v>
                </c:pt>
                <c:pt idx="2">
                  <c:v>Small</c:v>
                </c:pt>
              </c:strCache>
            </c:strRef>
          </c:cat>
          <c:val>
            <c:numRef>
              <c:f>Sheet1!$K$4:$K$7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EEB-4A77-A6F5-FDB2833F1F3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20286019950581835"/>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pivotFmt>
      <c:pivotFmt>
        <c:idx val="5"/>
        <c:spPr>
          <a:solidFill>
            <a:srgbClr val="FFC000"/>
          </a:solidFill>
          <a:ln>
            <a:noFill/>
          </a:ln>
          <a:effectLst/>
        </c:spPr>
      </c:pivotFmt>
      <c:pivotFmt>
        <c:idx val="6"/>
        <c:spPr>
          <a:solidFill>
            <a:srgbClr val="9C27B0"/>
          </a:solidFill>
          <a:ln>
            <a:noFill/>
          </a:ln>
          <a:effectLst/>
        </c:spPr>
      </c:pivotFmt>
    </c:pivotFmts>
    <c:plotArea>
      <c:layout>
        <c:manualLayout>
          <c:layoutTarget val="inner"/>
          <c:xMode val="edge"/>
          <c:yMode val="edge"/>
          <c:x val="0.44921245001077886"/>
          <c:y val="5.0118832282574972E-2"/>
          <c:w val="0.55078754998922108"/>
          <c:h val="0.90047137781055908"/>
        </c:manualLayout>
      </c:layout>
      <c:barChart>
        <c:barDir val="bar"/>
        <c:grouping val="clustered"/>
        <c:varyColors val="0"/>
        <c:ser>
          <c:idx val="0"/>
          <c:order val="0"/>
          <c:tx>
            <c:strRef>
              <c:f>Sheet1!$K$25</c:f>
              <c:strCache>
                <c:ptCount val="1"/>
                <c:pt idx="0">
                  <c:v>Total</c:v>
                </c:pt>
              </c:strCache>
            </c:strRef>
          </c:tx>
          <c:spPr>
            <a:solidFill>
              <a:schemeClr val="accent2">
                <a:lumMod val="75000"/>
              </a:schemeClr>
            </a:solidFill>
            <a:ln>
              <a:noFill/>
            </a:ln>
            <a:effectLst/>
          </c:spPr>
          <c:invertIfNegative val="0"/>
          <c:dPt>
            <c:idx val="0"/>
            <c:invertIfNegative val="0"/>
            <c:bubble3D val="0"/>
            <c:spPr>
              <a:solidFill>
                <a:srgbClr val="9C27B0"/>
              </a:solidFill>
              <a:ln>
                <a:noFill/>
              </a:ln>
              <a:effectLst/>
            </c:spPr>
            <c:extLst>
              <c:ext xmlns:c16="http://schemas.microsoft.com/office/drawing/2014/chart" uri="{C3380CC4-5D6E-409C-BE32-E72D297353CC}">
                <c16:uniqueId val="{00000004-BB48-498D-976C-396DE853CBB5}"/>
              </c:ext>
            </c:extLst>
          </c:dPt>
          <c:dPt>
            <c:idx val="1"/>
            <c:invertIfNegative val="0"/>
            <c:bubble3D val="0"/>
            <c:spPr>
              <a:solidFill>
                <a:srgbClr val="FFC000"/>
              </a:solidFill>
              <a:ln>
                <a:noFill/>
              </a:ln>
              <a:effectLst/>
            </c:spPr>
            <c:extLst>
              <c:ext xmlns:c16="http://schemas.microsoft.com/office/drawing/2014/chart" uri="{C3380CC4-5D6E-409C-BE32-E72D297353CC}">
                <c16:uniqueId val="{00000003-BB48-498D-976C-396DE853CBB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BB48-498D-976C-396DE853CBB5}"/>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BB48-498D-976C-396DE853CBB5}"/>
              </c:ext>
            </c:extLst>
          </c:dPt>
          <c:dLbls>
            <c:dLbl>
              <c:idx val="3"/>
              <c:layout>
                <c:manualLayout>
                  <c:x val="-0.2028601995058183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48-498D-976C-396DE853CBB5}"/>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Sheet1!$J$26:$J$30</c:f>
              <c:strCache>
                <c:ptCount val="4"/>
                <c:pt idx="0">
                  <c:v>Supermarket Type3</c:v>
                </c:pt>
                <c:pt idx="1">
                  <c:v>Supermarket Type2</c:v>
                </c:pt>
                <c:pt idx="2">
                  <c:v>Grocery Store</c:v>
                </c:pt>
                <c:pt idx="3">
                  <c:v>Supermarket Type1</c:v>
                </c:pt>
              </c:strCache>
            </c:strRef>
          </c:cat>
          <c:val>
            <c:numRef>
              <c:f>Sheet1!$K$26:$K$30</c:f>
              <c:numCache>
                <c:formatCode>"$"0,"K"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BB48-498D-976C-396DE853CBB5}"/>
            </c:ext>
          </c:extLst>
        </c:ser>
        <c:dLbls>
          <c:showLegendKey val="0"/>
          <c:showVal val="0"/>
          <c:showCatName val="0"/>
          <c:showSerName val="0"/>
          <c:showPercent val="0"/>
          <c:showBubbleSize val="0"/>
        </c:dLbls>
        <c:gapWidth val="60"/>
        <c:axId val="968629391"/>
        <c:axId val="968616911"/>
      </c:barChart>
      <c:catAx>
        <c:axId val="96862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68616911"/>
        <c:crosses val="autoZero"/>
        <c:auto val="1"/>
        <c:lblAlgn val="ctr"/>
        <c:lblOffset val="100"/>
        <c:noMultiLvlLbl val="0"/>
      </c:catAx>
      <c:valAx>
        <c:axId val="968616911"/>
        <c:scaling>
          <c:orientation val="minMax"/>
        </c:scaling>
        <c:delete val="1"/>
        <c:axPos val="b"/>
        <c:numFmt formatCode="&quot;$&quot;0,&quot;K&quot;" sourceLinked="1"/>
        <c:majorTickMark val="none"/>
        <c:minorTickMark val="none"/>
        <c:tickLblPos val="nextTo"/>
        <c:crossAx val="968629391"/>
        <c:crosses val="autoZero"/>
        <c:crossBetween val="between"/>
      </c:valAx>
      <c:spPr>
        <a:noFill/>
        <a:ln w="1905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18444269689755444"/>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dLbl>
          <c:idx val="0"/>
          <c:layout>
            <c:manualLayout>
              <c:x val="-0.18444269689755444"/>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dLbl>
          <c:idx val="0"/>
          <c:layout>
            <c:manualLayout>
              <c:x val="-0.12979300892790868"/>
              <c:y val="8.1128750048709182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27B0"/>
          </a:solidFill>
          <a:ln>
            <a:noFill/>
          </a:ln>
          <a:effectLst/>
        </c:spPr>
        <c:dLbl>
          <c:idx val="0"/>
          <c:layout>
            <c:manualLayout>
              <c:x val="-0.17761148590134876"/>
              <c:y val="-1.4873432356436904E-1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79317147754658E-2"/>
          <c:y val="3.1345721544410322E-2"/>
          <c:w val="0.98426134337360716"/>
          <c:h val="0.96865461176018974"/>
        </c:manualLayout>
      </c:layout>
      <c:barChart>
        <c:barDir val="bar"/>
        <c:grouping val="clustered"/>
        <c:varyColors val="0"/>
        <c:ser>
          <c:idx val="0"/>
          <c:order val="0"/>
          <c:tx>
            <c:strRef>
              <c:f>Sheet1!$K$34</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9C27B0"/>
              </a:solidFill>
              <a:ln>
                <a:noFill/>
              </a:ln>
              <a:effectLst/>
            </c:spPr>
            <c:extLst>
              <c:ext xmlns:c16="http://schemas.microsoft.com/office/drawing/2014/chart" uri="{C3380CC4-5D6E-409C-BE32-E72D297353CC}">
                <c16:uniqueId val="{00000004-04AE-46DE-8337-697894852915}"/>
              </c:ext>
            </c:extLst>
          </c:dPt>
          <c:dPt>
            <c:idx val="1"/>
            <c:invertIfNegative val="0"/>
            <c:bubble3D val="0"/>
            <c:spPr>
              <a:solidFill>
                <a:srgbClr val="FFC000"/>
              </a:solidFill>
              <a:ln>
                <a:noFill/>
              </a:ln>
              <a:effectLst/>
            </c:spPr>
            <c:extLst>
              <c:ext xmlns:c16="http://schemas.microsoft.com/office/drawing/2014/chart" uri="{C3380CC4-5D6E-409C-BE32-E72D297353CC}">
                <c16:uniqueId val="{00000003-04AE-46DE-8337-69789485291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04AE-46DE-8337-697894852915}"/>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04AE-46DE-8337-697894852915}"/>
              </c:ext>
            </c:extLst>
          </c:dPt>
          <c:dLbls>
            <c:dLbl>
              <c:idx val="0"/>
              <c:layout>
                <c:manualLayout>
                  <c:x val="-0.17761148590134876"/>
                  <c:y val="-1.4873432356436904E-1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AE-46DE-8337-697894852915}"/>
                </c:ext>
              </c:extLst>
            </c:dLbl>
            <c:dLbl>
              <c:idx val="1"/>
              <c:layout>
                <c:manualLayout>
                  <c:x val="-0.12979300892790868"/>
                  <c:y val="8.1128750048709182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AE-46DE-8337-697894852915}"/>
                </c:ext>
              </c:extLst>
            </c:dLbl>
            <c:dLbl>
              <c:idx val="2"/>
              <c:layout>
                <c:manualLayout>
                  <c:x val="-0.18444269689755444"/>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AE-46DE-8337-697894852915}"/>
                </c:ext>
              </c:extLst>
            </c:dLbl>
            <c:dLbl>
              <c:idx val="3"/>
              <c:layout>
                <c:manualLayout>
                  <c:x val="-0.18444269689755444"/>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AE-46DE-8337-6978948529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Sheet1!$J$35:$J$39</c:f>
              <c:strCache>
                <c:ptCount val="4"/>
                <c:pt idx="0">
                  <c:v>Supermarket Type3</c:v>
                </c:pt>
                <c:pt idx="1">
                  <c:v>Supermarket Type2</c:v>
                </c:pt>
                <c:pt idx="2">
                  <c:v>Grocery Store</c:v>
                </c:pt>
                <c:pt idx="3">
                  <c:v>Supermarket Type1</c:v>
                </c:pt>
              </c:strCache>
            </c:strRef>
          </c:cat>
          <c:val>
            <c:numRef>
              <c:f>Sheet1!$K$35:$K$39</c:f>
              <c:numCache>
                <c:formatCode>\$0</c:formatCode>
                <c:ptCount val="4"/>
                <c:pt idx="0">
                  <c:v>139.80179101604284</c:v>
                </c:pt>
                <c:pt idx="1">
                  <c:v>141.67863836206891</c:v>
                </c:pt>
                <c:pt idx="2">
                  <c:v>140.29468975069253</c:v>
                </c:pt>
                <c:pt idx="3">
                  <c:v>141.21389506903375</c:v>
                </c:pt>
              </c:numCache>
            </c:numRef>
          </c:val>
          <c:extLst>
            <c:ext xmlns:c16="http://schemas.microsoft.com/office/drawing/2014/chart" uri="{C3380CC4-5D6E-409C-BE32-E72D297353CC}">
              <c16:uniqueId val="{00000000-04AE-46DE-8337-697894852915}"/>
            </c:ext>
          </c:extLst>
        </c:ser>
        <c:dLbls>
          <c:dLblPos val="outEnd"/>
          <c:showLegendKey val="0"/>
          <c:showVal val="1"/>
          <c:showCatName val="0"/>
          <c:showSerName val="0"/>
          <c:showPercent val="0"/>
          <c:showBubbleSize val="0"/>
        </c:dLbls>
        <c:gapWidth val="60"/>
        <c:axId val="762922575"/>
        <c:axId val="762924015"/>
      </c:barChart>
      <c:catAx>
        <c:axId val="762922575"/>
        <c:scaling>
          <c:orientation val="minMax"/>
        </c:scaling>
        <c:delete val="1"/>
        <c:axPos val="l"/>
        <c:numFmt formatCode="General" sourceLinked="1"/>
        <c:majorTickMark val="none"/>
        <c:minorTickMark val="none"/>
        <c:tickLblPos val="nextTo"/>
        <c:crossAx val="762924015"/>
        <c:crosses val="autoZero"/>
        <c:auto val="1"/>
        <c:lblAlgn val="ctr"/>
        <c:lblOffset val="100"/>
        <c:noMultiLvlLbl val="0"/>
      </c:catAx>
      <c:valAx>
        <c:axId val="762924015"/>
        <c:scaling>
          <c:orientation val="minMax"/>
        </c:scaling>
        <c:delete val="1"/>
        <c:axPos val="b"/>
        <c:numFmt formatCode="\$0" sourceLinked="1"/>
        <c:majorTickMark val="none"/>
        <c:minorTickMark val="none"/>
        <c:tickLblPos val="nextTo"/>
        <c:crossAx val="76292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22378381833429711"/>
              <c:y val="-4.580885577766482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8431888887366"/>
                  <c:h val="0.10965776626194541"/>
                </c:manualLayout>
              </c15:layout>
            </c:ext>
          </c:extLst>
        </c:dLbl>
      </c:pivotFmt>
      <c:pivotFmt>
        <c:idx val="4"/>
        <c:spPr>
          <a:solidFill>
            <a:schemeClr val="accent6">
              <a:lumMod val="50000"/>
            </a:schemeClr>
          </a:solidFill>
          <a:ln>
            <a:noFill/>
          </a:ln>
          <a:effectLst/>
        </c:spPr>
      </c:pivotFmt>
      <c:pivotFmt>
        <c:idx val="5"/>
        <c:spPr>
          <a:solidFill>
            <a:srgbClr val="FFC000"/>
          </a:solidFill>
          <a:ln>
            <a:noFill/>
          </a:ln>
          <a:effectLst/>
        </c:spPr>
      </c:pivotFmt>
      <c:pivotFmt>
        <c:idx val="6"/>
        <c:spPr>
          <a:solidFill>
            <a:srgbClr val="9C27B0"/>
          </a:solidFill>
          <a:ln>
            <a:noFill/>
          </a:ln>
          <a:effectLst/>
        </c:spPr>
      </c:pivotFmt>
    </c:pivotFmts>
    <c:plotArea>
      <c:layout>
        <c:manualLayout>
          <c:layoutTarget val="inner"/>
          <c:xMode val="edge"/>
          <c:yMode val="edge"/>
          <c:x val="1.8823546303130687E-2"/>
          <c:y val="2.500028853700199E-2"/>
          <c:w val="0.98117645369686934"/>
          <c:h val="0.94663652416785926"/>
        </c:manualLayout>
      </c:layout>
      <c:barChart>
        <c:barDir val="bar"/>
        <c:grouping val="clustered"/>
        <c:varyColors val="0"/>
        <c:ser>
          <c:idx val="0"/>
          <c:order val="0"/>
          <c:tx>
            <c:strRef>
              <c:f>Sheet1!$K$44</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9C27B0"/>
              </a:solidFill>
              <a:ln>
                <a:noFill/>
              </a:ln>
              <a:effectLst/>
            </c:spPr>
            <c:extLst>
              <c:ext xmlns:c16="http://schemas.microsoft.com/office/drawing/2014/chart" uri="{C3380CC4-5D6E-409C-BE32-E72D297353CC}">
                <c16:uniqueId val="{00000004-C2AF-4D98-975E-3BD1711167FE}"/>
              </c:ext>
            </c:extLst>
          </c:dPt>
          <c:dPt>
            <c:idx val="1"/>
            <c:invertIfNegative val="0"/>
            <c:bubble3D val="0"/>
            <c:spPr>
              <a:solidFill>
                <a:srgbClr val="FFC000"/>
              </a:solidFill>
              <a:ln>
                <a:noFill/>
              </a:ln>
              <a:effectLst/>
            </c:spPr>
            <c:extLst>
              <c:ext xmlns:c16="http://schemas.microsoft.com/office/drawing/2014/chart" uri="{C3380CC4-5D6E-409C-BE32-E72D297353CC}">
                <c16:uniqueId val="{00000003-C2AF-4D98-975E-3BD1711167FE}"/>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C2AF-4D98-975E-3BD1711167FE}"/>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C2AF-4D98-975E-3BD1711167FE}"/>
              </c:ext>
            </c:extLst>
          </c:dPt>
          <c:dLbls>
            <c:dLbl>
              <c:idx val="3"/>
              <c:layout>
                <c:manualLayout>
                  <c:x val="-0.22378381833429711"/>
                  <c:y val="-4.580885577766482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8431888887366"/>
                      <c:h val="0.10965776626194541"/>
                    </c:manualLayout>
                  </c15:layout>
                </c:ext>
                <c:ext xmlns:c16="http://schemas.microsoft.com/office/drawing/2014/chart" uri="{C3380CC4-5D6E-409C-BE32-E72D297353CC}">
                  <c16:uniqueId val="{00000001-C2AF-4D98-975E-3BD1711167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Sheet1!$J$45:$J$49</c:f>
              <c:strCache>
                <c:ptCount val="4"/>
                <c:pt idx="0">
                  <c:v>Supermarket Type3</c:v>
                </c:pt>
                <c:pt idx="1">
                  <c:v>Supermarket Type2</c:v>
                </c:pt>
                <c:pt idx="2">
                  <c:v>Grocery Store</c:v>
                </c:pt>
                <c:pt idx="3">
                  <c:v>Supermarket Type1</c:v>
                </c:pt>
              </c:strCache>
            </c:strRef>
          </c:cat>
          <c:val>
            <c:numRef>
              <c:f>Sheet1!$K$45:$K$49</c:f>
              <c:numCache>
                <c:formatCode>General</c:formatCode>
                <c:ptCount val="4"/>
                <c:pt idx="0">
                  <c:v>935</c:v>
                </c:pt>
                <c:pt idx="1">
                  <c:v>928</c:v>
                </c:pt>
                <c:pt idx="2">
                  <c:v>1083</c:v>
                </c:pt>
                <c:pt idx="3">
                  <c:v>5577</c:v>
                </c:pt>
              </c:numCache>
            </c:numRef>
          </c:val>
          <c:extLst>
            <c:ext xmlns:c16="http://schemas.microsoft.com/office/drawing/2014/chart" uri="{C3380CC4-5D6E-409C-BE32-E72D297353CC}">
              <c16:uniqueId val="{00000000-C2AF-4D98-975E-3BD1711167FE}"/>
            </c:ext>
          </c:extLst>
        </c:ser>
        <c:dLbls>
          <c:showLegendKey val="0"/>
          <c:showVal val="0"/>
          <c:showCatName val="0"/>
          <c:showSerName val="0"/>
          <c:showPercent val="0"/>
          <c:showBubbleSize val="0"/>
        </c:dLbls>
        <c:gapWidth val="60"/>
        <c:axId val="700711439"/>
        <c:axId val="700691759"/>
      </c:barChart>
      <c:catAx>
        <c:axId val="700711439"/>
        <c:scaling>
          <c:orientation val="minMax"/>
        </c:scaling>
        <c:delete val="1"/>
        <c:axPos val="l"/>
        <c:numFmt formatCode="General" sourceLinked="1"/>
        <c:majorTickMark val="none"/>
        <c:minorTickMark val="none"/>
        <c:tickLblPos val="nextTo"/>
        <c:crossAx val="700691759"/>
        <c:crosses val="autoZero"/>
        <c:auto val="1"/>
        <c:lblAlgn val="ctr"/>
        <c:lblOffset val="100"/>
        <c:noMultiLvlLbl val="0"/>
      </c:catAx>
      <c:valAx>
        <c:axId val="700691759"/>
        <c:scaling>
          <c:orientation val="minMax"/>
        </c:scaling>
        <c:delete val="1"/>
        <c:axPos val="b"/>
        <c:numFmt formatCode="General" sourceLinked="1"/>
        <c:majorTickMark val="none"/>
        <c:minorTickMark val="none"/>
        <c:tickLblPos val="nextTo"/>
        <c:crossAx val="700711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0129670515753"/>
          <c:y val="0.27473737315682256"/>
          <c:w val="0.70928414770071546"/>
          <c:h val="0.53711771430031097"/>
        </c:manualLayout>
      </c:layout>
      <c:barChart>
        <c:barDir val="bar"/>
        <c:grouping val="clustered"/>
        <c:varyColors val="0"/>
        <c:ser>
          <c:idx val="0"/>
          <c:order val="0"/>
          <c:tx>
            <c:strRef>
              <c:f>Sheet1!$B$25:$B$26</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Sheet1!$A$27:$A$30</c:f>
              <c:strCache>
                <c:ptCount val="3"/>
                <c:pt idx="0">
                  <c:v>Tier 1</c:v>
                </c:pt>
                <c:pt idx="1">
                  <c:v>Tier 2</c:v>
                </c:pt>
                <c:pt idx="2">
                  <c:v>Tier 3</c:v>
                </c:pt>
              </c:strCache>
            </c:strRef>
          </c:cat>
          <c:val>
            <c:numRef>
              <c:f>Sheet1!$B$27:$B$30</c:f>
              <c:numCache>
                <c:formatCode>"$"0,"K"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C60F-4CF4-87BA-AF80F3AA402C}"/>
            </c:ext>
          </c:extLst>
        </c:ser>
        <c:ser>
          <c:idx val="1"/>
          <c:order val="1"/>
          <c:tx>
            <c:strRef>
              <c:f>Sheet1!$C$25:$C$26</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Sheet1!$A$27:$A$30</c:f>
              <c:strCache>
                <c:ptCount val="3"/>
                <c:pt idx="0">
                  <c:v>Tier 1</c:v>
                </c:pt>
                <c:pt idx="1">
                  <c:v>Tier 2</c:v>
                </c:pt>
                <c:pt idx="2">
                  <c:v>Tier 3</c:v>
                </c:pt>
              </c:strCache>
            </c:strRef>
          </c:cat>
          <c:val>
            <c:numRef>
              <c:f>Sheet1!$C$27:$C$30</c:f>
              <c:numCache>
                <c:formatCode>"$"0,"K"</c:formatCode>
                <c:ptCount val="3"/>
                <c:pt idx="0">
                  <c:v>121349.89940000001</c:v>
                </c:pt>
                <c:pt idx="1">
                  <c:v>138685.86819999994</c:v>
                </c:pt>
                <c:pt idx="2">
                  <c:v>165326.0368</c:v>
                </c:pt>
              </c:numCache>
            </c:numRef>
          </c:val>
          <c:extLst>
            <c:ext xmlns:c16="http://schemas.microsoft.com/office/drawing/2014/chart" uri="{C3380CC4-5D6E-409C-BE32-E72D297353CC}">
              <c16:uniqueId val="{00000001-C60F-4CF4-87BA-AF80F3AA402C}"/>
            </c:ext>
          </c:extLst>
        </c:ser>
        <c:dLbls>
          <c:dLblPos val="outEnd"/>
          <c:showLegendKey val="0"/>
          <c:showVal val="1"/>
          <c:showCatName val="0"/>
          <c:showSerName val="0"/>
          <c:showPercent val="0"/>
          <c:showBubbleSize val="0"/>
        </c:dLbls>
        <c:gapWidth val="182"/>
        <c:axId val="1680692464"/>
        <c:axId val="1680684784"/>
      </c:barChart>
      <c:catAx>
        <c:axId val="168069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84784"/>
        <c:crosses val="autoZero"/>
        <c:auto val="1"/>
        <c:lblAlgn val="ctr"/>
        <c:lblOffset val="100"/>
        <c:noMultiLvlLbl val="0"/>
      </c:catAx>
      <c:valAx>
        <c:axId val="1680684784"/>
        <c:scaling>
          <c:orientation val="minMax"/>
        </c:scaling>
        <c:delete val="0"/>
        <c:axPos val="b"/>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92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3180227471566"/>
          <c:y val="0.20286677908937609"/>
          <c:w val="0.54923972003499566"/>
          <c:h val="0.66111147995202113"/>
        </c:manualLayout>
      </c:layout>
      <c:barChart>
        <c:barDir val="bar"/>
        <c:grouping val="clustered"/>
        <c:varyColors val="0"/>
        <c:ser>
          <c:idx val="0"/>
          <c:order val="0"/>
          <c:tx>
            <c:strRef>
              <c:f>Sheet1!$B$34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Sheet1!$A$35:$A$51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Sheet1!$B$35:$B$51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1B0-4B41-BE2A-BCEE440652E1}"/>
            </c:ext>
          </c:extLst>
        </c:ser>
        <c:dLbls>
          <c:dLblPos val="outEnd"/>
          <c:showLegendKey val="0"/>
          <c:showVal val="1"/>
          <c:showCatName val="0"/>
          <c:showSerName val="0"/>
          <c:showPercent val="0"/>
          <c:showBubbleSize val="0"/>
        </c:dLbls>
        <c:gapWidth val="182"/>
        <c:axId val="1495595936"/>
        <c:axId val="1495596416"/>
      </c:barChart>
      <c:catAx>
        <c:axId val="149559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96416"/>
        <c:crosses val="autoZero"/>
        <c:auto val="1"/>
        <c:lblAlgn val="ctr"/>
        <c:lblOffset val="100"/>
        <c:noMultiLvlLbl val="0"/>
      </c:catAx>
      <c:valAx>
        <c:axId val="1495596416"/>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00000000000003E-2"/>
          <c:y val="0"/>
          <c:w val="0.88822222222222225"/>
          <c:h val="0.8416746864975212"/>
        </c:manualLayout>
      </c:layout>
      <c:areaChart>
        <c:grouping val="standard"/>
        <c:varyColors val="0"/>
        <c:ser>
          <c:idx val="0"/>
          <c:order val="0"/>
          <c:tx>
            <c:strRef>
              <c:f>Sheet1!$B$55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Sheet1!$A$56:$A$65</c:f>
              <c:strCache>
                <c:ptCount val="9"/>
                <c:pt idx="0">
                  <c:v>2011</c:v>
                </c:pt>
                <c:pt idx="1">
                  <c:v>2012</c:v>
                </c:pt>
                <c:pt idx="2">
                  <c:v>2014</c:v>
                </c:pt>
                <c:pt idx="3">
                  <c:v>2015</c:v>
                </c:pt>
                <c:pt idx="4">
                  <c:v>2016</c:v>
                </c:pt>
                <c:pt idx="5">
                  <c:v>2017</c:v>
                </c:pt>
                <c:pt idx="6">
                  <c:v>2018</c:v>
                </c:pt>
                <c:pt idx="7">
                  <c:v>2020</c:v>
                </c:pt>
                <c:pt idx="8">
                  <c:v>2022</c:v>
                </c:pt>
              </c:strCache>
            </c:strRef>
          </c:cat>
          <c:val>
            <c:numRef>
              <c:f>Sheet1!$B$56:$B$65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B16-49EB-BCDC-265E8F960061}"/>
            </c:ext>
          </c:extLst>
        </c:ser>
        <c:dLbls>
          <c:showLegendKey val="0"/>
          <c:showVal val="1"/>
          <c:showCatName val="0"/>
          <c:showSerName val="0"/>
          <c:showPercent val="0"/>
          <c:showBubbleSize val="0"/>
        </c:dLbls>
        <c:axId val="1900909920"/>
        <c:axId val="1900904160"/>
      </c:areaChart>
      <c:catAx>
        <c:axId val="1900909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04160"/>
        <c:crosses val="autoZero"/>
        <c:auto val="1"/>
        <c:lblAlgn val="ctr"/>
        <c:lblOffset val="100"/>
        <c:noMultiLvlLbl val="0"/>
      </c:catAx>
      <c:valAx>
        <c:axId val="1900904160"/>
        <c:scaling>
          <c:orientation val="minMax"/>
        </c:scaling>
        <c:delete val="1"/>
        <c:axPos val="l"/>
        <c:numFmt formatCode="&quot;$&quot;0.00,&quot;K&quot;" sourceLinked="1"/>
        <c:majorTickMark val="none"/>
        <c:minorTickMark val="none"/>
        <c:tickLblPos val="nextTo"/>
        <c:crossAx val="19009099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A3-4EEC-88E4-06D6CA410D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A3-4EEC-88E4-06D6CA410D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A3-4EEC-88E4-06D6CA410DB9}"/>
              </c:ext>
            </c:extLst>
          </c:dPt>
          <c:cat>
            <c:strRef>
              <c:f>Sheet1!$J$4:$J$7</c:f>
              <c:strCache>
                <c:ptCount val="3"/>
                <c:pt idx="0">
                  <c:v>High</c:v>
                </c:pt>
                <c:pt idx="1">
                  <c:v>Medium</c:v>
                </c:pt>
                <c:pt idx="2">
                  <c:v>Small</c:v>
                </c:pt>
              </c:strCache>
            </c:strRef>
          </c:cat>
          <c:val>
            <c:numRef>
              <c:f>Sheet1!$K$4:$K$7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875-4E18-AA4C-324B1127F0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03980752405947"/>
          <c:y val="6.9487051112830558E-2"/>
          <c:w val="0.37946237970253716"/>
          <c:h val="0.75519245065465079"/>
        </c:manualLayout>
      </c:layout>
      <c:barChart>
        <c:barDir val="bar"/>
        <c:grouping val="clustered"/>
        <c:varyColors val="0"/>
        <c:ser>
          <c:idx val="0"/>
          <c:order val="0"/>
          <c:tx>
            <c:strRef>
              <c:f>Sheet1!$K$25</c:f>
              <c:strCache>
                <c:ptCount val="1"/>
                <c:pt idx="0">
                  <c:v>Total</c:v>
                </c:pt>
              </c:strCache>
            </c:strRef>
          </c:tx>
          <c:spPr>
            <a:solidFill>
              <a:schemeClr val="accent1"/>
            </a:solidFill>
            <a:ln>
              <a:noFill/>
            </a:ln>
            <a:effectLst/>
          </c:spPr>
          <c:invertIfNegative val="0"/>
          <c:cat>
            <c:strRef>
              <c:f>Sheet1!$J$26:$J$30</c:f>
              <c:strCache>
                <c:ptCount val="4"/>
                <c:pt idx="0">
                  <c:v>Supermarket Type3</c:v>
                </c:pt>
                <c:pt idx="1">
                  <c:v>Supermarket Type2</c:v>
                </c:pt>
                <c:pt idx="2">
                  <c:v>Grocery Store</c:v>
                </c:pt>
                <c:pt idx="3">
                  <c:v>Supermarket Type1</c:v>
                </c:pt>
              </c:strCache>
            </c:strRef>
          </c:cat>
          <c:val>
            <c:numRef>
              <c:f>Sheet1!$K$26:$K$30</c:f>
              <c:numCache>
                <c:formatCode>"$"0,"K"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F51E-43BC-BD45-7E00AE61C7CC}"/>
            </c:ext>
          </c:extLst>
        </c:ser>
        <c:dLbls>
          <c:showLegendKey val="0"/>
          <c:showVal val="0"/>
          <c:showCatName val="0"/>
          <c:showSerName val="0"/>
          <c:showPercent val="0"/>
          <c:showBubbleSize val="0"/>
        </c:dLbls>
        <c:gapWidth val="182"/>
        <c:axId val="968629391"/>
        <c:axId val="968616911"/>
      </c:barChart>
      <c:catAx>
        <c:axId val="96862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16911"/>
        <c:crosses val="autoZero"/>
        <c:auto val="1"/>
        <c:lblAlgn val="ctr"/>
        <c:lblOffset val="100"/>
        <c:noMultiLvlLbl val="0"/>
      </c:catAx>
      <c:valAx>
        <c:axId val="968616911"/>
        <c:scaling>
          <c:orientation val="minMax"/>
        </c:scaling>
        <c:delete val="1"/>
        <c:axPos val="b"/>
        <c:numFmt formatCode="&quot;$&quot;0,&quot;K&quot;" sourceLinked="1"/>
        <c:majorTickMark val="none"/>
        <c:minorTickMark val="none"/>
        <c:tickLblPos val="nextTo"/>
        <c:crossAx val="9686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Sheet1!$J$35:$J$39</c:f>
              <c:strCache>
                <c:ptCount val="4"/>
                <c:pt idx="0">
                  <c:v>Supermarket Type3</c:v>
                </c:pt>
                <c:pt idx="1">
                  <c:v>Supermarket Type2</c:v>
                </c:pt>
                <c:pt idx="2">
                  <c:v>Grocery Store</c:v>
                </c:pt>
                <c:pt idx="3">
                  <c:v>Supermarket Type1</c:v>
                </c:pt>
              </c:strCache>
            </c:strRef>
          </c:cat>
          <c:val>
            <c:numRef>
              <c:f>Sheet1!$K$35:$K$39</c:f>
              <c:numCache>
                <c:formatCode>\$0</c:formatCode>
                <c:ptCount val="4"/>
                <c:pt idx="0">
                  <c:v>139.80179101604284</c:v>
                </c:pt>
                <c:pt idx="1">
                  <c:v>141.67863836206891</c:v>
                </c:pt>
                <c:pt idx="2">
                  <c:v>140.29468975069253</c:v>
                </c:pt>
                <c:pt idx="3">
                  <c:v>141.21389506903375</c:v>
                </c:pt>
              </c:numCache>
            </c:numRef>
          </c:val>
          <c:extLst>
            <c:ext xmlns:c16="http://schemas.microsoft.com/office/drawing/2014/chart" uri="{C3380CC4-5D6E-409C-BE32-E72D297353CC}">
              <c16:uniqueId val="{00000000-B318-40C7-BAAB-083B018212A4}"/>
            </c:ext>
          </c:extLst>
        </c:ser>
        <c:dLbls>
          <c:dLblPos val="outEnd"/>
          <c:showLegendKey val="0"/>
          <c:showVal val="1"/>
          <c:showCatName val="0"/>
          <c:showSerName val="0"/>
          <c:showPercent val="0"/>
          <c:showBubbleSize val="0"/>
        </c:dLbls>
        <c:gapWidth val="182"/>
        <c:axId val="762922575"/>
        <c:axId val="762924015"/>
      </c:barChart>
      <c:catAx>
        <c:axId val="76292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24015"/>
        <c:crosses val="autoZero"/>
        <c:auto val="1"/>
        <c:lblAlgn val="ctr"/>
        <c:lblOffset val="100"/>
        <c:noMultiLvlLbl val="0"/>
      </c:catAx>
      <c:valAx>
        <c:axId val="762924015"/>
        <c:scaling>
          <c:orientation val="minMax"/>
        </c:scaling>
        <c:delete val="1"/>
        <c:axPos val="b"/>
        <c:numFmt formatCode="\$0" sourceLinked="1"/>
        <c:majorTickMark val="none"/>
        <c:minorTickMark val="none"/>
        <c:tickLblPos val="nextTo"/>
        <c:crossAx val="76292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Sheet1!$K$44</c:f>
              <c:strCache>
                <c:ptCount val="1"/>
                <c:pt idx="0">
                  <c:v>Total</c:v>
                </c:pt>
              </c:strCache>
            </c:strRef>
          </c:tx>
          <c:spPr>
            <a:solidFill>
              <a:schemeClr val="accent1"/>
            </a:solidFill>
            <a:ln>
              <a:noFill/>
            </a:ln>
            <a:effectLst/>
          </c:spPr>
          <c:invertIfNegative val="0"/>
          <c:cat>
            <c:strRef>
              <c:f>Sheet1!$J$45:$J$49</c:f>
              <c:strCache>
                <c:ptCount val="4"/>
                <c:pt idx="0">
                  <c:v>Supermarket Type3</c:v>
                </c:pt>
                <c:pt idx="1">
                  <c:v>Supermarket Type2</c:v>
                </c:pt>
                <c:pt idx="2">
                  <c:v>Grocery Store</c:v>
                </c:pt>
                <c:pt idx="3">
                  <c:v>Supermarket Type1</c:v>
                </c:pt>
              </c:strCache>
            </c:strRef>
          </c:cat>
          <c:val>
            <c:numRef>
              <c:f>Sheet1!$K$45:$K$49</c:f>
              <c:numCache>
                <c:formatCode>General</c:formatCode>
                <c:ptCount val="4"/>
                <c:pt idx="0">
                  <c:v>935</c:v>
                </c:pt>
                <c:pt idx="1">
                  <c:v>928</c:v>
                </c:pt>
                <c:pt idx="2">
                  <c:v>1083</c:v>
                </c:pt>
                <c:pt idx="3">
                  <c:v>5577</c:v>
                </c:pt>
              </c:numCache>
            </c:numRef>
          </c:val>
          <c:extLst>
            <c:ext xmlns:c16="http://schemas.microsoft.com/office/drawing/2014/chart" uri="{C3380CC4-5D6E-409C-BE32-E72D297353CC}">
              <c16:uniqueId val="{00000000-D996-46CD-AB2F-2CE4854B35F8}"/>
            </c:ext>
          </c:extLst>
        </c:ser>
        <c:dLbls>
          <c:showLegendKey val="0"/>
          <c:showVal val="0"/>
          <c:showCatName val="0"/>
          <c:showSerName val="0"/>
          <c:showPercent val="0"/>
          <c:showBubbleSize val="0"/>
        </c:dLbls>
        <c:gapWidth val="182"/>
        <c:axId val="700711439"/>
        <c:axId val="700691759"/>
      </c:barChart>
      <c:catAx>
        <c:axId val="700711439"/>
        <c:scaling>
          <c:orientation val="minMax"/>
        </c:scaling>
        <c:delete val="1"/>
        <c:axPos val="l"/>
        <c:numFmt formatCode="General" sourceLinked="1"/>
        <c:majorTickMark val="none"/>
        <c:minorTickMark val="none"/>
        <c:tickLblPos val="nextTo"/>
        <c:crossAx val="700691759"/>
        <c:crosses val="autoZero"/>
        <c:auto val="1"/>
        <c:lblAlgn val="ctr"/>
        <c:lblOffset val="100"/>
        <c:noMultiLvlLbl val="0"/>
      </c:catAx>
      <c:valAx>
        <c:axId val="70069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11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Data Excel.xlsx]Sheet1!PivotTable2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dLbl>
          <c:idx val="0"/>
          <c:layout>
            <c:manualLayout>
              <c:x val="8.8194661458333337E-2"/>
              <c:y val="9.67397928092626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51953124999993"/>
                  <c:h val="0.18683678651228924"/>
                </c:manualLayout>
              </c15:layout>
            </c:ext>
          </c:extLst>
        </c:dLbl>
      </c:pivotFmt>
      <c:pivotFmt>
        <c:idx val="6"/>
        <c:spPr>
          <a:solidFill>
            <a:schemeClr val="accent6">
              <a:lumMod val="50000"/>
            </a:schemeClr>
          </a:solidFill>
          <a:ln w="19050">
            <a:solidFill>
              <a:schemeClr val="lt1"/>
            </a:solidFill>
          </a:ln>
          <a:effectLst/>
        </c:spPr>
        <c:dLbl>
          <c:idx val="0"/>
          <c:layout>
            <c:manualLayout>
              <c:x val="-8.2682291666666685E-2"/>
              <c:y val="-3.22465976030875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633550347222223"/>
          <c:y val="0.14107962624416004"/>
          <c:w val="0.60732899305555554"/>
          <c:h val="0.71058602478163724"/>
        </c:manualLayout>
      </c:layout>
      <c:doughnutChart>
        <c:varyColors val="1"/>
        <c:ser>
          <c:idx val="0"/>
          <c:order val="0"/>
          <c:tx>
            <c:strRef>
              <c:f>Sheet1!$B$17</c:f>
              <c:strCache>
                <c:ptCount val="1"/>
                <c:pt idx="0">
                  <c:v>Total</c:v>
                </c:pt>
              </c:strCache>
            </c:strRef>
          </c:tx>
          <c:spPr>
            <a:solidFill>
              <a:schemeClr val="accent6">
                <a:lumMod val="50000"/>
              </a:schemeClr>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97B3-406D-875E-D43D522271F2}"/>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97B3-406D-875E-D43D522271F2}"/>
              </c:ext>
            </c:extLst>
          </c:dPt>
          <c:dLbls>
            <c:dLbl>
              <c:idx val="0"/>
              <c:layout>
                <c:manualLayout>
                  <c:x val="8.8194661458333337E-2"/>
                  <c:y val="9.67397928092626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51953124999993"/>
                      <c:h val="0.18683678651228924"/>
                    </c:manualLayout>
                  </c15:layout>
                </c:ext>
                <c:ext xmlns:c16="http://schemas.microsoft.com/office/drawing/2014/chart" uri="{C3380CC4-5D6E-409C-BE32-E72D297353CC}">
                  <c16:uniqueId val="{00000001-97B3-406D-875E-D43D522271F2}"/>
                </c:ext>
              </c:extLst>
            </c:dLbl>
            <c:dLbl>
              <c:idx val="1"/>
              <c:layout>
                <c:manualLayout>
                  <c:x val="-8.2682291666666685E-2"/>
                  <c:y val="-3.22465976030875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B3-406D-875E-D43D522271F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Sheet1!$A$18:$A$20</c:f>
              <c:strCache>
                <c:ptCount val="2"/>
                <c:pt idx="0">
                  <c:v>Low Fat</c:v>
                </c:pt>
                <c:pt idx="1">
                  <c:v>Regular</c:v>
                </c:pt>
              </c:strCache>
            </c:strRef>
          </c:cat>
          <c:val>
            <c:numRef>
              <c:f>Sheet1!$B$18:$B$20</c:f>
              <c:numCache>
                <c:formatCode>"$"0.00,"K"</c:formatCode>
                <c:ptCount val="2"/>
                <c:pt idx="0">
                  <c:v>776319.68840000057</c:v>
                </c:pt>
                <c:pt idx="1">
                  <c:v>425361.8043999995</c:v>
                </c:pt>
              </c:numCache>
            </c:numRef>
          </c:val>
          <c:extLst>
            <c:ext xmlns:c16="http://schemas.microsoft.com/office/drawing/2014/chart" uri="{C3380CC4-5D6E-409C-BE32-E72D297353CC}">
              <c16:uniqueId val="{00000004-97B3-406D-875E-D43D522271F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egendEntry>
        <c:idx val="1"/>
        <c:txPr>
          <a:bodyPr rot="0" spcFirstLastPara="1" vertOverflow="ellipsis" vert="horz" wrap="square" anchor="ctr" anchorCtr="1"/>
          <a:lstStyle/>
          <a:p>
            <a:pPr>
              <a:defRPr sz="900" b="1" i="0" u="none" strike="noStrike" kern="1200" baseline="0">
                <a:solidFill>
                  <a:sysClr val="windowText" lastClr="000000"/>
                </a:solidFill>
                <a:latin typeface="Bahnschrift SemiBold" panose="020B0502040204020203"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Bahnschrift SemiBold" panose="020B05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46182">
          <a:schemeClr val="bg2">
            <a:lumMod val="75000"/>
          </a:schemeClr>
        </a:gs>
        <a:gs pos="58756">
          <a:srgbClr val="9FA2D6"/>
        </a:gs>
        <a:gs pos="0">
          <a:schemeClr val="bg2">
            <a:lumMod val="90000"/>
          </a:schemeClr>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F61100A-6603-47FE-B256-08E20ED74325}">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8F61100A-6603-47FE-B256-08E20ED74325}">
          <cx:tx>
            <cx:txData>
              <cx:f>_xlchart.v2.4</cx:f>
              <cx:v>sales</cx:v>
            </cx:txData>
          </cx:tx>
          <cx:spPr>
            <a:solidFill>
              <a:srgbClr val="7030A0"/>
            </a:solidFill>
          </cx:spPr>
          <cx:dataPt idx="0">
            <cx:spPr>
              <a:solidFill>
                <a:srgbClr val="70AD47">
                  <a:lumMod val="75000"/>
                </a:srgbClr>
              </a:solidFill>
            </cx:spPr>
          </cx:dataPt>
          <cx:dataPt idx="1">
            <cx:spPr>
              <a:solidFill>
                <a:srgbClr val="7030A0"/>
              </a:solidFill>
            </cx:spPr>
          </cx:dataPt>
          <cx:dataPt idx="2">
            <cx:spPr>
              <a:solidFill>
                <a:srgbClr val="70AD47">
                  <a:lumMod val="50000"/>
                </a:srgbClr>
              </a:solidFill>
            </cx:spPr>
          </cx:dataPt>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189999998"/>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13.xml"/><Relationship Id="rId1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1.png"/><Relationship Id="rId16" Type="http://schemas.openxmlformats.org/officeDocument/2006/relationships/chart" Target="../charts/chart15.xml"/><Relationship Id="rId1" Type="http://schemas.openxmlformats.org/officeDocument/2006/relationships/hyperlink" Target="#Sheet1!A1"/><Relationship Id="rId6" Type="http://schemas.openxmlformats.org/officeDocument/2006/relationships/image" Target="../media/image4.png"/><Relationship Id="rId11" Type="http://schemas.openxmlformats.org/officeDocument/2006/relationships/chart" Target="../charts/chart11.xml"/><Relationship Id="rId5" Type="http://schemas.openxmlformats.org/officeDocument/2006/relationships/hyperlink" Target="#'Zepto Data'!A1"/><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image" Target="../media/image3.png"/><Relationship Id="rId9" Type="http://schemas.openxmlformats.org/officeDocument/2006/relationships/chart" Target="../charts/chart9.xml"/><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4</xdr:col>
      <xdr:colOff>358140</xdr:colOff>
      <xdr:row>5</xdr:row>
      <xdr:rowOff>7621</xdr:rowOff>
    </xdr:from>
    <xdr:to>
      <xdr:col>7</xdr:col>
      <xdr:colOff>175260</xdr:colOff>
      <xdr:row>11</xdr:row>
      <xdr:rowOff>106681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615ED395-9450-7EE6-8F34-8571025BDB1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909060" y="99822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525780</xdr:colOff>
      <xdr:row>16</xdr:row>
      <xdr:rowOff>45720</xdr:rowOff>
    </xdr:from>
    <xdr:to>
      <xdr:col>3</xdr:col>
      <xdr:colOff>1135380</xdr:colOff>
      <xdr:row>21</xdr:row>
      <xdr:rowOff>0</xdr:rowOff>
    </xdr:to>
    <xdr:graphicFrame macro="">
      <xdr:nvGraphicFramePr>
        <xdr:cNvPr id="3" name="Chart 2">
          <a:extLst>
            <a:ext uri="{FF2B5EF4-FFF2-40B4-BE49-F238E27FC236}">
              <a16:creationId xmlns:a16="http://schemas.microsoft.com/office/drawing/2014/main" id="{1C5471DB-FFF3-7F6D-EFDB-0A5A28A78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24</xdr:row>
      <xdr:rowOff>15240</xdr:rowOff>
    </xdr:from>
    <xdr:to>
      <xdr:col>6</xdr:col>
      <xdr:colOff>556260</xdr:colOff>
      <xdr:row>31</xdr:row>
      <xdr:rowOff>194310</xdr:rowOff>
    </xdr:to>
    <xdr:graphicFrame macro="">
      <xdr:nvGraphicFramePr>
        <xdr:cNvPr id="4" name="Chart 3">
          <a:extLst>
            <a:ext uri="{FF2B5EF4-FFF2-40B4-BE49-F238E27FC236}">
              <a16:creationId xmlns:a16="http://schemas.microsoft.com/office/drawing/2014/main" id="{4F7B198F-F9AB-8661-539C-BC8DE6D72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xdr:colOff>
      <xdr:row>33</xdr:row>
      <xdr:rowOff>30480</xdr:rowOff>
    </xdr:from>
    <xdr:to>
      <xdr:col>5</xdr:col>
      <xdr:colOff>662940</xdr:colOff>
      <xdr:row>50</xdr:row>
      <xdr:rowOff>30480</xdr:rowOff>
    </xdr:to>
    <xdr:graphicFrame macro="">
      <xdr:nvGraphicFramePr>
        <xdr:cNvPr id="6" name="Chart 5">
          <a:extLst>
            <a:ext uri="{FF2B5EF4-FFF2-40B4-BE49-F238E27FC236}">
              <a16:creationId xmlns:a16="http://schemas.microsoft.com/office/drawing/2014/main" id="{4F2E7CEE-8521-CD18-F02C-E0D20755A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xdr:colOff>
      <xdr:row>53</xdr:row>
      <xdr:rowOff>186690</xdr:rowOff>
    </xdr:from>
    <xdr:to>
      <xdr:col>8</xdr:col>
      <xdr:colOff>175260</xdr:colOff>
      <xdr:row>65</xdr:row>
      <xdr:rowOff>15240</xdr:rowOff>
    </xdr:to>
    <xdr:graphicFrame macro="">
      <xdr:nvGraphicFramePr>
        <xdr:cNvPr id="7" name="Chart 6">
          <a:extLst>
            <a:ext uri="{FF2B5EF4-FFF2-40B4-BE49-F238E27FC236}">
              <a16:creationId xmlns:a16="http://schemas.microsoft.com/office/drawing/2014/main" id="{3B8E156F-1D5A-1591-604F-4C5180D71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xdr:colOff>
      <xdr:row>1</xdr:row>
      <xdr:rowOff>7620</xdr:rowOff>
    </xdr:from>
    <xdr:to>
      <xdr:col>13</xdr:col>
      <xdr:colOff>647700</xdr:colOff>
      <xdr:row>7</xdr:row>
      <xdr:rowOff>175260</xdr:rowOff>
    </xdr:to>
    <xdr:graphicFrame macro="">
      <xdr:nvGraphicFramePr>
        <xdr:cNvPr id="8" name="Chart 7">
          <a:extLst>
            <a:ext uri="{FF2B5EF4-FFF2-40B4-BE49-F238E27FC236}">
              <a16:creationId xmlns:a16="http://schemas.microsoft.com/office/drawing/2014/main" id="{030E29A1-D99E-9B82-E436-5DF35B3FE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205740</xdr:colOff>
      <xdr:row>13</xdr:row>
      <xdr:rowOff>22860</xdr:rowOff>
    </xdr:from>
    <xdr:to>
      <xdr:col>18</xdr:col>
      <xdr:colOff>640080</xdr:colOff>
      <xdr:row>20</xdr:row>
      <xdr:rowOff>190500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E49B4233-7C3B-8249-62E7-06C5C69323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580620" y="2598420"/>
              <a:ext cx="2446020" cy="1554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68580</xdr:colOff>
      <xdr:row>24</xdr:row>
      <xdr:rowOff>38100</xdr:rowOff>
    </xdr:from>
    <xdr:to>
      <xdr:col>15</xdr:col>
      <xdr:colOff>60960</xdr:colOff>
      <xdr:row>30</xdr:row>
      <xdr:rowOff>91440</xdr:rowOff>
    </xdr:to>
    <xdr:graphicFrame macro="">
      <xdr:nvGraphicFramePr>
        <xdr:cNvPr id="11" name="Chart 10">
          <a:extLst>
            <a:ext uri="{FF2B5EF4-FFF2-40B4-BE49-F238E27FC236}">
              <a16:creationId xmlns:a16="http://schemas.microsoft.com/office/drawing/2014/main" id="{61588458-9316-C2A2-3B1C-4CBFE4567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7620</xdr:colOff>
      <xdr:row>32</xdr:row>
      <xdr:rowOff>182880</xdr:rowOff>
    </xdr:from>
    <xdr:to>
      <xdr:col>15</xdr:col>
      <xdr:colOff>38100</xdr:colOff>
      <xdr:row>39</xdr:row>
      <xdr:rowOff>38100</xdr:rowOff>
    </xdr:to>
    <xdr:graphicFrame macro="">
      <xdr:nvGraphicFramePr>
        <xdr:cNvPr id="12" name="Chart 11">
          <a:extLst>
            <a:ext uri="{FF2B5EF4-FFF2-40B4-BE49-F238E27FC236}">
              <a16:creationId xmlns:a16="http://schemas.microsoft.com/office/drawing/2014/main" id="{385B66CA-A1CF-403E-0902-2C13FD3D8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53340</xdr:colOff>
      <xdr:row>42</xdr:row>
      <xdr:rowOff>83820</xdr:rowOff>
    </xdr:from>
    <xdr:to>
      <xdr:col>15</xdr:col>
      <xdr:colOff>0</xdr:colOff>
      <xdr:row>49</xdr:row>
      <xdr:rowOff>15240</xdr:rowOff>
    </xdr:to>
    <xdr:graphicFrame macro="">
      <xdr:nvGraphicFramePr>
        <xdr:cNvPr id="13" name="Chart 12">
          <a:extLst>
            <a:ext uri="{FF2B5EF4-FFF2-40B4-BE49-F238E27FC236}">
              <a16:creationId xmlns:a16="http://schemas.microsoft.com/office/drawing/2014/main" id="{1152FA3F-4E69-8EA3-2981-500EB1884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30480</xdr:colOff>
      <xdr:row>15</xdr:row>
      <xdr:rowOff>99061</xdr:rowOff>
    </xdr:from>
    <xdr:to>
      <xdr:col>6</xdr:col>
      <xdr:colOff>518160</xdr:colOff>
      <xdr:row>22</xdr:row>
      <xdr:rowOff>53340</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2EC3A167-5EF3-9062-42BE-AF34FF7F84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581400" y="3070861"/>
              <a:ext cx="1828800" cy="1341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27517</xdr:colOff>
      <xdr:row>0</xdr:row>
      <xdr:rowOff>84668</xdr:rowOff>
    </xdr:from>
    <xdr:to>
      <xdr:col>22</xdr:col>
      <xdr:colOff>135467</xdr:colOff>
      <xdr:row>34</xdr:row>
      <xdr:rowOff>177801</xdr:rowOff>
    </xdr:to>
    <xdr:sp macro="" textlink="">
      <xdr:nvSpPr>
        <xdr:cNvPr id="2" name="Rectangle 1">
          <a:extLst>
            <a:ext uri="{FF2B5EF4-FFF2-40B4-BE49-F238E27FC236}">
              <a16:creationId xmlns:a16="http://schemas.microsoft.com/office/drawing/2014/main" id="{5CD7FD42-5F1D-8AE7-A203-029CA87D0F50}"/>
            </a:ext>
          </a:extLst>
        </xdr:cNvPr>
        <xdr:cNvSpPr/>
      </xdr:nvSpPr>
      <xdr:spPr>
        <a:xfrm>
          <a:off x="696384" y="84668"/>
          <a:ext cx="14154150" cy="6714066"/>
        </a:xfrm>
        <a:prstGeom prst="rect">
          <a:avLst/>
        </a:prstGeom>
        <a:solidFill>
          <a:srgbClr val="F5F5F5"/>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xxxxx</a:t>
          </a:r>
        </a:p>
      </xdr:txBody>
    </xdr:sp>
    <xdr:clientData/>
  </xdr:twoCellAnchor>
  <xdr:twoCellAnchor>
    <xdr:from>
      <xdr:col>1</xdr:col>
      <xdr:colOff>123866</xdr:colOff>
      <xdr:row>0</xdr:row>
      <xdr:rowOff>143934</xdr:rowOff>
    </xdr:from>
    <xdr:to>
      <xdr:col>4</xdr:col>
      <xdr:colOff>313266</xdr:colOff>
      <xdr:row>34</xdr:row>
      <xdr:rowOff>93134</xdr:rowOff>
    </xdr:to>
    <xdr:sp macro="" textlink="">
      <xdr:nvSpPr>
        <xdr:cNvPr id="3" name="Rectangle: Top Corners Rounded 2">
          <a:extLst>
            <a:ext uri="{FF2B5EF4-FFF2-40B4-BE49-F238E27FC236}">
              <a16:creationId xmlns:a16="http://schemas.microsoft.com/office/drawing/2014/main" id="{5FF93F84-BE35-C610-A61B-288FE8A5E94E}"/>
            </a:ext>
          </a:extLst>
        </xdr:cNvPr>
        <xdr:cNvSpPr/>
      </xdr:nvSpPr>
      <xdr:spPr>
        <a:xfrm rot="5400000">
          <a:off x="-1394334" y="2331001"/>
          <a:ext cx="6570133" cy="2196000"/>
        </a:xfrm>
        <a:prstGeom prst="round2SameRect">
          <a:avLst/>
        </a:prstGeom>
        <a:solidFill>
          <a:srgbClr val="9C27B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279399</xdr:colOff>
      <xdr:row>1</xdr:row>
      <xdr:rowOff>8467</xdr:rowOff>
    </xdr:from>
    <xdr:to>
      <xdr:col>4</xdr:col>
      <xdr:colOff>194732</xdr:colOff>
      <xdr:row>6</xdr:row>
      <xdr:rowOff>84667</xdr:rowOff>
    </xdr:to>
    <xdr:sp macro="" textlink="">
      <xdr:nvSpPr>
        <xdr:cNvPr id="5" name="Rectangle 4">
          <a:extLst>
            <a:ext uri="{FF2B5EF4-FFF2-40B4-BE49-F238E27FC236}">
              <a16:creationId xmlns:a16="http://schemas.microsoft.com/office/drawing/2014/main" id="{B73A2E39-F6D0-1A37-DAC8-9069E1EF2B40}"/>
            </a:ext>
          </a:extLst>
        </xdr:cNvPr>
        <xdr:cNvSpPr/>
      </xdr:nvSpPr>
      <xdr:spPr>
        <a:xfrm>
          <a:off x="948266" y="203200"/>
          <a:ext cx="1921933" cy="10498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latin typeface="Segoe UI Black" panose="020B0A02040204020203" pitchFamily="34" charset="0"/>
              <a:ea typeface="Segoe UI Black" panose="020B0A02040204020203" pitchFamily="34" charset="0"/>
            </a:rPr>
            <a:t>Za</a:t>
          </a:r>
          <a:r>
            <a:rPr lang="en-IN" sz="4000">
              <a:solidFill>
                <a:sysClr val="windowText" lastClr="000000"/>
              </a:solidFill>
              <a:latin typeface="Segoe UI Black" panose="020B0A02040204020203" pitchFamily="34" charset="0"/>
              <a:ea typeface="Segoe UI Black" panose="020B0A02040204020203" pitchFamily="34" charset="0"/>
            </a:rPr>
            <a:t>p</a:t>
          </a:r>
          <a:r>
            <a:rPr lang="en-IN" sz="4000">
              <a:solidFill>
                <a:schemeClr val="tx1">
                  <a:lumMod val="75000"/>
                  <a:lumOff val="25000"/>
                </a:schemeClr>
              </a:solidFill>
              <a:latin typeface="Segoe UI Black" panose="020B0A02040204020203" pitchFamily="34" charset="0"/>
              <a:ea typeface="Segoe UI Black" panose="020B0A02040204020203" pitchFamily="34" charset="0"/>
            </a:rPr>
            <a:t>to</a:t>
          </a:r>
        </a:p>
        <a:p>
          <a:pPr algn="l"/>
          <a:r>
            <a:rPr lang="en-IN" sz="1200" b="1">
              <a:solidFill>
                <a:schemeClr val="tx1"/>
              </a:solidFill>
              <a:latin typeface="Aptos Display" panose="020B0004020202020204" pitchFamily="34" charset="0"/>
            </a:rPr>
            <a:t>Need It Now? Get It Now</a:t>
          </a:r>
          <a:endParaRPr lang="en-IN" sz="1200" b="1">
            <a:solidFill>
              <a:schemeClr val="tx1"/>
            </a:solidFill>
            <a:latin typeface="Aptos Display" panose="020B0004020202020204" pitchFamily="34" charset="0"/>
            <a:ea typeface="Segoe UI Black" panose="020B0A02040204020203" pitchFamily="34" charset="0"/>
          </a:endParaRPr>
        </a:p>
        <a:p>
          <a:pPr algn="l"/>
          <a:endParaRPr lang="en-IN" sz="40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4</xdr:col>
      <xdr:colOff>383115</xdr:colOff>
      <xdr:row>0</xdr:row>
      <xdr:rowOff>169334</xdr:rowOff>
    </xdr:from>
    <xdr:to>
      <xdr:col>13</xdr:col>
      <xdr:colOff>209184</xdr:colOff>
      <xdr:row>12</xdr:row>
      <xdr:rowOff>23134</xdr:rowOff>
    </xdr:to>
    <xdr:grpSp>
      <xdr:nvGrpSpPr>
        <xdr:cNvPr id="11" name="Group 10">
          <a:extLst>
            <a:ext uri="{FF2B5EF4-FFF2-40B4-BE49-F238E27FC236}">
              <a16:creationId xmlns:a16="http://schemas.microsoft.com/office/drawing/2014/main" id="{9B235908-8D39-A242-8E24-0E19437E04F3}"/>
            </a:ext>
          </a:extLst>
        </xdr:cNvPr>
        <xdr:cNvGrpSpPr/>
      </xdr:nvGrpSpPr>
      <xdr:grpSpPr>
        <a:xfrm>
          <a:off x="3066680" y="169334"/>
          <a:ext cx="5864091" cy="2239191"/>
          <a:chOff x="3058582" y="169334"/>
          <a:chExt cx="5845869" cy="2190600"/>
        </a:xfrm>
      </xdr:grpSpPr>
      <xdr:sp macro="" textlink="">
        <xdr:nvSpPr>
          <xdr:cNvPr id="6" name="Rectangle: Rounded Corners 5">
            <a:extLst>
              <a:ext uri="{FF2B5EF4-FFF2-40B4-BE49-F238E27FC236}">
                <a16:creationId xmlns:a16="http://schemas.microsoft.com/office/drawing/2014/main" id="{A3F63EEA-9435-6251-5983-1C3F7DB280D9}"/>
              </a:ext>
            </a:extLst>
          </xdr:cNvPr>
          <xdr:cNvSpPr/>
        </xdr:nvSpPr>
        <xdr:spPr>
          <a:xfrm>
            <a:off x="3081867" y="169334"/>
            <a:ext cx="2865600" cy="1047600"/>
          </a:xfrm>
          <a:prstGeom prst="roundRect">
            <a:avLst>
              <a:gd name="adj" fmla="val 10201"/>
            </a:avLst>
          </a:prstGeom>
          <a:gradFill>
            <a:gsLst>
              <a:gs pos="58756">
                <a:srgbClr val="9FA2D6"/>
              </a:gs>
              <a:gs pos="0">
                <a:srgbClr val="7030A0"/>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p>
        </xdr:txBody>
      </xdr:sp>
      <xdr:sp macro="" textlink="">
        <xdr:nvSpPr>
          <xdr:cNvPr id="7" name="Rectangle: Rounded Corners 6">
            <a:extLst>
              <a:ext uri="{FF2B5EF4-FFF2-40B4-BE49-F238E27FC236}">
                <a16:creationId xmlns:a16="http://schemas.microsoft.com/office/drawing/2014/main" id="{F277E38B-E6D0-4451-AEA8-0C0FCDB6C4C3}"/>
              </a:ext>
            </a:extLst>
          </xdr:cNvPr>
          <xdr:cNvSpPr/>
        </xdr:nvSpPr>
        <xdr:spPr>
          <a:xfrm>
            <a:off x="6038851" y="169334"/>
            <a:ext cx="2865600" cy="1047600"/>
          </a:xfrm>
          <a:prstGeom prst="roundRect">
            <a:avLst>
              <a:gd name="adj" fmla="val 6969"/>
            </a:avLst>
          </a:prstGeom>
          <a:gradFill>
            <a:gsLst>
              <a:gs pos="58756">
                <a:srgbClr val="9FA2D6"/>
              </a:gs>
              <a:gs pos="0">
                <a:srgbClr val="7030A0"/>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FB4514F-F368-4148-84ED-71E84A696038}"/>
              </a:ext>
            </a:extLst>
          </xdr:cNvPr>
          <xdr:cNvSpPr/>
        </xdr:nvSpPr>
        <xdr:spPr>
          <a:xfrm>
            <a:off x="3058582" y="1312334"/>
            <a:ext cx="2865600" cy="1047600"/>
          </a:xfrm>
          <a:prstGeom prst="roundRect">
            <a:avLst>
              <a:gd name="adj" fmla="val 9393"/>
            </a:avLst>
          </a:prstGeom>
          <a:gradFill>
            <a:gsLst>
              <a:gs pos="58756">
                <a:srgbClr val="9FA2D6"/>
              </a:gs>
              <a:gs pos="0">
                <a:srgbClr val="7030A0"/>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3E151553-924E-4134-9D0F-57EE7F038E34}"/>
              </a:ext>
            </a:extLst>
          </xdr:cNvPr>
          <xdr:cNvSpPr/>
        </xdr:nvSpPr>
        <xdr:spPr>
          <a:xfrm>
            <a:off x="6030384" y="1312334"/>
            <a:ext cx="2865600" cy="1047600"/>
          </a:xfrm>
          <a:prstGeom prst="roundRect">
            <a:avLst>
              <a:gd name="adj" fmla="val 6160"/>
            </a:avLst>
          </a:prstGeom>
          <a:gradFill>
            <a:gsLst>
              <a:gs pos="58756">
                <a:srgbClr val="9FA2D6"/>
              </a:gs>
              <a:gs pos="0">
                <a:srgbClr val="7030A0"/>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523051</xdr:colOff>
      <xdr:row>1</xdr:row>
      <xdr:rowOff>84666</xdr:rowOff>
    </xdr:from>
    <xdr:to>
      <xdr:col>7</xdr:col>
      <xdr:colOff>507999</xdr:colOff>
      <xdr:row>3</xdr:row>
      <xdr:rowOff>158045</xdr:rowOff>
    </xdr:to>
    <xdr:sp macro="" textlink="Sheet1!$A$10">
      <xdr:nvSpPr>
        <xdr:cNvPr id="13" name="Rectangle 12">
          <a:extLst>
            <a:ext uri="{FF2B5EF4-FFF2-40B4-BE49-F238E27FC236}">
              <a16:creationId xmlns:a16="http://schemas.microsoft.com/office/drawing/2014/main" id="{BB75C75C-366B-3799-11B3-774EC603F009}"/>
            </a:ext>
          </a:extLst>
        </xdr:cNvPr>
        <xdr:cNvSpPr/>
      </xdr:nvSpPr>
      <xdr:spPr>
        <a:xfrm>
          <a:off x="3862681" y="282222"/>
          <a:ext cx="1320799" cy="4684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B5213D2-FBF4-4382-9061-2527F3BA384A}" type="TxLink">
            <a:rPr lang="en-US" sz="2400" b="1" i="0" u="none" strike="noStrike">
              <a:solidFill>
                <a:srgbClr val="000000"/>
              </a:solidFill>
              <a:latin typeface="Lucida Bright" panose="02040602050505020304" pitchFamily="18" charset="0"/>
              <a:ea typeface="Calibri"/>
              <a:cs typeface="Calibri"/>
            </a:rPr>
            <a:pPr algn="l"/>
            <a:t>$1.20M</a:t>
          </a:fld>
          <a:endParaRPr lang="en-IN" sz="2400" b="1">
            <a:latin typeface="Lucida Bright" panose="02040602050505020304" pitchFamily="18" charset="0"/>
          </a:endParaRPr>
        </a:p>
      </xdr:txBody>
    </xdr:sp>
    <xdr:clientData/>
  </xdr:twoCellAnchor>
  <xdr:twoCellAnchor>
    <xdr:from>
      <xdr:col>5</xdr:col>
      <xdr:colOff>573851</xdr:colOff>
      <xdr:row>3</xdr:row>
      <xdr:rowOff>65852</xdr:rowOff>
    </xdr:from>
    <xdr:to>
      <xdr:col>7</xdr:col>
      <xdr:colOff>508000</xdr:colOff>
      <xdr:row>5</xdr:row>
      <xdr:rowOff>122296</xdr:rowOff>
    </xdr:to>
    <xdr:sp macro="" textlink="">
      <xdr:nvSpPr>
        <xdr:cNvPr id="14" name="Rectangle 13">
          <a:extLst>
            <a:ext uri="{FF2B5EF4-FFF2-40B4-BE49-F238E27FC236}">
              <a16:creationId xmlns:a16="http://schemas.microsoft.com/office/drawing/2014/main" id="{80EBCB47-4257-4C90-B866-A04BE3581F92}"/>
            </a:ext>
          </a:extLst>
        </xdr:cNvPr>
        <xdr:cNvSpPr/>
      </xdr:nvSpPr>
      <xdr:spPr>
        <a:xfrm>
          <a:off x="3913481" y="658519"/>
          <a:ext cx="1270000" cy="45155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rgbClr val="000000"/>
              </a:solidFill>
              <a:latin typeface="Segoe UI Semibold" panose="020B0702040204020203" pitchFamily="34" charset="0"/>
              <a:ea typeface="Calibri"/>
              <a:cs typeface="Segoe UI Semibold" panose="020B0702040204020203" pitchFamily="34" charset="0"/>
            </a:rPr>
            <a:t>TOTAL</a:t>
          </a:r>
          <a:r>
            <a:rPr lang="en-US" sz="1400" b="1" i="0" u="none" strike="noStrike" baseline="0">
              <a:solidFill>
                <a:srgbClr val="000000"/>
              </a:solidFill>
              <a:latin typeface="Segoe UI Semibold" panose="020B0702040204020203" pitchFamily="34" charset="0"/>
              <a:ea typeface="Calibri"/>
              <a:cs typeface="Segoe UI Semibold" panose="020B0702040204020203" pitchFamily="34" charset="0"/>
            </a:rPr>
            <a:t> SALES</a:t>
          </a:r>
          <a:endParaRPr lang="en-US" sz="14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10</xdr:col>
      <xdr:colOff>103482</xdr:colOff>
      <xdr:row>1</xdr:row>
      <xdr:rowOff>84667</xdr:rowOff>
    </xdr:from>
    <xdr:to>
      <xdr:col>12</xdr:col>
      <xdr:colOff>0</xdr:colOff>
      <xdr:row>3</xdr:row>
      <xdr:rowOff>93133</xdr:rowOff>
    </xdr:to>
    <xdr:sp macro="" textlink="Sheet1!B10">
      <xdr:nvSpPr>
        <xdr:cNvPr id="16" name="Rectangle 15">
          <a:extLst>
            <a:ext uri="{FF2B5EF4-FFF2-40B4-BE49-F238E27FC236}">
              <a16:creationId xmlns:a16="http://schemas.microsoft.com/office/drawing/2014/main" id="{625C9D82-0E59-26D3-7E3E-2F2A3721875A}"/>
            </a:ext>
          </a:extLst>
        </xdr:cNvPr>
        <xdr:cNvSpPr/>
      </xdr:nvSpPr>
      <xdr:spPr>
        <a:xfrm>
          <a:off x="6792149" y="279400"/>
          <a:ext cx="1234251" cy="3979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1DD52EF-A243-4460-8E95-1FE2B0A93D5F}" type="TxLink">
            <a:rPr lang="en-US" sz="2400" b="1" i="0" u="none" strike="noStrike">
              <a:solidFill>
                <a:srgbClr val="000000"/>
              </a:solidFill>
              <a:latin typeface="Lucida Bright" panose="02040602050505020304" pitchFamily="18" charset="0"/>
              <a:ea typeface="Calibri"/>
              <a:cs typeface="Calibri"/>
            </a:rPr>
            <a:pPr algn="l"/>
            <a:t>$141.0</a:t>
          </a:fld>
          <a:endParaRPr lang="en-IN" sz="2400" b="1">
            <a:latin typeface="Lucida Bright" panose="02040602050505020304" pitchFamily="18" charset="0"/>
          </a:endParaRPr>
        </a:p>
      </xdr:txBody>
    </xdr:sp>
    <xdr:clientData/>
  </xdr:twoCellAnchor>
  <xdr:twoCellAnchor>
    <xdr:from>
      <xdr:col>4</xdr:col>
      <xdr:colOff>371708</xdr:colOff>
      <xdr:row>7</xdr:row>
      <xdr:rowOff>74342</xdr:rowOff>
    </xdr:from>
    <xdr:to>
      <xdr:col>8</xdr:col>
      <xdr:colOff>566854</xdr:colOff>
      <xdr:row>9</xdr:row>
      <xdr:rowOff>130098</xdr:rowOff>
    </xdr:to>
    <xdr:sp macro="" textlink="Sheet1!C10">
      <xdr:nvSpPr>
        <xdr:cNvPr id="17" name="Rectangle 16">
          <a:extLst>
            <a:ext uri="{FF2B5EF4-FFF2-40B4-BE49-F238E27FC236}">
              <a16:creationId xmlns:a16="http://schemas.microsoft.com/office/drawing/2014/main" id="{0D5A620C-0BE9-494A-83D0-2C935B43B300}"/>
            </a:ext>
          </a:extLst>
        </xdr:cNvPr>
        <xdr:cNvSpPr/>
      </xdr:nvSpPr>
      <xdr:spPr>
        <a:xfrm>
          <a:off x="3048001" y="1440366"/>
          <a:ext cx="2871438" cy="4460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5D2EAB-CF24-43E5-B946-C42D956DC444}" type="TxLink">
            <a:rPr lang="en-US" sz="2400" b="1" i="0" u="none" strike="noStrike">
              <a:solidFill>
                <a:srgbClr val="000000"/>
              </a:solidFill>
              <a:latin typeface="Lucida Bright" panose="02040602050505020304" pitchFamily="18" charset="0"/>
              <a:ea typeface="Calibri"/>
              <a:cs typeface="Calibri"/>
            </a:rPr>
            <a:pPr algn="ctr"/>
            <a:t>8523</a:t>
          </a:fld>
          <a:endParaRPr lang="en-IN" sz="2400" b="1">
            <a:latin typeface="Lucida Bright" panose="02040602050505020304" pitchFamily="18" charset="0"/>
          </a:endParaRPr>
        </a:p>
      </xdr:txBody>
    </xdr:sp>
    <xdr:clientData/>
  </xdr:twoCellAnchor>
  <xdr:twoCellAnchor>
    <xdr:from>
      <xdr:col>9</xdr:col>
      <xdr:colOff>18585</xdr:colOff>
      <xdr:row>7</xdr:row>
      <xdr:rowOff>37171</xdr:rowOff>
    </xdr:from>
    <xdr:to>
      <xdr:col>13</xdr:col>
      <xdr:colOff>204439</xdr:colOff>
      <xdr:row>9</xdr:row>
      <xdr:rowOff>83634</xdr:rowOff>
    </xdr:to>
    <xdr:sp macro="" textlink="Sheet1!D10">
      <xdr:nvSpPr>
        <xdr:cNvPr id="18" name="Rectangle 17">
          <a:extLst>
            <a:ext uri="{FF2B5EF4-FFF2-40B4-BE49-F238E27FC236}">
              <a16:creationId xmlns:a16="http://schemas.microsoft.com/office/drawing/2014/main" id="{8CE12072-036C-4314-8736-E71C9E3DD204}"/>
            </a:ext>
          </a:extLst>
        </xdr:cNvPr>
        <xdr:cNvSpPr/>
      </xdr:nvSpPr>
      <xdr:spPr>
        <a:xfrm>
          <a:off x="6040244" y="1403195"/>
          <a:ext cx="2862146" cy="4367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6FE22A-561A-462A-8A0E-6E5B13D422B1}" type="TxLink">
            <a:rPr lang="en-US" sz="2400" b="1" i="0" u="none" strike="noStrike">
              <a:solidFill>
                <a:srgbClr val="000000"/>
              </a:solidFill>
              <a:latin typeface="Lucida Bright" panose="02040602050505020304" pitchFamily="18" charset="0"/>
              <a:ea typeface="Calibri"/>
              <a:cs typeface="Calibri"/>
            </a:rPr>
            <a:pPr algn="ctr"/>
            <a:t>4.0</a:t>
          </a:fld>
          <a:endParaRPr lang="en-IN" sz="2400" b="1">
            <a:latin typeface="Lucida Bright" panose="02040602050505020304" pitchFamily="18" charset="0"/>
          </a:endParaRPr>
        </a:p>
      </xdr:txBody>
    </xdr:sp>
    <xdr:clientData/>
  </xdr:twoCellAnchor>
  <xdr:twoCellAnchor>
    <xdr:from>
      <xdr:col>10</xdr:col>
      <xdr:colOff>169333</xdr:colOff>
      <xdr:row>3</xdr:row>
      <xdr:rowOff>33867</xdr:rowOff>
    </xdr:from>
    <xdr:to>
      <xdr:col>12</xdr:col>
      <xdr:colOff>254000</xdr:colOff>
      <xdr:row>5</xdr:row>
      <xdr:rowOff>150519</xdr:rowOff>
    </xdr:to>
    <xdr:sp macro="" textlink="">
      <xdr:nvSpPr>
        <xdr:cNvPr id="20" name="Rectangle 19">
          <a:extLst>
            <a:ext uri="{FF2B5EF4-FFF2-40B4-BE49-F238E27FC236}">
              <a16:creationId xmlns:a16="http://schemas.microsoft.com/office/drawing/2014/main" id="{162B80CE-FC0B-46F9-A54F-E408921250F6}"/>
            </a:ext>
          </a:extLst>
        </xdr:cNvPr>
        <xdr:cNvSpPr/>
      </xdr:nvSpPr>
      <xdr:spPr>
        <a:xfrm>
          <a:off x="6858000" y="618067"/>
          <a:ext cx="1422400" cy="5061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latin typeface="Segoe UI Semibold" panose="020B0702040204020203" pitchFamily="34" charset="0"/>
              <a:cs typeface="Segoe UI Semibold" panose="020B0702040204020203" pitchFamily="34" charset="0"/>
            </a:rPr>
            <a:t>AVG SALES</a:t>
          </a:r>
        </a:p>
      </xdr:txBody>
    </xdr:sp>
    <xdr:clientData/>
  </xdr:twoCellAnchor>
  <xdr:twoCellAnchor>
    <xdr:from>
      <xdr:col>4</xdr:col>
      <xdr:colOff>381000</xdr:colOff>
      <xdr:row>9</xdr:row>
      <xdr:rowOff>55756</xdr:rowOff>
    </xdr:from>
    <xdr:to>
      <xdr:col>8</xdr:col>
      <xdr:colOff>576147</xdr:colOff>
      <xdr:row>11</xdr:row>
      <xdr:rowOff>55755</xdr:rowOff>
    </xdr:to>
    <xdr:sp macro="" textlink="">
      <xdr:nvSpPr>
        <xdr:cNvPr id="21" name="Rectangle 20">
          <a:extLst>
            <a:ext uri="{FF2B5EF4-FFF2-40B4-BE49-F238E27FC236}">
              <a16:creationId xmlns:a16="http://schemas.microsoft.com/office/drawing/2014/main" id="{84C3C168-DF52-4F02-A89B-562A1B2282A0}"/>
            </a:ext>
          </a:extLst>
        </xdr:cNvPr>
        <xdr:cNvSpPr/>
      </xdr:nvSpPr>
      <xdr:spPr>
        <a:xfrm>
          <a:off x="3057293" y="1812073"/>
          <a:ext cx="2871439" cy="3902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Leelawadee UI Semilight" panose="020B0402040204020203" pitchFamily="34" charset="-34"/>
              <a:cs typeface="Leelawadee UI Semilight" panose="020B0402040204020203" pitchFamily="34" charset="-34"/>
            </a:rPr>
            <a:t>NO OF ITEMS</a:t>
          </a:r>
        </a:p>
      </xdr:txBody>
    </xdr:sp>
    <xdr:clientData/>
  </xdr:twoCellAnchor>
  <xdr:twoCellAnchor>
    <xdr:from>
      <xdr:col>10</xdr:col>
      <xdr:colOff>278779</xdr:colOff>
      <xdr:row>9</xdr:row>
      <xdr:rowOff>65049</xdr:rowOff>
    </xdr:from>
    <xdr:to>
      <xdr:col>12</xdr:col>
      <xdr:colOff>157336</xdr:colOff>
      <xdr:row>11</xdr:row>
      <xdr:rowOff>150519</xdr:rowOff>
    </xdr:to>
    <xdr:sp macro="" textlink="">
      <xdr:nvSpPr>
        <xdr:cNvPr id="22" name="Rectangle 21">
          <a:extLst>
            <a:ext uri="{FF2B5EF4-FFF2-40B4-BE49-F238E27FC236}">
              <a16:creationId xmlns:a16="http://schemas.microsoft.com/office/drawing/2014/main" id="{0FD7EF53-158B-4AFD-BA6B-1FD564CF370A}"/>
            </a:ext>
          </a:extLst>
        </xdr:cNvPr>
        <xdr:cNvSpPr/>
      </xdr:nvSpPr>
      <xdr:spPr>
        <a:xfrm>
          <a:off x="6969511" y="1821366"/>
          <a:ext cx="1216703" cy="4757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latin typeface="Leelawadee UI Semilight" panose="020B0402040204020203" pitchFamily="34" charset="-34"/>
              <a:cs typeface="Leelawadee UI Semilight" panose="020B0402040204020203" pitchFamily="34" charset="-34"/>
            </a:rPr>
            <a:t>AVG</a:t>
          </a:r>
          <a:r>
            <a:rPr lang="en-IN" sz="1400">
              <a:latin typeface="Leelawadee UI Semilight" panose="020B0402040204020203" pitchFamily="34" charset="-34"/>
              <a:cs typeface="Leelawadee UI Semilight" panose="020B0402040204020203" pitchFamily="34" charset="-34"/>
            </a:rPr>
            <a:t> </a:t>
          </a:r>
          <a:r>
            <a:rPr lang="en-IN" sz="1400" b="1">
              <a:solidFill>
                <a:sysClr val="windowText" lastClr="000000"/>
              </a:solidFill>
              <a:latin typeface="Leelawadee UI Semilight" panose="020B0402040204020203" pitchFamily="34" charset="-34"/>
              <a:cs typeface="Leelawadee UI Semilight" panose="020B0402040204020203" pitchFamily="34" charset="-34"/>
            </a:rPr>
            <a:t>RATING</a:t>
          </a:r>
        </a:p>
      </xdr:txBody>
    </xdr:sp>
    <xdr:clientData/>
  </xdr:twoCellAnchor>
  <xdr:twoCellAnchor editAs="oneCell">
    <xdr:from>
      <xdr:col>1</xdr:col>
      <xdr:colOff>415443</xdr:colOff>
      <xdr:row>30</xdr:row>
      <xdr:rowOff>80399</xdr:rowOff>
    </xdr:from>
    <xdr:to>
      <xdr:col>2</xdr:col>
      <xdr:colOff>215347</xdr:colOff>
      <xdr:row>33</xdr:row>
      <xdr:rowOff>37466</xdr:rowOff>
    </xdr:to>
    <xdr:pic>
      <xdr:nvPicPr>
        <xdr:cNvPr id="10" name="Picture 9">
          <a:hlinkClick xmlns:r="http://schemas.openxmlformats.org/officeDocument/2006/relationships" r:id="rId1"/>
          <a:extLst>
            <a:ext uri="{FF2B5EF4-FFF2-40B4-BE49-F238E27FC236}">
              <a16:creationId xmlns:a16="http://schemas.microsoft.com/office/drawing/2014/main" id="{BB08694D-9387-03F8-2B46-938CB101068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1086334" y="6043877"/>
          <a:ext cx="470796" cy="553415"/>
        </a:xfrm>
        <a:prstGeom prst="rect">
          <a:avLst/>
        </a:prstGeom>
      </xdr:spPr>
    </xdr:pic>
    <xdr:clientData/>
  </xdr:twoCellAnchor>
  <xdr:twoCellAnchor editAs="oneCell">
    <xdr:from>
      <xdr:col>12</xdr:col>
      <xdr:colOff>508834</xdr:colOff>
      <xdr:row>7</xdr:row>
      <xdr:rowOff>26276</xdr:rowOff>
    </xdr:from>
    <xdr:to>
      <xdr:col>13</xdr:col>
      <xdr:colOff>176088</xdr:colOff>
      <xdr:row>8</xdr:row>
      <xdr:rowOff>175173</xdr:rowOff>
    </xdr:to>
    <xdr:pic>
      <xdr:nvPicPr>
        <xdr:cNvPr id="15" name="Picture 14">
          <a:extLst>
            <a:ext uri="{FF2B5EF4-FFF2-40B4-BE49-F238E27FC236}">
              <a16:creationId xmlns:a16="http://schemas.microsoft.com/office/drawing/2014/main" id="{23BFA27D-93E3-0B57-5694-229983AFCB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8601800" y="1436414"/>
          <a:ext cx="341667" cy="350345"/>
        </a:xfrm>
        <a:prstGeom prst="rect">
          <a:avLst/>
        </a:prstGeom>
      </xdr:spPr>
    </xdr:pic>
    <xdr:clientData/>
  </xdr:twoCellAnchor>
  <xdr:twoCellAnchor editAs="oneCell">
    <xdr:from>
      <xdr:col>12</xdr:col>
      <xdr:colOff>524501</xdr:colOff>
      <xdr:row>1</xdr:row>
      <xdr:rowOff>23579</xdr:rowOff>
    </xdr:from>
    <xdr:to>
      <xdr:col>13</xdr:col>
      <xdr:colOff>178025</xdr:colOff>
      <xdr:row>2</xdr:row>
      <xdr:rowOff>157655</xdr:rowOff>
    </xdr:to>
    <xdr:pic>
      <xdr:nvPicPr>
        <xdr:cNvPr id="25" name="Picture 24">
          <a:extLst>
            <a:ext uri="{FF2B5EF4-FFF2-40B4-BE49-F238E27FC236}">
              <a16:creationId xmlns:a16="http://schemas.microsoft.com/office/drawing/2014/main" id="{B9F8468A-3E02-B00B-1DD6-448DAA079E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8617467" y="225027"/>
          <a:ext cx="327937" cy="335525"/>
        </a:xfrm>
        <a:prstGeom prst="rect">
          <a:avLst/>
        </a:prstGeom>
      </xdr:spPr>
    </xdr:pic>
    <xdr:clientData/>
  </xdr:twoCellAnchor>
  <xdr:twoCellAnchor editAs="oneCell">
    <xdr:from>
      <xdr:col>3</xdr:col>
      <xdr:colOff>33130</xdr:colOff>
      <xdr:row>30</xdr:row>
      <xdr:rowOff>143778</xdr:rowOff>
    </xdr:from>
    <xdr:to>
      <xdr:col>3</xdr:col>
      <xdr:colOff>430694</xdr:colOff>
      <xdr:row>32</xdr:row>
      <xdr:rowOff>173935</xdr:rowOff>
    </xdr:to>
    <xdr:pic>
      <xdr:nvPicPr>
        <xdr:cNvPr id="27" name="Picture 26">
          <a:hlinkClick xmlns:r="http://schemas.openxmlformats.org/officeDocument/2006/relationships" r:id="rId5"/>
          <a:extLst>
            <a:ext uri="{FF2B5EF4-FFF2-40B4-BE49-F238E27FC236}">
              <a16:creationId xmlns:a16="http://schemas.microsoft.com/office/drawing/2014/main" id="{7FAE7CFB-A5A2-1480-CC36-D7875A207D7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2045804" y="6107256"/>
          <a:ext cx="397564" cy="427722"/>
        </a:xfrm>
        <a:prstGeom prst="rect">
          <a:avLst/>
        </a:prstGeom>
      </xdr:spPr>
    </xdr:pic>
    <xdr:clientData/>
  </xdr:twoCellAnchor>
  <xdr:twoCellAnchor editAs="oneCell">
    <xdr:from>
      <xdr:col>8</xdr:col>
      <xdr:colOff>109907</xdr:colOff>
      <xdr:row>7</xdr:row>
      <xdr:rowOff>70069</xdr:rowOff>
    </xdr:from>
    <xdr:to>
      <xdr:col>8</xdr:col>
      <xdr:colOff>529915</xdr:colOff>
      <xdr:row>9</xdr:row>
      <xdr:rowOff>96345</xdr:rowOff>
    </xdr:to>
    <xdr:pic>
      <xdr:nvPicPr>
        <xdr:cNvPr id="29" name="Picture 28">
          <a:extLst>
            <a:ext uri="{FF2B5EF4-FFF2-40B4-BE49-F238E27FC236}">
              <a16:creationId xmlns:a16="http://schemas.microsoft.com/office/drawing/2014/main" id="{09550AA8-6828-D14B-F4A6-987A45F3D3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5505217" y="1480207"/>
          <a:ext cx="420008" cy="429172"/>
        </a:xfrm>
        <a:prstGeom prst="rect">
          <a:avLst/>
        </a:prstGeom>
      </xdr:spPr>
    </xdr:pic>
    <xdr:clientData/>
  </xdr:twoCellAnchor>
  <xdr:twoCellAnchor editAs="oneCell">
    <xdr:from>
      <xdr:col>8</xdr:col>
      <xdr:colOff>210206</xdr:colOff>
      <xdr:row>1</xdr:row>
      <xdr:rowOff>52552</xdr:rowOff>
    </xdr:from>
    <xdr:to>
      <xdr:col>8</xdr:col>
      <xdr:colOff>566417</xdr:colOff>
      <xdr:row>3</xdr:row>
      <xdr:rowOff>8624</xdr:rowOff>
    </xdr:to>
    <xdr:pic>
      <xdr:nvPicPr>
        <xdr:cNvPr id="31" name="Picture 30">
          <a:extLst>
            <a:ext uri="{FF2B5EF4-FFF2-40B4-BE49-F238E27FC236}">
              <a16:creationId xmlns:a16="http://schemas.microsoft.com/office/drawing/2014/main" id="{4D932582-7F4D-05FD-94C2-2FB15D77804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5605516" y="254000"/>
          <a:ext cx="356211" cy="358969"/>
        </a:xfrm>
        <a:prstGeom prst="rect">
          <a:avLst/>
        </a:prstGeom>
      </xdr:spPr>
    </xdr:pic>
    <xdr:clientData/>
  </xdr:twoCellAnchor>
  <xdr:twoCellAnchor>
    <xdr:from>
      <xdr:col>4</xdr:col>
      <xdr:colOff>402897</xdr:colOff>
      <xdr:row>12</xdr:row>
      <xdr:rowOff>148897</xdr:rowOff>
    </xdr:from>
    <xdr:to>
      <xdr:col>14</xdr:col>
      <xdr:colOff>351</xdr:colOff>
      <xdr:row>34</xdr:row>
      <xdr:rowOff>87587</xdr:rowOff>
    </xdr:to>
    <xdr:sp macro="" textlink="">
      <xdr:nvSpPr>
        <xdr:cNvPr id="32" name="Rectangle: Rounded Corners 31">
          <a:extLst>
            <a:ext uri="{FF2B5EF4-FFF2-40B4-BE49-F238E27FC236}">
              <a16:creationId xmlns:a16="http://schemas.microsoft.com/office/drawing/2014/main" id="{099188D8-811E-40D6-BA24-BCD233D0FAC6}"/>
            </a:ext>
          </a:extLst>
        </xdr:cNvPr>
        <xdr:cNvSpPr/>
      </xdr:nvSpPr>
      <xdr:spPr>
        <a:xfrm>
          <a:off x="3100552" y="2566276"/>
          <a:ext cx="5903661" cy="4370552"/>
        </a:xfrm>
        <a:prstGeom prst="roundRect">
          <a:avLst>
            <a:gd name="adj" fmla="val 1579"/>
          </a:avLst>
        </a:prstGeom>
        <a:gradFill>
          <a:gsLst>
            <a:gs pos="46182">
              <a:schemeClr val="bg2">
                <a:lumMod val="75000"/>
              </a:schemeClr>
            </a:gs>
            <a:gs pos="58756">
              <a:srgbClr val="9FA2D6"/>
            </a:gs>
            <a:gs pos="0">
              <a:schemeClr val="bg2">
                <a:lumMod val="90000"/>
              </a:schemeClr>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                Fat</a:t>
          </a:r>
          <a:r>
            <a:rPr lang="en-IN" sz="1100" b="1" baseline="0">
              <a:solidFill>
                <a:sysClr val="windowText" lastClr="000000"/>
              </a:solidFill>
            </a:rPr>
            <a:t> Content</a:t>
          </a:r>
          <a:endParaRPr lang="en-IN" sz="1100" b="1">
            <a:solidFill>
              <a:sysClr val="windowText" lastClr="000000"/>
            </a:solidFill>
          </a:endParaRPr>
        </a:p>
      </xdr:txBody>
    </xdr:sp>
    <xdr:clientData/>
  </xdr:twoCellAnchor>
  <xdr:twoCellAnchor>
    <xdr:from>
      <xdr:col>4</xdr:col>
      <xdr:colOff>420412</xdr:colOff>
      <xdr:row>14</xdr:row>
      <xdr:rowOff>26275</xdr:rowOff>
    </xdr:from>
    <xdr:to>
      <xdr:col>8</xdr:col>
      <xdr:colOff>26757</xdr:colOff>
      <xdr:row>23</xdr:row>
      <xdr:rowOff>182441</xdr:rowOff>
    </xdr:to>
    <xdr:graphicFrame macro="">
      <xdr:nvGraphicFramePr>
        <xdr:cNvPr id="33" name="Chart 32">
          <a:extLst>
            <a:ext uri="{FF2B5EF4-FFF2-40B4-BE49-F238E27FC236}">
              <a16:creationId xmlns:a16="http://schemas.microsoft.com/office/drawing/2014/main" id="{7F6A67AF-2CE4-4ABE-B014-6B63CB99D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429173</xdr:colOff>
      <xdr:row>24</xdr:row>
      <xdr:rowOff>140138</xdr:rowOff>
    </xdr:from>
    <xdr:to>
      <xdr:col>8</xdr:col>
      <xdr:colOff>17518</xdr:colOff>
      <xdr:row>34</xdr:row>
      <xdr:rowOff>43793</xdr:rowOff>
    </xdr:to>
    <xdr:graphicFrame macro="">
      <xdr:nvGraphicFramePr>
        <xdr:cNvPr id="34" name="Chart 33">
          <a:extLst>
            <a:ext uri="{FF2B5EF4-FFF2-40B4-BE49-F238E27FC236}">
              <a16:creationId xmlns:a16="http://schemas.microsoft.com/office/drawing/2014/main" id="{0C46AC4C-01D9-449C-89D7-AE4B35B60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5</xdr:col>
      <xdr:colOff>236483</xdr:colOff>
      <xdr:row>23</xdr:row>
      <xdr:rowOff>148897</xdr:rowOff>
    </xdr:from>
    <xdr:ext cx="1111779" cy="201447"/>
    <xdr:sp macro="" textlink="">
      <xdr:nvSpPr>
        <xdr:cNvPr id="36" name="TextBox 35">
          <a:extLst>
            <a:ext uri="{FF2B5EF4-FFF2-40B4-BE49-F238E27FC236}">
              <a16:creationId xmlns:a16="http://schemas.microsoft.com/office/drawing/2014/main" id="{9E6235DB-4730-A6D4-49BA-6B2579981EDC}"/>
            </a:ext>
          </a:extLst>
        </xdr:cNvPr>
        <xdr:cNvSpPr txBox="1"/>
      </xdr:nvSpPr>
      <xdr:spPr>
        <a:xfrm>
          <a:off x="3608552" y="4782207"/>
          <a:ext cx="1111779" cy="201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latin typeface="Lucida Bright" panose="02040602050505020304" pitchFamily="18" charset="0"/>
            </a:rPr>
            <a:t>Fat By Outlet</a:t>
          </a:r>
        </a:p>
      </xdr:txBody>
    </xdr:sp>
    <xdr:clientData/>
  </xdr:oneCellAnchor>
  <xdr:oneCellAnchor>
    <xdr:from>
      <xdr:col>9</xdr:col>
      <xdr:colOff>569310</xdr:colOff>
      <xdr:row>12</xdr:row>
      <xdr:rowOff>148897</xdr:rowOff>
    </xdr:from>
    <xdr:ext cx="865430" cy="289035"/>
    <xdr:sp macro="" textlink="">
      <xdr:nvSpPr>
        <xdr:cNvPr id="37" name="TextBox 36">
          <a:extLst>
            <a:ext uri="{FF2B5EF4-FFF2-40B4-BE49-F238E27FC236}">
              <a16:creationId xmlns:a16="http://schemas.microsoft.com/office/drawing/2014/main" id="{AC55C2C7-FDD2-E4C9-06BD-1F9D5C63506F}"/>
            </a:ext>
          </a:extLst>
        </xdr:cNvPr>
        <xdr:cNvSpPr txBox="1"/>
      </xdr:nvSpPr>
      <xdr:spPr>
        <a:xfrm>
          <a:off x="6639034" y="2566276"/>
          <a:ext cx="865430" cy="289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ysClr val="windowText" lastClr="000000"/>
              </a:solidFill>
              <a:latin typeface="Bahnschrift SemiBold" panose="020B0502040204020203" pitchFamily="34" charset="0"/>
            </a:rPr>
            <a:t>Item Types</a:t>
          </a:r>
        </a:p>
      </xdr:txBody>
    </xdr:sp>
    <xdr:clientData/>
  </xdr:oneCellAnchor>
  <xdr:twoCellAnchor>
    <xdr:from>
      <xdr:col>8</xdr:col>
      <xdr:colOff>385380</xdr:colOff>
      <xdr:row>12</xdr:row>
      <xdr:rowOff>192690</xdr:rowOff>
    </xdr:from>
    <xdr:to>
      <xdr:col>13</xdr:col>
      <xdr:colOff>96345</xdr:colOff>
      <xdr:row>34</xdr:row>
      <xdr:rowOff>26275</xdr:rowOff>
    </xdr:to>
    <xdr:graphicFrame macro="">
      <xdr:nvGraphicFramePr>
        <xdr:cNvPr id="38" name="Chart 37">
          <a:extLst>
            <a:ext uri="{FF2B5EF4-FFF2-40B4-BE49-F238E27FC236}">
              <a16:creationId xmlns:a16="http://schemas.microsoft.com/office/drawing/2014/main" id="{045838FB-93D0-48C8-842F-C5C11EAE8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251126</xdr:colOff>
      <xdr:row>7</xdr:row>
      <xdr:rowOff>92811</xdr:rowOff>
    </xdr:from>
    <xdr:to>
      <xdr:col>4</xdr:col>
      <xdr:colOff>165653</xdr:colOff>
      <xdr:row>13</xdr:row>
      <xdr:rowOff>173935</xdr:rowOff>
    </xdr:to>
    <mc:AlternateContent xmlns:mc="http://schemas.openxmlformats.org/markup-compatibility/2006" xmlns:a14="http://schemas.microsoft.com/office/drawing/2010/main">
      <mc:Choice Requires="a14">
        <xdr:graphicFrame macro="">
          <xdr:nvGraphicFramePr>
            <xdr:cNvPr id="39" name="Outlet Size 1">
              <a:extLst>
                <a:ext uri="{FF2B5EF4-FFF2-40B4-BE49-F238E27FC236}">
                  <a16:creationId xmlns:a16="http://schemas.microsoft.com/office/drawing/2014/main" id="{A1D96E01-5390-48EA-AD15-E545EE0C692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22017" y="1484289"/>
              <a:ext cx="1927201" cy="127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65763</xdr:colOff>
      <xdr:row>0</xdr:row>
      <xdr:rowOff>145978</xdr:rowOff>
    </xdr:from>
    <xdr:to>
      <xdr:col>22</xdr:col>
      <xdr:colOff>87586</xdr:colOff>
      <xdr:row>34</xdr:row>
      <xdr:rowOff>105104</xdr:rowOff>
    </xdr:to>
    <xdr:sp macro="" textlink="">
      <xdr:nvSpPr>
        <xdr:cNvPr id="40" name="Rectangle: Rounded Corners 39">
          <a:extLst>
            <a:ext uri="{FF2B5EF4-FFF2-40B4-BE49-F238E27FC236}">
              <a16:creationId xmlns:a16="http://schemas.microsoft.com/office/drawing/2014/main" id="{AEFFCA29-663A-4ECC-9BFE-FF2F5D497982}"/>
            </a:ext>
          </a:extLst>
        </xdr:cNvPr>
        <xdr:cNvSpPr/>
      </xdr:nvSpPr>
      <xdr:spPr>
        <a:xfrm>
          <a:off x="9057363" y="145978"/>
          <a:ext cx="5411970" cy="6777021"/>
        </a:xfrm>
        <a:prstGeom prst="roundRect">
          <a:avLst>
            <a:gd name="adj" fmla="val 1579"/>
          </a:avLst>
        </a:prstGeom>
        <a:gradFill>
          <a:gsLst>
            <a:gs pos="21000">
              <a:schemeClr val="bg2">
                <a:lumMod val="75000"/>
              </a:schemeClr>
            </a:gs>
            <a:gs pos="58756">
              <a:srgbClr val="9FA2D6"/>
            </a:gs>
            <a:gs pos="0">
              <a:schemeClr val="bg2">
                <a:lumMod val="90000"/>
              </a:schemeClr>
            </a:gs>
            <a:gs pos="74000">
              <a:schemeClr val="accent1">
                <a:lumMod val="45000"/>
                <a:lumOff val="55000"/>
              </a:schemeClr>
            </a:gs>
            <a:gs pos="83000">
              <a:schemeClr val="accent1">
                <a:lumMod val="45000"/>
                <a:lumOff val="55000"/>
              </a:schemeClr>
            </a:gs>
            <a:gs pos="100000">
              <a:schemeClr val="accent5">
                <a:lumMod val="7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                                                               Outlet</a:t>
          </a:r>
          <a:r>
            <a:rPr lang="en-IN" sz="1100" b="1" baseline="0">
              <a:solidFill>
                <a:sysClr val="windowText" lastClr="000000"/>
              </a:solidFill>
            </a:rPr>
            <a:t> Estiblishment</a:t>
          </a:r>
          <a:endParaRPr lang="en-IN" sz="1100" b="1">
            <a:solidFill>
              <a:sysClr val="windowText" lastClr="000000"/>
            </a:solidFill>
          </a:endParaRPr>
        </a:p>
      </xdr:txBody>
    </xdr:sp>
    <xdr:clientData/>
  </xdr:twoCellAnchor>
  <xdr:twoCellAnchor>
    <xdr:from>
      <xdr:col>14</xdr:col>
      <xdr:colOff>122904</xdr:colOff>
      <xdr:row>1</xdr:row>
      <xdr:rowOff>172066</xdr:rowOff>
    </xdr:from>
    <xdr:to>
      <xdr:col>22</xdr:col>
      <xdr:colOff>24581</xdr:colOff>
      <xdr:row>13</xdr:row>
      <xdr:rowOff>24581</xdr:rowOff>
    </xdr:to>
    <xdr:graphicFrame macro="">
      <xdr:nvGraphicFramePr>
        <xdr:cNvPr id="43" name="Chart 42">
          <a:extLst>
            <a:ext uri="{FF2B5EF4-FFF2-40B4-BE49-F238E27FC236}">
              <a16:creationId xmlns:a16="http://schemas.microsoft.com/office/drawing/2014/main" id="{046C4C7A-F311-4495-A60F-20BF9A824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14</xdr:col>
      <xdr:colOff>122904</xdr:colOff>
      <xdr:row>13</xdr:row>
      <xdr:rowOff>49161</xdr:rowOff>
    </xdr:from>
    <xdr:ext cx="884903" cy="278581"/>
    <xdr:sp macro="" textlink="">
      <xdr:nvSpPr>
        <xdr:cNvPr id="46" name="TextBox 45">
          <a:extLst>
            <a:ext uri="{FF2B5EF4-FFF2-40B4-BE49-F238E27FC236}">
              <a16:creationId xmlns:a16="http://schemas.microsoft.com/office/drawing/2014/main" id="{381EF0EF-040D-6256-50A9-347E236866EB}"/>
            </a:ext>
          </a:extLst>
        </xdr:cNvPr>
        <xdr:cNvSpPr txBox="1"/>
      </xdr:nvSpPr>
      <xdr:spPr>
        <a:xfrm>
          <a:off x="9094839" y="2605548"/>
          <a:ext cx="884903" cy="278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a:solidFill>
                <a:schemeClr val="tx1">
                  <a:lumMod val="95000"/>
                  <a:lumOff val="5000"/>
                </a:schemeClr>
              </a:solidFill>
            </a:rPr>
            <a:t>Outlet Size</a:t>
          </a:r>
        </a:p>
      </xdr:txBody>
    </xdr:sp>
    <xdr:clientData/>
  </xdr:oneCellAnchor>
  <xdr:twoCellAnchor>
    <xdr:from>
      <xdr:col>14</xdr:col>
      <xdr:colOff>138656</xdr:colOff>
      <xdr:row>14</xdr:row>
      <xdr:rowOff>80431</xdr:rowOff>
    </xdr:from>
    <xdr:to>
      <xdr:col>18</xdr:col>
      <xdr:colOff>16042</xdr:colOff>
      <xdr:row>25</xdr:row>
      <xdr:rowOff>104275</xdr:rowOff>
    </xdr:to>
    <xdr:graphicFrame macro="">
      <xdr:nvGraphicFramePr>
        <xdr:cNvPr id="47" name="Chart 46">
          <a:extLst>
            <a:ext uri="{FF2B5EF4-FFF2-40B4-BE49-F238E27FC236}">
              <a16:creationId xmlns:a16="http://schemas.microsoft.com/office/drawing/2014/main" id="{C49B4F74-C040-4540-9AFE-E99280784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72189</xdr:colOff>
      <xdr:row>13</xdr:row>
      <xdr:rowOff>96253</xdr:rowOff>
    </xdr:from>
    <xdr:to>
      <xdr:col>18</xdr:col>
      <xdr:colOff>80210</xdr:colOff>
      <xdr:row>25</xdr:row>
      <xdr:rowOff>96253</xdr:rowOff>
    </xdr:to>
    <xdr:cxnSp macro="">
      <xdr:nvCxnSpPr>
        <xdr:cNvPr id="12" name="Straight Connector 11">
          <a:extLst>
            <a:ext uri="{FF2B5EF4-FFF2-40B4-BE49-F238E27FC236}">
              <a16:creationId xmlns:a16="http://schemas.microsoft.com/office/drawing/2014/main" id="{8E4E9163-F722-CB88-296B-D843BE14AA48}"/>
            </a:ext>
          </a:extLst>
        </xdr:cNvPr>
        <xdr:cNvCxnSpPr/>
      </xdr:nvCxnSpPr>
      <xdr:spPr>
        <a:xfrm>
          <a:off x="11758863" y="2703095"/>
          <a:ext cx="8021" cy="2406316"/>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72189</xdr:colOff>
      <xdr:row>25</xdr:row>
      <xdr:rowOff>120316</xdr:rowOff>
    </xdr:from>
    <xdr:to>
      <xdr:col>22</xdr:col>
      <xdr:colOff>104274</xdr:colOff>
      <xdr:row>25</xdr:row>
      <xdr:rowOff>136358</xdr:rowOff>
    </xdr:to>
    <xdr:cxnSp macro="">
      <xdr:nvCxnSpPr>
        <xdr:cNvPr id="24" name="Straight Connector 23">
          <a:extLst>
            <a:ext uri="{FF2B5EF4-FFF2-40B4-BE49-F238E27FC236}">
              <a16:creationId xmlns:a16="http://schemas.microsoft.com/office/drawing/2014/main" id="{45407F6A-828F-6E4F-7AAA-BFF66D2EDE1F}"/>
            </a:ext>
          </a:extLst>
        </xdr:cNvPr>
        <xdr:cNvCxnSpPr/>
      </xdr:nvCxnSpPr>
      <xdr:spPr>
        <a:xfrm>
          <a:off x="9063789" y="5133474"/>
          <a:ext cx="5422232" cy="16042"/>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72189</xdr:colOff>
      <xdr:row>13</xdr:row>
      <xdr:rowOff>40105</xdr:rowOff>
    </xdr:from>
    <xdr:to>
      <xdr:col>22</xdr:col>
      <xdr:colOff>112295</xdr:colOff>
      <xdr:row>13</xdr:row>
      <xdr:rowOff>56147</xdr:rowOff>
    </xdr:to>
    <xdr:cxnSp macro="">
      <xdr:nvCxnSpPr>
        <xdr:cNvPr id="42" name="Straight Connector 41">
          <a:extLst>
            <a:ext uri="{FF2B5EF4-FFF2-40B4-BE49-F238E27FC236}">
              <a16:creationId xmlns:a16="http://schemas.microsoft.com/office/drawing/2014/main" id="{96A9535B-4219-D4D7-AFF5-99DE626E54C1}"/>
            </a:ext>
          </a:extLst>
        </xdr:cNvPr>
        <xdr:cNvCxnSpPr/>
      </xdr:nvCxnSpPr>
      <xdr:spPr>
        <a:xfrm>
          <a:off x="9063789" y="2646947"/>
          <a:ext cx="5430253" cy="16042"/>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88518</xdr:colOff>
      <xdr:row>14</xdr:row>
      <xdr:rowOff>132521</xdr:rowOff>
    </xdr:from>
    <xdr:to>
      <xdr:col>22</xdr:col>
      <xdr:colOff>7105</xdr:colOff>
      <xdr:row>25</xdr:row>
      <xdr:rowOff>82563</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FB49A208-101C-4E37-B372-CB9E2F9A7E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724258" y="2906201"/>
              <a:ext cx="2600827" cy="21293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18</xdr:col>
      <xdr:colOff>16042</xdr:colOff>
      <xdr:row>13</xdr:row>
      <xdr:rowOff>64168</xdr:rowOff>
    </xdr:from>
    <xdr:ext cx="1122948" cy="264695"/>
    <xdr:sp macro="" textlink="">
      <xdr:nvSpPr>
        <xdr:cNvPr id="49" name="TextBox 48">
          <a:extLst>
            <a:ext uri="{FF2B5EF4-FFF2-40B4-BE49-F238E27FC236}">
              <a16:creationId xmlns:a16="http://schemas.microsoft.com/office/drawing/2014/main" id="{DE86D347-D3A6-D755-D14E-F6C3C8A664C2}"/>
            </a:ext>
          </a:extLst>
        </xdr:cNvPr>
        <xdr:cNvSpPr txBox="1"/>
      </xdr:nvSpPr>
      <xdr:spPr>
        <a:xfrm>
          <a:off x="11702716" y="2671010"/>
          <a:ext cx="1122948" cy="264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t>Outlet Locations</a:t>
          </a:r>
        </a:p>
      </xdr:txBody>
    </xdr:sp>
    <xdr:clientData/>
  </xdr:oneCellAnchor>
  <xdr:twoCellAnchor>
    <xdr:from>
      <xdr:col>14</xdr:col>
      <xdr:colOff>112148</xdr:colOff>
      <xdr:row>27</xdr:row>
      <xdr:rowOff>66260</xdr:rowOff>
    </xdr:from>
    <xdr:to>
      <xdr:col>16</xdr:col>
      <xdr:colOff>505240</xdr:colOff>
      <xdr:row>33</xdr:row>
      <xdr:rowOff>149087</xdr:rowOff>
    </xdr:to>
    <xdr:graphicFrame macro="">
      <xdr:nvGraphicFramePr>
        <xdr:cNvPr id="50" name="Chart 49">
          <a:extLst>
            <a:ext uri="{FF2B5EF4-FFF2-40B4-BE49-F238E27FC236}">
              <a16:creationId xmlns:a16="http://schemas.microsoft.com/office/drawing/2014/main" id="{8A354BF5-2131-43CB-917C-C608FE089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14</xdr:col>
      <xdr:colOff>124239</xdr:colOff>
      <xdr:row>25</xdr:row>
      <xdr:rowOff>124240</xdr:rowOff>
    </xdr:from>
    <xdr:ext cx="932576" cy="240196"/>
    <xdr:sp macro="" textlink="">
      <xdr:nvSpPr>
        <xdr:cNvPr id="51" name="TextBox 50">
          <a:extLst>
            <a:ext uri="{FF2B5EF4-FFF2-40B4-BE49-F238E27FC236}">
              <a16:creationId xmlns:a16="http://schemas.microsoft.com/office/drawing/2014/main" id="{3AB689FB-AAF2-ABE9-8A6E-EF8BE2FB938B}"/>
            </a:ext>
          </a:extLst>
        </xdr:cNvPr>
        <xdr:cNvSpPr txBox="1"/>
      </xdr:nvSpPr>
      <xdr:spPr>
        <a:xfrm>
          <a:off x="9086022" y="5093805"/>
          <a:ext cx="932576" cy="2401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ysClr val="windowText" lastClr="000000"/>
              </a:solidFill>
            </a:rPr>
            <a:t>Outlet Type</a:t>
          </a:r>
        </a:p>
      </xdr:txBody>
    </xdr:sp>
    <xdr:clientData/>
  </xdr:oneCellAnchor>
  <xdr:twoCellAnchor>
    <xdr:from>
      <xdr:col>16</xdr:col>
      <xdr:colOff>488674</xdr:colOff>
      <xdr:row>27</xdr:row>
      <xdr:rowOff>16565</xdr:rowOff>
    </xdr:from>
    <xdr:to>
      <xdr:col>19</xdr:col>
      <xdr:colOff>414131</xdr:colOff>
      <xdr:row>33</xdr:row>
      <xdr:rowOff>149087</xdr:rowOff>
    </xdr:to>
    <xdr:graphicFrame macro="">
      <xdr:nvGraphicFramePr>
        <xdr:cNvPr id="53" name="Chart 52">
          <a:extLst>
            <a:ext uri="{FF2B5EF4-FFF2-40B4-BE49-F238E27FC236}">
              <a16:creationId xmlns:a16="http://schemas.microsoft.com/office/drawing/2014/main" id="{6ECF00A9-565B-4BD3-81B2-9B4F61ABD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15</xdr:col>
      <xdr:colOff>149086</xdr:colOff>
      <xdr:row>33</xdr:row>
      <xdr:rowOff>99391</xdr:rowOff>
    </xdr:from>
    <xdr:ext cx="819979" cy="265045"/>
    <xdr:sp macro="" textlink="">
      <xdr:nvSpPr>
        <xdr:cNvPr id="54" name="TextBox 53">
          <a:extLst>
            <a:ext uri="{FF2B5EF4-FFF2-40B4-BE49-F238E27FC236}">
              <a16:creationId xmlns:a16="http://schemas.microsoft.com/office/drawing/2014/main" id="{55912354-D7FD-2AC2-3412-B310987C9EE6}"/>
            </a:ext>
          </a:extLst>
        </xdr:cNvPr>
        <xdr:cNvSpPr txBox="1"/>
      </xdr:nvSpPr>
      <xdr:spPr>
        <a:xfrm>
          <a:off x="9781760" y="6659217"/>
          <a:ext cx="819979" cy="265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ysClr val="windowText" lastClr="000000"/>
              </a:solidFill>
            </a:rPr>
            <a:t>Total Sales</a:t>
          </a:r>
        </a:p>
      </xdr:txBody>
    </xdr:sp>
    <xdr:clientData/>
  </xdr:oneCellAnchor>
  <xdr:oneCellAnchor>
    <xdr:from>
      <xdr:col>16</xdr:col>
      <xdr:colOff>612913</xdr:colOff>
      <xdr:row>33</xdr:row>
      <xdr:rowOff>99390</xdr:rowOff>
    </xdr:from>
    <xdr:ext cx="811696" cy="231913"/>
    <xdr:sp macro="" textlink="">
      <xdr:nvSpPr>
        <xdr:cNvPr id="55" name="TextBox 54">
          <a:extLst>
            <a:ext uri="{FF2B5EF4-FFF2-40B4-BE49-F238E27FC236}">
              <a16:creationId xmlns:a16="http://schemas.microsoft.com/office/drawing/2014/main" id="{B1E572CE-4D24-ABB4-1A5A-83522FE6E03A}"/>
            </a:ext>
          </a:extLst>
        </xdr:cNvPr>
        <xdr:cNvSpPr txBox="1"/>
      </xdr:nvSpPr>
      <xdr:spPr>
        <a:xfrm>
          <a:off x="10916478" y="6659216"/>
          <a:ext cx="811696" cy="231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ysClr val="windowText" lastClr="000000"/>
              </a:solidFill>
            </a:rPr>
            <a:t>Avg Sales</a:t>
          </a:r>
        </a:p>
      </xdr:txBody>
    </xdr:sp>
    <xdr:clientData/>
  </xdr:oneCellAnchor>
  <xdr:twoCellAnchor>
    <xdr:from>
      <xdr:col>19</xdr:col>
      <xdr:colOff>405848</xdr:colOff>
      <xdr:row>27</xdr:row>
      <xdr:rowOff>8282</xdr:rowOff>
    </xdr:from>
    <xdr:to>
      <xdr:col>22</xdr:col>
      <xdr:colOff>82826</xdr:colOff>
      <xdr:row>33</xdr:row>
      <xdr:rowOff>165651</xdr:rowOff>
    </xdr:to>
    <xdr:graphicFrame macro="">
      <xdr:nvGraphicFramePr>
        <xdr:cNvPr id="56" name="Chart 55">
          <a:extLst>
            <a:ext uri="{FF2B5EF4-FFF2-40B4-BE49-F238E27FC236}">
              <a16:creationId xmlns:a16="http://schemas.microsoft.com/office/drawing/2014/main" id="{9E92A721-C53C-4A62-ACB4-0DC634ECB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19</xdr:col>
      <xdr:colOff>629478</xdr:colOff>
      <xdr:row>33</xdr:row>
      <xdr:rowOff>99391</xdr:rowOff>
    </xdr:from>
    <xdr:ext cx="904030" cy="207066"/>
    <xdr:sp macro="" textlink="">
      <xdr:nvSpPr>
        <xdr:cNvPr id="57" name="TextBox 56">
          <a:extLst>
            <a:ext uri="{FF2B5EF4-FFF2-40B4-BE49-F238E27FC236}">
              <a16:creationId xmlns:a16="http://schemas.microsoft.com/office/drawing/2014/main" id="{A887E162-8409-2474-F8DF-9C63F190C6D5}"/>
            </a:ext>
          </a:extLst>
        </xdr:cNvPr>
        <xdr:cNvSpPr txBox="1"/>
      </xdr:nvSpPr>
      <xdr:spPr>
        <a:xfrm>
          <a:off x="12945717" y="6659217"/>
          <a:ext cx="904030" cy="207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ysClr val="windowText" lastClr="000000"/>
              </a:solidFill>
            </a:rPr>
            <a:t>No. of Items</a:t>
          </a:r>
        </a:p>
      </xdr:txBody>
    </xdr:sp>
    <xdr:clientData/>
  </xdr:oneCellAnchor>
  <xdr:twoCellAnchor editAs="oneCell">
    <xdr:from>
      <xdr:col>1</xdr:col>
      <xdr:colOff>262641</xdr:colOff>
      <xdr:row>6</xdr:row>
      <xdr:rowOff>16565</xdr:rowOff>
    </xdr:from>
    <xdr:to>
      <xdr:col>1</xdr:col>
      <xdr:colOff>496956</xdr:colOff>
      <xdr:row>7</xdr:row>
      <xdr:rowOff>30377</xdr:rowOff>
    </xdr:to>
    <xdr:pic>
      <xdr:nvPicPr>
        <xdr:cNvPr id="58" name="Picture 57">
          <a:extLst>
            <a:ext uri="{FF2B5EF4-FFF2-40B4-BE49-F238E27FC236}">
              <a16:creationId xmlns:a16="http://schemas.microsoft.com/office/drawing/2014/main" id="{FFDFBC4B-7A3A-400D-A50F-B72C3F6A673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H="1">
          <a:off x="933532" y="1209261"/>
          <a:ext cx="234315" cy="212594"/>
        </a:xfrm>
        <a:prstGeom prst="rect">
          <a:avLst/>
        </a:prstGeom>
      </xdr:spPr>
    </xdr:pic>
    <xdr:clientData/>
  </xdr:twoCellAnchor>
  <xdr:twoCellAnchor>
    <xdr:from>
      <xdr:col>1</xdr:col>
      <xdr:colOff>505239</xdr:colOff>
      <xdr:row>5</xdr:row>
      <xdr:rowOff>173935</xdr:rowOff>
    </xdr:from>
    <xdr:to>
      <xdr:col>3</xdr:col>
      <xdr:colOff>347869</xdr:colOff>
      <xdr:row>7</xdr:row>
      <xdr:rowOff>49696</xdr:rowOff>
    </xdr:to>
    <xdr:sp macro="" textlink="">
      <xdr:nvSpPr>
        <xdr:cNvPr id="59" name="Rectangle 58">
          <a:extLst>
            <a:ext uri="{FF2B5EF4-FFF2-40B4-BE49-F238E27FC236}">
              <a16:creationId xmlns:a16="http://schemas.microsoft.com/office/drawing/2014/main" id="{A1F626F6-D3F6-0340-6D48-A51341E24D1E}"/>
            </a:ext>
          </a:extLst>
        </xdr:cNvPr>
        <xdr:cNvSpPr/>
      </xdr:nvSpPr>
      <xdr:spPr>
        <a:xfrm>
          <a:off x="1176130" y="1167848"/>
          <a:ext cx="1184413" cy="2733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lumMod val="50000"/>
                </a:schemeClr>
              </a:solidFill>
            </a:rPr>
            <a:t>FILTER</a:t>
          </a:r>
          <a:r>
            <a:rPr lang="en-IN" sz="1400" b="1" baseline="0">
              <a:solidFill>
                <a:schemeClr val="tx2">
                  <a:lumMod val="50000"/>
                </a:schemeClr>
              </a:solidFill>
            </a:rPr>
            <a:t> PANEL</a:t>
          </a:r>
          <a:endParaRPr lang="en-IN" sz="1400" b="1">
            <a:solidFill>
              <a:schemeClr val="tx2">
                <a:lumMod val="50000"/>
              </a:schemeClr>
            </a:solidFill>
          </a:endParaRPr>
        </a:p>
      </xdr:txBody>
    </xdr:sp>
    <xdr:clientData/>
  </xdr:twoCellAnchor>
  <xdr:twoCellAnchor editAs="oneCell">
    <xdr:from>
      <xdr:col>1</xdr:col>
      <xdr:colOff>240196</xdr:colOff>
      <xdr:row>14</xdr:row>
      <xdr:rowOff>0</xdr:rowOff>
    </xdr:from>
    <xdr:to>
      <xdr:col>4</xdr:col>
      <xdr:colOff>157370</xdr:colOff>
      <xdr:row>20</xdr:row>
      <xdr:rowOff>24848</xdr:rowOff>
    </xdr:to>
    <mc:AlternateContent xmlns:mc="http://schemas.openxmlformats.org/markup-compatibility/2006" xmlns:a14="http://schemas.microsoft.com/office/drawing/2010/main">
      <mc:Choice Requires="a14">
        <xdr:graphicFrame macro="">
          <xdr:nvGraphicFramePr>
            <xdr:cNvPr id="60" name="Outlet Location Type 1">
              <a:extLst>
                <a:ext uri="{FF2B5EF4-FFF2-40B4-BE49-F238E27FC236}">
                  <a16:creationId xmlns:a16="http://schemas.microsoft.com/office/drawing/2014/main" id="{B755DAFD-25DD-4BC6-B3F1-B80A45357B1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11087" y="2782957"/>
              <a:ext cx="1929848" cy="1217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246079</xdr:colOff>
      <xdr:row>20</xdr:row>
      <xdr:rowOff>49696</xdr:rowOff>
    </xdr:from>
    <xdr:to>
      <xdr:col>4</xdr:col>
      <xdr:colOff>149086</xdr:colOff>
      <xdr:row>29</xdr:row>
      <xdr:rowOff>24847</xdr:rowOff>
    </xdr:to>
    <mc:AlternateContent xmlns:mc="http://schemas.openxmlformats.org/markup-compatibility/2006" xmlns:a14="http://schemas.microsoft.com/office/drawing/2010/main">
      <mc:Choice Requires="a14">
        <xdr:graphicFrame macro="">
          <xdr:nvGraphicFramePr>
            <xdr:cNvPr id="62" name="Item Type">
              <a:extLst>
                <a:ext uri="{FF2B5EF4-FFF2-40B4-BE49-F238E27FC236}">
                  <a16:creationId xmlns:a16="http://schemas.microsoft.com/office/drawing/2014/main" id="{FBAA6014-75E3-40A1-8527-0A9D11667C7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16970" y="4025348"/>
              <a:ext cx="1915681" cy="1764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AL KUMAR PATHAK" refreshedDate="45925.575873842594" createdVersion="8" refreshedVersion="8" minRefreshableVersion="3" recordCount="8523" xr:uid="{9CF10E1D-069C-4510-B2D4-2C4B4D00234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77060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17E6DF-F31F-4DBF-9B17-7329FC020BEB}"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25:C30"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8"/>
  </dataFields>
  <formats count="17">
    <format dxfId="1045">
      <pivotArea type="all" dataOnly="0" outline="0" fieldPosition="0"/>
    </format>
    <format dxfId="1044">
      <pivotArea outline="0" collapsedLevelsAreSubtotals="1" fieldPosition="0"/>
    </format>
    <format dxfId="1043">
      <pivotArea collapsedLevelsAreSubtotals="1" fieldPosition="0">
        <references count="2">
          <reference field="0" count="1" selected="0">
            <x v="0"/>
          </reference>
          <reference field="6" count="1">
            <x v="0"/>
          </reference>
        </references>
      </pivotArea>
    </format>
    <format dxfId="1042">
      <pivotArea outline="0" collapsedLevelsAreSubtotals="1" fieldPosition="0">
        <references count="1">
          <reference field="0" count="1" selected="0">
            <x v="0"/>
          </reference>
        </references>
      </pivotArea>
    </format>
    <format dxfId="1041">
      <pivotArea outline="0" collapsedLevelsAreSubtotals="1" fieldPosition="0">
        <references count="1">
          <reference field="0" count="1" selected="0">
            <x v="1"/>
          </reference>
        </references>
      </pivotArea>
    </format>
    <format dxfId="1040">
      <pivotArea grandCol="1" outline="0" collapsedLevelsAreSubtotals="1" fieldPosition="0"/>
    </format>
    <format dxfId="1039">
      <pivotArea collapsedLevelsAreSubtotals="1" fieldPosition="0">
        <references count="2">
          <reference field="0" count="1" selected="0">
            <x v="1"/>
          </reference>
          <reference field="6" count="1">
            <x v="0"/>
          </reference>
        </references>
      </pivotArea>
    </format>
    <format dxfId="1038">
      <pivotArea outline="0" collapsedLevelsAreSubtotals="1" fieldPosition="0"/>
    </format>
    <format dxfId="1037">
      <pivotArea type="all" dataOnly="0" outline="0" fieldPosition="0"/>
    </format>
    <format dxfId="1036">
      <pivotArea outline="0" collapsedLevelsAreSubtotals="1" fieldPosition="0"/>
    </format>
    <format dxfId="1035">
      <pivotArea type="origin" dataOnly="0" labelOnly="1" outline="0" fieldPosition="0"/>
    </format>
    <format dxfId="1034">
      <pivotArea field="0" type="button" dataOnly="0" labelOnly="1" outline="0" axis="axisCol" fieldPosition="0"/>
    </format>
    <format dxfId="1033">
      <pivotArea type="topRight" dataOnly="0" labelOnly="1" outline="0" fieldPosition="0"/>
    </format>
    <format dxfId="1032">
      <pivotArea field="6" type="button" dataOnly="0" labelOnly="1" outline="0" axis="axisRow" fieldPosition="0"/>
    </format>
    <format dxfId="1031">
      <pivotArea dataOnly="0" labelOnly="1" fieldPosition="0">
        <references count="1">
          <reference field="6" count="0"/>
        </references>
      </pivotArea>
    </format>
    <format dxfId="1030">
      <pivotArea dataOnly="0" labelOnly="1" grandRow="1" outline="0" fieldPosition="0"/>
    </format>
    <format dxfId="1029">
      <pivotArea dataOnly="0" labelOnly="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604F8E-FF80-4BEA-AB81-068A85B225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B51"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15">
    <format dxfId="1175">
      <pivotArea type="all" dataOnly="0" outline="0" fieldPosition="0"/>
    </format>
    <format dxfId="1174">
      <pivotArea outline="0" collapsedLevelsAreSubtotals="1" fieldPosition="0"/>
    </format>
    <format dxfId="1173">
      <pivotArea field="0" type="button" dataOnly="0" labelOnly="1" outline="0"/>
    </format>
    <format dxfId="1172">
      <pivotArea type="all" dataOnly="0" outline="0" fieldPosition="0"/>
    </format>
    <format dxfId="1171">
      <pivotArea outline="0" collapsedLevelsAreSubtotals="1" fieldPosition="0"/>
    </format>
    <format dxfId="1170">
      <pivotArea field="0" type="button" dataOnly="0" labelOnly="1" outline="0"/>
    </format>
    <format dxfId="1169">
      <pivotArea dataOnly="0" labelOnly="1" grandRow="1" outline="0" fieldPosition="0"/>
    </format>
    <format dxfId="1168">
      <pivotArea dataOnly="0" labelOnly="1" outline="0" axis="axisValues" fieldPosition="0"/>
    </format>
    <format dxfId="1167">
      <pivotArea outline="0" collapsedLevelsAreSubtotals="1" fieldPosition="0"/>
    </format>
    <format dxfId="1166">
      <pivotArea type="all" dataOnly="0" outline="0" fieldPosition="0"/>
    </format>
    <format dxfId="1165">
      <pivotArea outline="0" collapsedLevelsAreSubtotals="1" fieldPosition="0"/>
    </format>
    <format dxfId="1164">
      <pivotArea field="3" type="button" dataOnly="0" labelOnly="1" outline="0" axis="axisRow" fieldPosition="0"/>
    </format>
    <format dxfId="1163">
      <pivotArea dataOnly="0" labelOnly="1" fieldPosition="0">
        <references count="1">
          <reference field="3" count="0"/>
        </references>
      </pivotArea>
    </format>
    <format dxfId="1162">
      <pivotArea dataOnly="0" labelOnly="1" grandRow="1" outline="0" fieldPosition="0"/>
    </format>
    <format dxfId="1161">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CBB78-EE95-4674-867D-5023A6B0A1C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J44:K49"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3"/>
        <item x="1"/>
        <item x="2"/>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 no" fld="1" subtotal="count" baseField="8" baseItem="0"/>
  </dataFields>
  <formats count="22">
    <format dxfId="1067">
      <pivotArea type="all" dataOnly="0" outline="0" fieldPosition="0"/>
    </format>
    <format dxfId="1066">
      <pivotArea outline="0" collapsedLevelsAreSubtotals="1" fieldPosition="0"/>
    </format>
    <format dxfId="1065">
      <pivotArea field="0" type="button" dataOnly="0" labelOnly="1" outline="0"/>
    </format>
    <format dxfId="1064">
      <pivotArea type="all" dataOnly="0" outline="0" fieldPosition="0"/>
    </format>
    <format dxfId="1063">
      <pivotArea outline="0" collapsedLevelsAreSubtotals="1" fieldPosition="0"/>
    </format>
    <format dxfId="1062">
      <pivotArea field="0" type="button" dataOnly="0" labelOnly="1" outline="0"/>
    </format>
    <format dxfId="1061">
      <pivotArea outline="0" collapsedLevelsAreSubtotals="1" fieldPosition="0"/>
    </format>
    <format dxfId="1060">
      <pivotArea type="all" dataOnly="0" outline="0" fieldPosition="0"/>
    </format>
    <format dxfId="1059">
      <pivotArea outline="0" collapsedLevelsAreSubtotals="1" fieldPosition="0"/>
    </format>
    <format dxfId="1058">
      <pivotArea field="6" type="button" dataOnly="0" labelOnly="1" outline="0"/>
    </format>
    <format dxfId="1057">
      <pivotArea collapsedLevelsAreSubtotals="1" fieldPosition="0">
        <references count="1">
          <reference field="8" count="1">
            <x v="0"/>
          </reference>
        </references>
      </pivotArea>
    </format>
    <format dxfId="1056">
      <pivotArea collapsedLevelsAreSubtotals="1" fieldPosition="0">
        <references count="1">
          <reference field="8" count="1">
            <x v="2"/>
          </reference>
        </references>
      </pivotArea>
    </format>
    <format dxfId="1055">
      <pivotArea collapsedLevelsAreSubtotals="1" fieldPosition="0">
        <references count="1">
          <reference field="8" count="1">
            <x v="3"/>
          </reference>
        </references>
      </pivotArea>
    </format>
    <format dxfId="1054">
      <pivotArea collapsedLevelsAreSubtotals="1" fieldPosition="0">
        <references count="1">
          <reference field="8" count="1">
            <x v="1"/>
          </reference>
        </references>
      </pivotArea>
    </format>
    <format dxfId="1053">
      <pivotArea grandRow="1" outline="0" collapsedLevelsAreSubtotals="1" fieldPosition="0"/>
    </format>
    <format dxfId="1052">
      <pivotArea outline="0" collapsedLevelsAreSubtotals="1" fieldPosition="0"/>
    </format>
    <format dxfId="1051">
      <pivotArea type="all" dataOnly="0" outline="0" fieldPosition="0"/>
    </format>
    <format dxfId="1050">
      <pivotArea outline="0" collapsedLevelsAreSubtotals="1" fieldPosition="0"/>
    </format>
    <format dxfId="1049">
      <pivotArea field="8" type="button" dataOnly="0" labelOnly="1" outline="0" axis="axisRow" fieldPosition="0"/>
    </format>
    <format dxfId="1048">
      <pivotArea dataOnly="0" labelOnly="1" fieldPosition="0">
        <references count="1">
          <reference field="8" count="0"/>
        </references>
      </pivotArea>
    </format>
    <format dxfId="1047">
      <pivotArea dataOnly="0" labelOnly="1" grandRow="1" outline="0" fieldPosition="0"/>
    </format>
    <format dxfId="1046">
      <pivotArea dataOnly="0" labelOnly="1" outline="0" axis="axisValues" fieldPosition="0"/>
    </format>
  </formats>
  <chartFormats count="6">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3"/>
          </reference>
        </references>
      </pivotArea>
    </chartFormat>
    <chartFormat chart="43" format="4">
      <pivotArea type="data" outline="0" fieldPosition="0">
        <references count="2">
          <reference field="4294967294" count="1" selected="0">
            <x v="0"/>
          </reference>
          <reference field="8" count="1" selected="0">
            <x v="2"/>
          </reference>
        </references>
      </pivotArea>
    </chartFormat>
    <chartFormat chart="43" format="5">
      <pivotArea type="data" outline="0" fieldPosition="0">
        <references count="2">
          <reference field="4294967294" count="1" selected="0">
            <x v="0"/>
          </reference>
          <reference field="8" count="1" selected="0">
            <x v="1"/>
          </reference>
        </references>
      </pivotArea>
    </chartFormat>
    <chartFormat chart="43"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95F4B-F7FD-4488-A577-8220D74597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J34:K3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3"/>
        <item x="1"/>
        <item x="2"/>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1"/>
  </dataFields>
  <formats count="20">
    <format dxfId="1087">
      <pivotArea type="all" dataOnly="0" outline="0" fieldPosition="0"/>
    </format>
    <format dxfId="1086">
      <pivotArea outline="0" collapsedLevelsAreSubtotals="1" fieldPosition="0"/>
    </format>
    <format dxfId="1085">
      <pivotArea field="0" type="button" dataOnly="0" labelOnly="1" outline="0"/>
    </format>
    <format dxfId="1084">
      <pivotArea type="all" dataOnly="0" outline="0" fieldPosition="0"/>
    </format>
    <format dxfId="1083">
      <pivotArea outline="0" collapsedLevelsAreSubtotals="1" fieldPosition="0"/>
    </format>
    <format dxfId="1082">
      <pivotArea field="0" type="button" dataOnly="0" labelOnly="1" outline="0"/>
    </format>
    <format dxfId="1081">
      <pivotArea outline="0" collapsedLevelsAreSubtotals="1" fieldPosition="0"/>
    </format>
    <format dxfId="1080">
      <pivotArea type="all" dataOnly="0" outline="0" fieldPosition="0"/>
    </format>
    <format dxfId="1079">
      <pivotArea field="6" type="button" dataOnly="0" labelOnly="1" outline="0"/>
    </format>
    <format dxfId="1078">
      <pivotArea collapsedLevelsAreSubtotals="1" fieldPosition="0">
        <references count="1">
          <reference field="8" count="1">
            <x v="0"/>
          </reference>
        </references>
      </pivotArea>
    </format>
    <format dxfId="1077">
      <pivotArea collapsedLevelsAreSubtotals="1" fieldPosition="0">
        <references count="1">
          <reference field="8" count="1">
            <x v="2"/>
          </reference>
        </references>
      </pivotArea>
    </format>
    <format dxfId="1076">
      <pivotArea collapsedLevelsAreSubtotals="1" fieldPosition="0">
        <references count="1">
          <reference field="8" count="1">
            <x v="3"/>
          </reference>
        </references>
      </pivotArea>
    </format>
    <format dxfId="1075">
      <pivotArea collapsedLevelsAreSubtotals="1" fieldPosition="0">
        <references count="1">
          <reference field="8" count="1">
            <x v="1"/>
          </reference>
        </references>
      </pivotArea>
    </format>
    <format dxfId="1074">
      <pivotArea grandRow="1" outline="0" collapsedLevelsAreSubtotals="1" fieldPosition="0"/>
    </format>
    <format dxfId="1073">
      <pivotArea type="all" dataOnly="0" outline="0" fieldPosition="0"/>
    </format>
    <format dxfId="1072">
      <pivotArea outline="0" collapsedLevelsAreSubtotals="1" fieldPosition="0"/>
    </format>
    <format dxfId="1071">
      <pivotArea field="8" type="button" dataOnly="0" labelOnly="1" outline="0" axis="axisRow" fieldPosition="0"/>
    </format>
    <format dxfId="1070">
      <pivotArea dataOnly="0" labelOnly="1" fieldPosition="0">
        <references count="1">
          <reference field="8" count="0"/>
        </references>
      </pivotArea>
    </format>
    <format dxfId="1069">
      <pivotArea dataOnly="0" labelOnly="1" grandRow="1" outline="0" fieldPosition="0"/>
    </format>
    <format dxfId="1068">
      <pivotArea dataOnly="0" labelOnly="1" outline="0" axis="axisValues" fieldPosition="0"/>
    </format>
  </formats>
  <chartFormats count="19">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3"/>
          </reference>
        </references>
      </pivotArea>
    </chartFormat>
    <chartFormat chart="35" format="4">
      <pivotArea type="data" outline="0" fieldPosition="0">
        <references count="2">
          <reference field="4294967294" count="1" selected="0">
            <x v="0"/>
          </reference>
          <reference field="8" count="1" selected="0">
            <x v="2"/>
          </reference>
        </references>
      </pivotArea>
    </chartFormat>
    <chartFormat chart="35" format="5">
      <pivotArea type="data" outline="0" fieldPosition="0">
        <references count="2">
          <reference field="4294967294" count="1" selected="0">
            <x v="0"/>
          </reference>
          <reference field="8" count="1" selected="0">
            <x v="1"/>
          </reference>
        </references>
      </pivotArea>
    </chartFormat>
    <chartFormat chart="35" format="6">
      <pivotArea type="data" outline="0" fieldPosition="0">
        <references count="2">
          <reference field="4294967294" count="1" selected="0">
            <x v="0"/>
          </reference>
          <reference field="8"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8" count="1" selected="0">
            <x v="3"/>
          </reference>
        </references>
      </pivotArea>
    </chartFormat>
    <chartFormat chart="40" format="4">
      <pivotArea type="data" outline="0" fieldPosition="0">
        <references count="2">
          <reference field="4294967294" count="1" selected="0">
            <x v="0"/>
          </reference>
          <reference field="8" count="1" selected="0">
            <x v="2"/>
          </reference>
        </references>
      </pivotArea>
    </chartFormat>
    <chartFormat chart="40" format="5">
      <pivotArea type="data" outline="0" fieldPosition="0">
        <references count="2">
          <reference field="4294967294" count="1" selected="0">
            <x v="0"/>
          </reference>
          <reference field="8" count="1" selected="0">
            <x v="1"/>
          </reference>
        </references>
      </pivotArea>
    </chartFormat>
    <chartFormat chart="40"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7C5612-65D8-48D5-A103-F7897C5647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0"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13">
    <format dxfId="1100">
      <pivotArea type="all" dataOnly="0" outline="0" fieldPosition="0"/>
    </format>
    <format dxfId="1099">
      <pivotArea outline="0" collapsedLevelsAreSubtotals="1" fieldPosition="0"/>
    </format>
    <format dxfId="1098">
      <pivotArea field="0" type="button" dataOnly="0" labelOnly="1" outline="0" axis="axisRow" fieldPosition="0"/>
    </format>
    <format dxfId="1097">
      <pivotArea dataOnly="0" labelOnly="1" fieldPosition="0">
        <references count="1">
          <reference field="0" count="0"/>
        </references>
      </pivotArea>
    </format>
    <format dxfId="1096">
      <pivotArea dataOnly="0" labelOnly="1" grandRow="1" outline="0" fieldPosition="0"/>
    </format>
    <format dxfId="1095">
      <pivotArea dataOnly="0" labelOnly="1" outline="0" axis="axisValues" fieldPosition="0"/>
    </format>
    <format dxfId="1094">
      <pivotArea type="all" dataOnly="0" outline="0" fieldPosition="0"/>
    </format>
    <format dxfId="1093">
      <pivotArea outline="0" collapsedLevelsAreSubtotals="1" fieldPosition="0"/>
    </format>
    <format dxfId="1092">
      <pivotArea field="0" type="button" dataOnly="0" labelOnly="1" outline="0" axis="axisRow" fieldPosition="0"/>
    </format>
    <format dxfId="1091">
      <pivotArea dataOnly="0" labelOnly="1" fieldPosition="0">
        <references count="1">
          <reference field="0" count="0"/>
        </references>
      </pivotArea>
    </format>
    <format dxfId="1090">
      <pivotArea dataOnly="0" labelOnly="1" grandRow="1" outline="0" fieldPosition="0"/>
    </format>
    <format dxfId="1089">
      <pivotArea dataOnly="0" labelOnly="1" outline="0" axis="axisValues" fieldPosition="0"/>
    </format>
    <format dxfId="108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1A355-A0BB-422D-B7FB-649C0A70A28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J25:K3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5">
    <i>
      <x/>
    </i>
    <i>
      <x v="1"/>
    </i>
    <i>
      <x v="3"/>
    </i>
    <i>
      <x v="2"/>
    </i>
    <i t="grand">
      <x/>
    </i>
  </rowItems>
  <colItems count="1">
    <i/>
  </colItems>
  <dataFields count="1">
    <dataField name="Sum of Sales" fld="11" baseField="0" baseItem="0" numFmtId="168"/>
  </dataFields>
  <formats count="18">
    <format dxfId="1118">
      <pivotArea type="all" dataOnly="0" outline="0" fieldPosition="0"/>
    </format>
    <format dxfId="1117">
      <pivotArea outline="0" collapsedLevelsAreSubtotals="1" fieldPosition="0"/>
    </format>
    <format dxfId="1116">
      <pivotArea field="0" type="button" dataOnly="0" labelOnly="1" outline="0"/>
    </format>
    <format dxfId="1115">
      <pivotArea type="all" dataOnly="0" outline="0" fieldPosition="0"/>
    </format>
    <format dxfId="1114">
      <pivotArea outline="0" collapsedLevelsAreSubtotals="1" fieldPosition="0"/>
    </format>
    <format dxfId="1113">
      <pivotArea field="0" type="button" dataOnly="0" labelOnly="1" outline="0"/>
    </format>
    <format dxfId="1112">
      <pivotArea outline="0" collapsedLevelsAreSubtotals="1" fieldPosition="0"/>
    </format>
    <format dxfId="1111">
      <pivotArea type="all" dataOnly="0" outline="0" fieldPosition="0"/>
    </format>
    <format dxfId="1110">
      <pivotArea outline="0" collapsedLevelsAreSubtotals="1" fieldPosition="0"/>
    </format>
    <format dxfId="1109">
      <pivotArea field="6" type="button" dataOnly="0" labelOnly="1" outline="0"/>
    </format>
    <format dxfId="1108">
      <pivotArea collapsedLevelsAreSubtotals="1" fieldPosition="0">
        <references count="1">
          <reference field="8" count="1">
            <x v="1"/>
          </reference>
        </references>
      </pivotArea>
    </format>
    <format dxfId="1107">
      <pivotArea outline="0" collapsedLevelsAreSubtotals="1" fieldPosition="0"/>
    </format>
    <format dxfId="1106">
      <pivotArea type="all" dataOnly="0" outline="0" fieldPosition="0"/>
    </format>
    <format dxfId="1105">
      <pivotArea outline="0" collapsedLevelsAreSubtotals="1" fieldPosition="0"/>
    </format>
    <format dxfId="1104">
      <pivotArea field="8" type="button" dataOnly="0" labelOnly="1" outline="0" axis="axisRow" fieldPosition="0"/>
    </format>
    <format dxfId="1103">
      <pivotArea dataOnly="0" labelOnly="1" fieldPosition="0">
        <references count="1">
          <reference field="8" count="0"/>
        </references>
      </pivotArea>
    </format>
    <format dxfId="1102">
      <pivotArea dataOnly="0" labelOnly="1" grandRow="1" outline="0" fieldPosition="0"/>
    </format>
    <format dxfId="1101">
      <pivotArea dataOnly="0" labelOnly="1" outline="0" axis="axisValues" fieldPosition="0"/>
    </format>
  </formats>
  <chartFormats count="12">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2"/>
          </reference>
        </references>
      </pivotArea>
    </chartFormat>
    <chartFormat chart="35" format="4">
      <pivotArea type="data" outline="0" fieldPosition="0">
        <references count="2">
          <reference field="4294967294" count="1" selected="0">
            <x v="0"/>
          </reference>
          <reference field="8" count="1" selected="0">
            <x v="3"/>
          </reference>
        </references>
      </pivotArea>
    </chartFormat>
    <chartFormat chart="35" format="5">
      <pivotArea type="data" outline="0" fieldPosition="0">
        <references count="2">
          <reference field="4294967294" count="1" selected="0">
            <x v="0"/>
          </reference>
          <reference field="8" count="1" selected="0">
            <x v="1"/>
          </reference>
        </references>
      </pivotArea>
    </chartFormat>
    <chartFormat chart="35"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F050D8-CD17-4197-8ECE-4FB00B8027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1"/>
    <dataField name="Average of Rating" fld="12" subtotal="average" baseField="0" baseItem="1"/>
  </dataFields>
  <formats count="3">
    <format dxfId="1121">
      <pivotArea type="all" dataOnly="0" outline="0" fieldPosition="0"/>
    </format>
    <format dxfId="1120">
      <pivotArea outline="0" collapsedLevelsAreSubtotals="1" fieldPosition="0"/>
    </format>
    <format dxfId="111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5E04C1-22BC-4D55-8C4C-0462BDEA5F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J3:K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13">
    <format dxfId="1134">
      <pivotArea type="all" dataOnly="0" outline="0" fieldPosition="0"/>
    </format>
    <format dxfId="1133">
      <pivotArea outline="0" collapsedLevelsAreSubtotals="1" fieldPosition="0"/>
    </format>
    <format dxfId="1132">
      <pivotArea field="0" type="button" dataOnly="0" labelOnly="1" outline="0"/>
    </format>
    <format dxfId="1131">
      <pivotArea type="all" dataOnly="0" outline="0" fieldPosition="0"/>
    </format>
    <format dxfId="1130">
      <pivotArea outline="0" collapsedLevelsAreSubtotals="1" fieldPosition="0"/>
    </format>
    <format dxfId="1129">
      <pivotArea field="0" type="button" dataOnly="0" labelOnly="1" outline="0"/>
    </format>
    <format dxfId="1128">
      <pivotArea outline="0" collapsedLevelsAreSubtotals="1" fieldPosition="0"/>
    </format>
    <format dxfId="1127">
      <pivotArea type="all" dataOnly="0" outline="0" fieldPosition="0"/>
    </format>
    <format dxfId="1126">
      <pivotArea outline="0" collapsedLevelsAreSubtotals="1" fieldPosition="0"/>
    </format>
    <format dxfId="1125">
      <pivotArea field="7" type="button" dataOnly="0" labelOnly="1" outline="0" axis="axisRow" fieldPosition="0"/>
    </format>
    <format dxfId="1124">
      <pivotArea dataOnly="0" labelOnly="1" fieldPosition="0">
        <references count="1">
          <reference field="7" count="0"/>
        </references>
      </pivotArea>
    </format>
    <format dxfId="1123">
      <pivotArea dataOnly="0" labelOnly="1" grandRow="1" outline="0" fieldPosition="0"/>
    </format>
    <format dxfId="1122">
      <pivotArea dataOnly="0" labelOnly="1" outline="0" axis="axisValues" fieldPosition="0"/>
    </format>
  </formats>
  <chartFormats count="15">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7" count="1" selected="0">
            <x v="0"/>
          </reference>
        </references>
      </pivotArea>
    </chartFormat>
    <chartFormat chart="29" format="3">
      <pivotArea type="data" outline="0" fieldPosition="0">
        <references count="2">
          <reference field="4294967294" count="1" selected="0">
            <x v="0"/>
          </reference>
          <reference field="7" count="1" selected="0">
            <x v="1"/>
          </reference>
        </references>
      </pivotArea>
    </chartFormat>
    <chartFormat chart="29" format="4">
      <pivotArea type="data" outline="0" fieldPosition="0">
        <references count="2">
          <reference field="4294967294" count="1" selected="0">
            <x v="0"/>
          </reference>
          <reference field="7"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 chart="28" format="1">
      <pivotArea type="data" outline="0" fieldPosition="0">
        <references count="2">
          <reference field="4294967294" count="1" selected="0">
            <x v="0"/>
          </reference>
          <reference field="7" count="1" selected="0">
            <x v="0"/>
          </reference>
        </references>
      </pivotArea>
    </chartFormat>
    <chartFormat chart="28" format="2">
      <pivotArea type="data" outline="0" fieldPosition="0">
        <references count="2">
          <reference field="4294967294" count="1" selected="0">
            <x v="0"/>
          </reference>
          <reference field="7" count="1" selected="0">
            <x v="1"/>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3D9562-8EB3-4F40-934E-A892A3EF830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J15:K1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13">
    <format dxfId="1147">
      <pivotArea type="all" dataOnly="0" outline="0" fieldPosition="0"/>
    </format>
    <format dxfId="1146">
      <pivotArea outline="0" collapsedLevelsAreSubtotals="1" fieldPosition="0"/>
    </format>
    <format dxfId="1145">
      <pivotArea field="0" type="button" dataOnly="0" labelOnly="1" outline="0"/>
    </format>
    <format dxfId="1144">
      <pivotArea type="all" dataOnly="0" outline="0" fieldPosition="0"/>
    </format>
    <format dxfId="1143">
      <pivotArea outline="0" collapsedLevelsAreSubtotals="1" fieldPosition="0"/>
    </format>
    <format dxfId="1142">
      <pivotArea field="0" type="button" dataOnly="0" labelOnly="1" outline="0"/>
    </format>
    <format dxfId="1141">
      <pivotArea outline="0" collapsedLevelsAreSubtotals="1" fieldPosition="0"/>
    </format>
    <format dxfId="1140">
      <pivotArea type="all" dataOnly="0" outline="0" fieldPosition="0"/>
    </format>
    <format dxfId="1139">
      <pivotArea outline="0" collapsedLevelsAreSubtotals="1" fieldPosition="0"/>
    </format>
    <format dxfId="1138">
      <pivotArea field="6" type="button" dataOnly="0" labelOnly="1" outline="0" axis="axisRow" fieldPosition="0"/>
    </format>
    <format dxfId="1137">
      <pivotArea dataOnly="0" labelOnly="1" fieldPosition="0">
        <references count="1">
          <reference field="6" count="0"/>
        </references>
      </pivotArea>
    </format>
    <format dxfId="1136">
      <pivotArea dataOnly="0" labelOnly="1" grandRow="1" outline="0" fieldPosition="0"/>
    </format>
    <format dxfId="1135">
      <pivotArea dataOnly="0" labelOnly="1" outline="0" axis="axisValues" fieldPosition="0"/>
    </format>
  </formats>
  <chartFormats count="6">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224DA4-01AD-4F03-A4C3-79CCE2DBFF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5:B65"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13">
    <format dxfId="1160">
      <pivotArea type="all" dataOnly="0" outline="0" fieldPosition="0"/>
    </format>
    <format dxfId="1159">
      <pivotArea outline="0" collapsedLevelsAreSubtotals="1" fieldPosition="0"/>
    </format>
    <format dxfId="1158">
      <pivotArea field="0" type="button" dataOnly="0" labelOnly="1" outline="0"/>
    </format>
    <format dxfId="1157">
      <pivotArea type="all" dataOnly="0" outline="0" fieldPosition="0"/>
    </format>
    <format dxfId="1156">
      <pivotArea outline="0" collapsedLevelsAreSubtotals="1" fieldPosition="0"/>
    </format>
    <format dxfId="1155">
      <pivotArea field="0" type="button" dataOnly="0" labelOnly="1" outline="0"/>
    </format>
    <format dxfId="1154">
      <pivotArea outline="0" collapsedLevelsAreSubtotals="1" fieldPosition="0"/>
    </format>
    <format dxfId="1153">
      <pivotArea type="all" dataOnly="0" outline="0" fieldPosition="0"/>
    </format>
    <format dxfId="1152">
      <pivotArea outline="0" collapsedLevelsAreSubtotals="1" fieldPosition="0"/>
    </format>
    <format dxfId="1151">
      <pivotArea field="4" type="button" dataOnly="0" labelOnly="1" outline="0" axis="axisRow" fieldPosition="0"/>
    </format>
    <format dxfId="1150">
      <pivotArea dataOnly="0" labelOnly="1" fieldPosition="0">
        <references count="1">
          <reference field="4" count="0"/>
        </references>
      </pivotArea>
    </format>
    <format dxfId="1149">
      <pivotArea dataOnly="0" labelOnly="1" grandRow="1" outline="0" fieldPosition="0"/>
    </format>
    <format dxfId="1148">
      <pivotArea dataOnly="0" labelOnly="1" outline="0" axis="axisValues" fieldPosition="0"/>
    </format>
  </formats>
  <chartFormats count="12">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4" count="1" selected="0">
            <x v="0"/>
          </reference>
        </references>
      </pivotArea>
    </chartFormat>
    <chartFormat chart="25" format="4">
      <pivotArea type="data" outline="0" fieldPosition="0">
        <references count="2">
          <reference field="4294967294" count="1" selected="0">
            <x v="0"/>
          </reference>
          <reference field="4" count="1" selected="0">
            <x v="1"/>
          </reference>
        </references>
      </pivotArea>
    </chartFormat>
    <chartFormat chart="25" format="5">
      <pivotArea type="data" outline="0" fieldPosition="0">
        <references count="2">
          <reference field="4294967294" count="1" selected="0">
            <x v="0"/>
          </reference>
          <reference field="4" count="1" selected="0">
            <x v="2"/>
          </reference>
        </references>
      </pivotArea>
    </chartFormat>
    <chartFormat chart="25" format="6">
      <pivotArea type="data" outline="0" fieldPosition="0">
        <references count="2">
          <reference field="4294967294" count="1" selected="0">
            <x v="0"/>
          </reference>
          <reference field="4" count="1" selected="0">
            <x v="3"/>
          </reference>
        </references>
      </pivotArea>
    </chartFormat>
    <chartFormat chart="25" format="7">
      <pivotArea type="data" outline="0" fieldPosition="0">
        <references count="2">
          <reference field="4294967294" count="1" selected="0">
            <x v="0"/>
          </reference>
          <reference field="4" count="1" selected="0">
            <x v="4"/>
          </reference>
        </references>
      </pivotArea>
    </chartFormat>
    <chartFormat chart="25" format="8">
      <pivotArea type="data" outline="0" fieldPosition="0">
        <references count="2">
          <reference field="4294967294" count="1" selected="0">
            <x v="0"/>
          </reference>
          <reference field="4" count="1" selected="0">
            <x v="5"/>
          </reference>
        </references>
      </pivotArea>
    </chartFormat>
    <chartFormat chart="25" format="9">
      <pivotArea type="data" outline="0" fieldPosition="0">
        <references count="2">
          <reference field="4294967294" count="1" selected="0">
            <x v="0"/>
          </reference>
          <reference field="4" count="1" selected="0">
            <x v="6"/>
          </reference>
        </references>
      </pivotArea>
    </chartFormat>
    <chartFormat chart="25" format="10">
      <pivotArea type="data" outline="0" fieldPosition="0">
        <references count="2">
          <reference field="4294967294" count="1" selected="0">
            <x v="0"/>
          </reference>
          <reference field="4" count="1" selected="0">
            <x v="7"/>
          </reference>
        </references>
      </pivotArea>
    </chartFormat>
    <chartFormat chart="2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18C86C2-BA43-4CBA-8E81-AF34708728F9}"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57706092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788B972-A327-4963-A23C-F12EF05B0AED}"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5770609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A3F64E4-CBF7-4A94-9572-5B70AE5DDBB2}"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57706092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5F5DD78-7403-4FBF-BA52-34B7B568241E}" cache="Slicer_Outlet_Size" caption="Outlet Size" rowHeight="260350"/>
  <slicer name="Outlet Location Type" xr10:uid="{2D521003-F14B-4F3B-AC21-F726EBC517E4}"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8CECC91-B05F-4F76-A7A3-8D6718A5D353}" cache="Slicer_Outlet_Size" caption="Outlet Size" style="Zepto Data 2" rowHeight="260350"/>
  <slicer name="Outlet Location Type 1" xr10:uid="{298F71CF-A7C3-41E9-B995-305841A732AB}" cache="Slicer_Outlet_Location_Type" caption="Outlet Location" style="Zepto Data 2" rowHeight="260350"/>
  <slicer name="Item Type" xr10:uid="{64242C1D-65BC-4116-8D4F-78FD2D03E92F}" cache="Slicer_Item_Type" caption="Item Type" style="Zepto Data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83665863-A63B-4A40-8D36-B209964106DE}"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72B9-D6F5-4430-8D68-AA6C83BE8D50}">
  <dimension ref="A1:S66"/>
  <sheetViews>
    <sheetView workbookViewId="0"/>
  </sheetViews>
  <sheetFormatPr defaultRowHeight="15.6" x14ac:dyDescent="0.3"/>
  <cols>
    <col min="1" max="1" width="12.296875" bestFit="1" customWidth="1"/>
    <col min="2" max="2" width="11.3984375" bestFit="1" customWidth="1"/>
    <col min="3" max="3" width="7.19921875" bestFit="1" customWidth="1"/>
    <col min="4" max="4" width="15.69921875" bestFit="1" customWidth="1"/>
    <col min="10" max="10" width="17.296875" bestFit="1" customWidth="1"/>
    <col min="11" max="11" width="13.59765625" bestFit="1" customWidth="1"/>
    <col min="14" max="14" width="13.5" customWidth="1"/>
  </cols>
  <sheetData>
    <row r="1" spans="1:19" x14ac:dyDescent="0.3">
      <c r="J1" s="10"/>
      <c r="K1" s="5" t="s">
        <v>1621</v>
      </c>
      <c r="L1" s="10"/>
      <c r="M1" s="10"/>
      <c r="N1" s="10"/>
    </row>
    <row r="2" spans="1:19" x14ac:dyDescent="0.3">
      <c r="J2" s="1" t="s">
        <v>5</v>
      </c>
      <c r="K2" s="1"/>
      <c r="L2" s="1"/>
      <c r="M2" s="1"/>
      <c r="N2" s="1"/>
    </row>
    <row r="3" spans="1:19" x14ac:dyDescent="0.3">
      <c r="A3" s="1" t="s">
        <v>1610</v>
      </c>
      <c r="B3" s="1" t="s">
        <v>1611</v>
      </c>
      <c r="C3" s="1" t="s">
        <v>1613</v>
      </c>
      <c r="D3" s="1" t="s">
        <v>1614</v>
      </c>
      <c r="J3" s="6" t="s">
        <v>1615</v>
      </c>
      <c r="K3" s="1" t="s">
        <v>1610</v>
      </c>
      <c r="L3" s="1"/>
      <c r="M3" s="1"/>
      <c r="N3" s="1"/>
    </row>
    <row r="4" spans="1:19" x14ac:dyDescent="0.3">
      <c r="A4" s="17">
        <v>1201681.4928000034</v>
      </c>
      <c r="B4" s="17">
        <v>140.99278338613203</v>
      </c>
      <c r="C4" s="17">
        <v>8523</v>
      </c>
      <c r="D4" s="17">
        <v>3.9658570925731196</v>
      </c>
      <c r="J4" s="7" t="s">
        <v>30</v>
      </c>
      <c r="K4" s="8">
        <v>248991.58600000024</v>
      </c>
      <c r="L4" s="1"/>
      <c r="M4" s="1"/>
      <c r="N4" s="1"/>
    </row>
    <row r="5" spans="1:19" x14ac:dyDescent="0.3">
      <c r="A5" s="1"/>
      <c r="B5" s="1"/>
      <c r="C5" s="1"/>
      <c r="D5" s="1"/>
      <c r="J5" s="7" t="s">
        <v>15</v>
      </c>
      <c r="K5" s="8">
        <v>507895.7363999993</v>
      </c>
      <c r="L5" s="1"/>
      <c r="M5" s="1"/>
      <c r="N5" s="1"/>
    </row>
    <row r="6" spans="1:19" x14ac:dyDescent="0.3">
      <c r="A6" s="1"/>
      <c r="B6" s="1"/>
      <c r="C6" s="1"/>
      <c r="D6" s="1"/>
      <c r="J6" s="7" t="s">
        <v>26</v>
      </c>
      <c r="K6" s="8">
        <v>444794.17039999936</v>
      </c>
      <c r="L6" s="1"/>
      <c r="M6" s="1"/>
      <c r="N6" s="1"/>
    </row>
    <row r="7" spans="1:19" x14ac:dyDescent="0.3">
      <c r="A7" s="1"/>
      <c r="B7" s="1"/>
      <c r="C7" s="1"/>
      <c r="D7" s="1"/>
      <c r="J7" s="7" t="s">
        <v>1616</v>
      </c>
      <c r="K7" s="8">
        <v>1201681.4927999987</v>
      </c>
      <c r="L7" s="1"/>
      <c r="M7" s="1"/>
      <c r="N7" s="1"/>
    </row>
    <row r="8" spans="1:19" x14ac:dyDescent="0.3">
      <c r="A8" s="1"/>
      <c r="B8" s="1"/>
      <c r="C8" s="1"/>
      <c r="D8" s="1"/>
      <c r="J8" s="1"/>
      <c r="K8" s="1"/>
      <c r="L8" s="1"/>
      <c r="M8" s="1"/>
      <c r="N8" s="1"/>
    </row>
    <row r="9" spans="1:19" x14ac:dyDescent="0.3">
      <c r="A9" s="1"/>
      <c r="B9" s="1"/>
      <c r="C9" s="1"/>
      <c r="D9" s="1"/>
    </row>
    <row r="10" spans="1:19" x14ac:dyDescent="0.3">
      <c r="A10" s="2">
        <f>GETPIVOTDATA("Sum of Sales",$A$3)</f>
        <v>1201681.4928000034</v>
      </c>
      <c r="B10" s="3">
        <f>GETPIVOTDATA("Average Sales",$A$3)</f>
        <v>140.99278338613203</v>
      </c>
      <c r="C10" s="1">
        <f>GETPIVOTDATA("Number of items",$A$3)</f>
        <v>8523</v>
      </c>
      <c r="D10" s="4">
        <f>GETPIVOTDATA("Average of Rating",$A$3)</f>
        <v>3.9658570925731196</v>
      </c>
    </row>
    <row r="13" spans="1:19" x14ac:dyDescent="0.3">
      <c r="J13" s="12" t="s">
        <v>1624</v>
      </c>
      <c r="K13" s="12"/>
      <c r="L13" s="12"/>
      <c r="M13" s="12"/>
      <c r="N13" s="12"/>
      <c r="O13" s="12"/>
      <c r="P13" s="12"/>
      <c r="Q13" s="12"/>
      <c r="R13" s="12"/>
      <c r="S13" s="12"/>
    </row>
    <row r="14" spans="1:19" x14ac:dyDescent="0.3">
      <c r="J14" s="1" t="s">
        <v>5</v>
      </c>
      <c r="K14" s="1"/>
      <c r="L14" s="1"/>
      <c r="M14" s="1"/>
      <c r="N14" s="1" t="s">
        <v>1622</v>
      </c>
      <c r="O14" s="1" t="s">
        <v>1623</v>
      </c>
      <c r="P14" s="1"/>
      <c r="Q14" s="1"/>
      <c r="R14" s="1"/>
      <c r="S14" s="1"/>
    </row>
    <row r="15" spans="1:19" x14ac:dyDescent="0.3">
      <c r="J15" s="6" t="s">
        <v>1615</v>
      </c>
      <c r="K15" s="1" t="s">
        <v>1610</v>
      </c>
      <c r="L15" s="1"/>
      <c r="M15" s="1"/>
      <c r="N15" s="1" t="str">
        <f>J16</f>
        <v>Tier 1</v>
      </c>
      <c r="O15" s="8">
        <f>GETPIVOTDATA("Sales",$J$15,"Outlet Location Type","Tier 1")</f>
        <v>336397.81199999945</v>
      </c>
      <c r="P15" s="1"/>
      <c r="Q15" s="1"/>
      <c r="R15" s="1"/>
      <c r="S15" s="1"/>
    </row>
    <row r="16" spans="1:19" x14ac:dyDescent="0.3">
      <c r="A16" s="12" t="s">
        <v>1617</v>
      </c>
      <c r="B16" s="12"/>
      <c r="C16" s="12"/>
      <c r="D16" s="12"/>
      <c r="J16" s="7" t="s">
        <v>14</v>
      </c>
      <c r="K16" s="8">
        <v>336397.81199999945</v>
      </c>
      <c r="L16" s="1"/>
      <c r="M16" s="1"/>
      <c r="N16" s="1" t="str">
        <f t="shared" ref="N16:N17" si="0">J17</f>
        <v>Tier 2</v>
      </c>
      <c r="O16" s="8">
        <f>GETPIVOTDATA("Sales",$J$15,"Outlet Location Type","Tier 2")</f>
        <v>393150.64759999956</v>
      </c>
      <c r="P16" s="1"/>
      <c r="Q16" s="1"/>
      <c r="R16" s="1"/>
      <c r="S16" s="1"/>
    </row>
    <row r="17" spans="1:19" x14ac:dyDescent="0.3">
      <c r="A17" s="6" t="s">
        <v>1615</v>
      </c>
      <c r="B17" s="1" t="s">
        <v>1610</v>
      </c>
      <c r="C17" s="1"/>
      <c r="D17" s="1"/>
      <c r="J17" s="7" t="s">
        <v>34</v>
      </c>
      <c r="K17" s="8">
        <v>393150.64759999956</v>
      </c>
      <c r="L17" s="1"/>
      <c r="M17" s="1"/>
      <c r="N17" s="1" t="str">
        <f t="shared" si="0"/>
        <v>Tier 3</v>
      </c>
      <c r="O17" s="8">
        <f>GETPIVOTDATA("Sales",$J$15,"Outlet Location Type","Tier 3")</f>
        <v>472133.03319999954</v>
      </c>
      <c r="P17" s="1"/>
      <c r="Q17" s="1"/>
      <c r="R17" s="1"/>
      <c r="S17" s="1"/>
    </row>
    <row r="18" spans="1:19" x14ac:dyDescent="0.3">
      <c r="A18" s="7" t="s">
        <v>17</v>
      </c>
      <c r="B18" s="8">
        <v>776319.68840000057</v>
      </c>
      <c r="C18" s="1"/>
      <c r="D18" s="1"/>
      <c r="J18" s="7" t="s">
        <v>21</v>
      </c>
      <c r="K18" s="8">
        <v>472133.03319999954</v>
      </c>
      <c r="L18" s="1"/>
      <c r="M18" s="1"/>
      <c r="N18" s="1"/>
      <c r="O18" s="1"/>
      <c r="P18" s="1"/>
      <c r="Q18" s="1"/>
      <c r="R18" s="1"/>
      <c r="S18" s="1"/>
    </row>
    <row r="19" spans="1:19" x14ac:dyDescent="0.3">
      <c r="A19" s="7" t="s">
        <v>10</v>
      </c>
      <c r="B19" s="8">
        <v>425361.8043999995</v>
      </c>
      <c r="C19" s="1"/>
      <c r="D19" s="1"/>
      <c r="J19" s="7" t="s">
        <v>1616</v>
      </c>
      <c r="K19" s="8">
        <v>1201681.4927999985</v>
      </c>
      <c r="L19" s="1"/>
      <c r="M19" s="1"/>
      <c r="N19" s="1"/>
      <c r="O19" s="1"/>
      <c r="P19" s="1"/>
      <c r="Q19" s="1"/>
      <c r="R19" s="1"/>
      <c r="S19" s="1"/>
    </row>
    <row r="20" spans="1:19" x14ac:dyDescent="0.3">
      <c r="A20" s="7" t="s">
        <v>1616</v>
      </c>
      <c r="B20" s="8">
        <v>1201681.4928000001</v>
      </c>
      <c r="C20" s="1"/>
      <c r="D20" s="1"/>
      <c r="J20" s="1"/>
      <c r="K20" s="1"/>
      <c r="L20" s="1"/>
      <c r="M20" s="1"/>
      <c r="N20" s="1"/>
      <c r="O20" s="1"/>
      <c r="P20" s="1"/>
      <c r="Q20" s="1"/>
      <c r="R20" s="1"/>
      <c r="S20" s="1"/>
    </row>
    <row r="21" spans="1:19" x14ac:dyDescent="0.3">
      <c r="A21" s="1"/>
      <c r="B21" s="1"/>
      <c r="C21" s="1"/>
      <c r="D21" s="1"/>
      <c r="J21" s="1"/>
      <c r="K21" s="1"/>
      <c r="L21" s="1"/>
      <c r="M21" s="1"/>
      <c r="N21" s="1"/>
      <c r="O21" s="1"/>
      <c r="P21" s="1"/>
      <c r="Q21" s="1"/>
      <c r="R21" s="1"/>
      <c r="S21" s="1"/>
    </row>
    <row r="22" spans="1:19" x14ac:dyDescent="0.3">
      <c r="A22" s="1"/>
      <c r="B22" s="1"/>
      <c r="C22" s="1"/>
      <c r="D22" s="1"/>
    </row>
    <row r="24" spans="1:19" x14ac:dyDescent="0.3">
      <c r="A24" s="10"/>
      <c r="B24" s="10" t="s">
        <v>1620</v>
      </c>
      <c r="C24" s="10"/>
      <c r="D24" s="10"/>
      <c r="E24" s="1"/>
      <c r="F24" s="1"/>
      <c r="G24" s="1"/>
      <c r="J24" s="13" t="s">
        <v>1627</v>
      </c>
      <c r="K24" s="12"/>
      <c r="L24" s="12"/>
      <c r="M24" s="12"/>
      <c r="N24" s="12"/>
      <c r="O24" s="12"/>
      <c r="P24" s="12"/>
    </row>
    <row r="25" spans="1:19" x14ac:dyDescent="0.3">
      <c r="A25" s="6" t="s">
        <v>1610</v>
      </c>
      <c r="B25" s="6" t="s">
        <v>1619</v>
      </c>
      <c r="C25" s="1"/>
      <c r="D25" s="1"/>
      <c r="E25" s="1"/>
      <c r="F25" s="1"/>
      <c r="G25" s="1"/>
      <c r="J25" s="6" t="s">
        <v>1615</v>
      </c>
      <c r="K25" s="1" t="s">
        <v>1610</v>
      </c>
      <c r="L25" s="1"/>
      <c r="M25" s="1"/>
      <c r="N25" s="1"/>
      <c r="O25" s="1"/>
      <c r="P25" s="1"/>
    </row>
    <row r="26" spans="1:19" x14ac:dyDescent="0.3">
      <c r="A26" s="6" t="s">
        <v>1615</v>
      </c>
      <c r="B26" s="1" t="s">
        <v>17</v>
      </c>
      <c r="C26" s="1" t="s">
        <v>10</v>
      </c>
      <c r="D26" s="1"/>
      <c r="E26" s="1"/>
      <c r="F26" s="1"/>
      <c r="G26" s="1"/>
      <c r="J26" s="7" t="s">
        <v>46</v>
      </c>
      <c r="K26" s="9">
        <v>130714.67460000006</v>
      </c>
      <c r="L26" s="1"/>
      <c r="M26" s="1"/>
      <c r="N26" s="1"/>
      <c r="O26" s="1"/>
      <c r="P26" s="1"/>
    </row>
    <row r="27" spans="1:19" x14ac:dyDescent="0.3">
      <c r="A27" s="7" t="s">
        <v>14</v>
      </c>
      <c r="B27" s="9">
        <v>215047.9126000001</v>
      </c>
      <c r="C27" s="9">
        <v>121349.89940000001</v>
      </c>
      <c r="D27" s="1"/>
      <c r="E27" s="1"/>
      <c r="F27" s="1"/>
      <c r="G27" s="1"/>
      <c r="J27" s="7" t="s">
        <v>22</v>
      </c>
      <c r="K27" s="9">
        <v>131477.77639999994</v>
      </c>
      <c r="L27" s="1"/>
      <c r="M27" s="1"/>
      <c r="N27" s="1"/>
      <c r="O27" s="1"/>
      <c r="P27" s="1"/>
    </row>
    <row r="28" spans="1:19" x14ac:dyDescent="0.3">
      <c r="A28" s="7" t="s">
        <v>34</v>
      </c>
      <c r="B28" s="9">
        <v>254464.77940000014</v>
      </c>
      <c r="C28" s="9">
        <v>138685.86819999994</v>
      </c>
      <c r="D28" s="1"/>
      <c r="E28" s="1"/>
      <c r="F28" s="1"/>
      <c r="G28" s="1"/>
      <c r="J28" s="7" t="s">
        <v>40</v>
      </c>
      <c r="K28" s="9">
        <v>151939.149</v>
      </c>
      <c r="L28" s="1"/>
      <c r="M28" s="1"/>
      <c r="N28" s="1"/>
      <c r="O28" s="1"/>
      <c r="P28" s="1"/>
    </row>
    <row r="29" spans="1:19" x14ac:dyDescent="0.3">
      <c r="A29" s="7" t="s">
        <v>21</v>
      </c>
      <c r="B29" s="9">
        <v>306806.99640000012</v>
      </c>
      <c r="C29" s="9">
        <v>165326.0368</v>
      </c>
      <c r="D29" s="1"/>
      <c r="E29" s="1"/>
      <c r="F29" s="1"/>
      <c r="G29" s="1"/>
      <c r="J29" s="7" t="s">
        <v>16</v>
      </c>
      <c r="K29" s="9">
        <v>787549.89280000131</v>
      </c>
      <c r="L29" s="1"/>
      <c r="M29" s="1"/>
      <c r="N29" s="1"/>
      <c r="O29" s="1"/>
      <c r="P29" s="1"/>
    </row>
    <row r="30" spans="1:19" x14ac:dyDescent="0.3">
      <c r="A30" s="7" t="s">
        <v>1616</v>
      </c>
      <c r="B30" s="9">
        <v>776319.68840000033</v>
      </c>
      <c r="C30" s="9">
        <v>425361.80439999996</v>
      </c>
      <c r="D30" s="1"/>
      <c r="E30" s="1"/>
      <c r="F30" s="1"/>
      <c r="G30" s="1"/>
      <c r="J30" s="7" t="s">
        <v>1616</v>
      </c>
      <c r="K30" s="9">
        <v>1201681.4928000013</v>
      </c>
      <c r="L30" s="1"/>
      <c r="M30" s="1"/>
      <c r="N30" s="1"/>
      <c r="O30" s="1"/>
      <c r="P30" s="1"/>
    </row>
    <row r="31" spans="1:19" x14ac:dyDescent="0.3">
      <c r="A31" s="1"/>
      <c r="B31" s="1"/>
      <c r="C31" s="1"/>
      <c r="D31" s="1"/>
      <c r="E31" s="1"/>
      <c r="F31" s="1"/>
      <c r="G31" s="1"/>
      <c r="J31" s="1"/>
      <c r="K31" s="1"/>
      <c r="L31" s="1"/>
      <c r="M31" s="1"/>
      <c r="N31" s="1"/>
      <c r="O31" s="1"/>
      <c r="P31" s="1"/>
    </row>
    <row r="32" spans="1:19" x14ac:dyDescent="0.3">
      <c r="A32" s="1"/>
      <c r="B32" s="1"/>
      <c r="C32" s="1"/>
      <c r="D32" s="1"/>
      <c r="E32" s="1"/>
      <c r="F32" s="1"/>
      <c r="G32" s="1"/>
      <c r="J32" s="1"/>
      <c r="K32" s="1"/>
      <c r="L32" s="1"/>
      <c r="M32" s="1"/>
      <c r="N32" s="1"/>
      <c r="O32" s="1"/>
      <c r="P32" s="1"/>
    </row>
    <row r="33" spans="1:16" x14ac:dyDescent="0.3">
      <c r="A33" s="10"/>
      <c r="B33" s="10" t="s">
        <v>1618</v>
      </c>
      <c r="C33" s="10"/>
      <c r="D33" s="5"/>
      <c r="E33" s="10"/>
      <c r="F33" s="10"/>
      <c r="J33" s="1"/>
      <c r="K33" s="1"/>
      <c r="L33" s="1"/>
      <c r="M33" s="1"/>
      <c r="N33" s="1"/>
      <c r="O33" s="1"/>
      <c r="P33" s="1"/>
    </row>
    <row r="34" spans="1:16" x14ac:dyDescent="0.3">
      <c r="A34" s="6" t="s">
        <v>1615</v>
      </c>
      <c r="B34" s="1" t="s">
        <v>1610</v>
      </c>
      <c r="C34" s="1"/>
      <c r="D34" s="1"/>
      <c r="E34" s="1"/>
      <c r="F34" s="1"/>
      <c r="J34" s="6" t="s">
        <v>1615</v>
      </c>
      <c r="K34" s="1" t="s">
        <v>1625</v>
      </c>
      <c r="L34" s="1"/>
      <c r="M34" s="1"/>
      <c r="N34" s="1"/>
      <c r="O34" s="1"/>
      <c r="P34" s="1"/>
    </row>
    <row r="35" spans="1:16" x14ac:dyDescent="0.3">
      <c r="A35" s="7" t="s">
        <v>153</v>
      </c>
      <c r="B35" s="8">
        <v>9077.869999999999</v>
      </c>
      <c r="C35" s="1"/>
      <c r="D35" s="1"/>
      <c r="E35" s="1"/>
      <c r="F35" s="1"/>
      <c r="J35" s="7" t="s">
        <v>46</v>
      </c>
      <c r="K35" s="11">
        <v>139.80179101604284</v>
      </c>
      <c r="L35" s="1"/>
      <c r="M35" s="1"/>
      <c r="N35" s="1"/>
      <c r="O35" s="1"/>
      <c r="P35" s="1"/>
    </row>
    <row r="36" spans="1:16" x14ac:dyDescent="0.3">
      <c r="A36" s="7" t="s">
        <v>74</v>
      </c>
      <c r="B36" s="8">
        <v>15596.696600000001</v>
      </c>
      <c r="C36" s="1"/>
      <c r="D36" s="1"/>
      <c r="E36" s="1"/>
      <c r="F36" s="1"/>
      <c r="J36" s="7" t="s">
        <v>22</v>
      </c>
      <c r="K36" s="11">
        <v>141.67863836206891</v>
      </c>
      <c r="L36" s="1"/>
      <c r="M36" s="1"/>
      <c r="N36" s="1"/>
      <c r="O36" s="1"/>
      <c r="P36" s="1"/>
    </row>
    <row r="37" spans="1:16" x14ac:dyDescent="0.3">
      <c r="A37" s="7" t="s">
        <v>159</v>
      </c>
      <c r="B37" s="8">
        <v>21880.027399999992</v>
      </c>
      <c r="C37" s="1"/>
      <c r="D37" s="1"/>
      <c r="E37" s="1"/>
      <c r="F37" s="1"/>
      <c r="J37" s="7" t="s">
        <v>40</v>
      </c>
      <c r="K37" s="11">
        <v>140.29468975069253</v>
      </c>
      <c r="L37" s="1"/>
      <c r="M37" s="1"/>
      <c r="N37" s="1"/>
      <c r="O37" s="1"/>
      <c r="P37" s="1"/>
    </row>
    <row r="38" spans="1:16" x14ac:dyDescent="0.3">
      <c r="A38" s="7" t="s">
        <v>64</v>
      </c>
      <c r="B38" s="8">
        <v>22451.891599999999</v>
      </c>
      <c r="C38" s="1"/>
      <c r="D38" s="1"/>
      <c r="E38" s="1"/>
      <c r="F38" s="1"/>
      <c r="J38" s="7" t="s">
        <v>16</v>
      </c>
      <c r="K38" s="11">
        <v>141.21389506903375</v>
      </c>
      <c r="L38" s="1"/>
      <c r="M38" s="1"/>
      <c r="N38" s="1"/>
      <c r="O38" s="1"/>
      <c r="P38" s="1"/>
    </row>
    <row r="39" spans="1:16" x14ac:dyDescent="0.3">
      <c r="A39" s="7" t="s">
        <v>61</v>
      </c>
      <c r="B39" s="8">
        <v>29334.680599999996</v>
      </c>
      <c r="C39" s="1"/>
      <c r="D39" s="1"/>
      <c r="E39" s="1"/>
      <c r="F39" s="1"/>
      <c r="J39" s="7" t="s">
        <v>1616</v>
      </c>
      <c r="K39" s="11">
        <v>140.99278338613183</v>
      </c>
      <c r="L39" s="1"/>
      <c r="M39" s="1"/>
      <c r="N39" s="1"/>
      <c r="O39" s="1"/>
      <c r="P39" s="1"/>
    </row>
    <row r="40" spans="1:16" x14ac:dyDescent="0.3">
      <c r="A40" s="7" t="s">
        <v>57</v>
      </c>
      <c r="B40" s="8">
        <v>35379.119800000015</v>
      </c>
      <c r="C40" s="1"/>
      <c r="D40" s="1"/>
      <c r="E40" s="1"/>
      <c r="F40" s="1"/>
      <c r="J40" s="1"/>
      <c r="K40" s="1"/>
      <c r="L40" s="1"/>
      <c r="M40" s="1"/>
      <c r="N40" s="1"/>
      <c r="O40" s="1"/>
      <c r="P40" s="1"/>
    </row>
    <row r="41" spans="1:16" x14ac:dyDescent="0.3">
      <c r="A41" s="7" t="s">
        <v>32</v>
      </c>
      <c r="B41" s="8">
        <v>58514.166999999987</v>
      </c>
      <c r="C41" s="1"/>
      <c r="D41" s="1"/>
      <c r="E41" s="1"/>
      <c r="F41" s="1"/>
      <c r="J41" s="1"/>
      <c r="K41" s="1"/>
      <c r="L41" s="1"/>
      <c r="M41" s="1"/>
      <c r="N41" s="1"/>
      <c r="O41" s="1"/>
      <c r="P41" s="1"/>
    </row>
    <row r="42" spans="1:16" x14ac:dyDescent="0.3">
      <c r="A42" s="7" t="s">
        <v>54</v>
      </c>
      <c r="B42" s="8">
        <v>59449.863799999992</v>
      </c>
      <c r="C42" s="1"/>
      <c r="D42" s="1"/>
      <c r="E42" s="1"/>
      <c r="F42" s="1"/>
      <c r="J42" s="1"/>
      <c r="K42" s="1"/>
      <c r="L42" s="1"/>
      <c r="M42" s="1"/>
      <c r="N42" s="1"/>
      <c r="O42" s="1"/>
      <c r="P42" s="1"/>
    </row>
    <row r="43" spans="1:16" x14ac:dyDescent="0.3">
      <c r="A43" s="7" t="s">
        <v>19</v>
      </c>
      <c r="B43" s="8">
        <v>68025.838800000012</v>
      </c>
      <c r="C43" s="1"/>
      <c r="D43" s="1"/>
      <c r="E43" s="1"/>
      <c r="F43" s="1"/>
      <c r="J43" s="1"/>
      <c r="K43" s="1"/>
      <c r="L43" s="1"/>
      <c r="M43" s="1"/>
      <c r="N43" s="1"/>
      <c r="O43" s="1"/>
      <c r="P43" s="1"/>
    </row>
    <row r="44" spans="1:16" x14ac:dyDescent="0.3">
      <c r="A44" s="7" t="s">
        <v>95</v>
      </c>
      <c r="B44" s="8">
        <v>81894.736400000009</v>
      </c>
      <c r="C44" s="1"/>
      <c r="D44" s="1"/>
      <c r="E44" s="1"/>
      <c r="F44" s="1"/>
      <c r="J44" s="6" t="s">
        <v>1615</v>
      </c>
      <c r="K44" s="1" t="s">
        <v>1626</v>
      </c>
      <c r="L44" s="1"/>
      <c r="M44" s="1"/>
      <c r="N44" s="1"/>
      <c r="O44" s="1"/>
      <c r="P44" s="1"/>
    </row>
    <row r="45" spans="1:16" x14ac:dyDescent="0.3">
      <c r="A45" s="7" t="s">
        <v>28</v>
      </c>
      <c r="B45" s="8">
        <v>90706.728999999992</v>
      </c>
      <c r="C45" s="1"/>
      <c r="D45" s="1"/>
      <c r="E45" s="1"/>
      <c r="F45" s="1"/>
      <c r="J45" s="7" t="s">
        <v>46</v>
      </c>
      <c r="K45" s="17">
        <v>935</v>
      </c>
      <c r="L45" s="1"/>
      <c r="M45" s="1"/>
      <c r="N45" s="1"/>
      <c r="O45" s="1"/>
      <c r="P45" s="1"/>
    </row>
    <row r="46" spans="1:16" x14ac:dyDescent="0.3">
      <c r="A46" s="7" t="s">
        <v>67</v>
      </c>
      <c r="B46" s="8">
        <v>101276.46159999995</v>
      </c>
      <c r="C46" s="1"/>
      <c r="D46" s="1"/>
      <c r="E46" s="1"/>
      <c r="F46" s="1"/>
      <c r="J46" s="7" t="s">
        <v>22</v>
      </c>
      <c r="K46" s="17">
        <v>928</v>
      </c>
      <c r="L46" s="1"/>
      <c r="M46" s="1"/>
      <c r="N46" s="1"/>
      <c r="O46" s="1"/>
      <c r="P46" s="1"/>
    </row>
    <row r="47" spans="1:16" x14ac:dyDescent="0.3">
      <c r="A47" s="7" t="s">
        <v>24</v>
      </c>
      <c r="B47" s="8">
        <v>118558.88140000009</v>
      </c>
      <c r="C47" s="1"/>
      <c r="D47" s="1"/>
      <c r="E47" s="1"/>
      <c r="F47" s="1"/>
      <c r="J47" s="7" t="s">
        <v>40</v>
      </c>
      <c r="K47" s="17">
        <v>1083</v>
      </c>
      <c r="L47" s="1"/>
      <c r="M47" s="1"/>
      <c r="N47" s="1"/>
      <c r="O47" s="1"/>
      <c r="P47" s="1"/>
    </row>
    <row r="48" spans="1:16" x14ac:dyDescent="0.3">
      <c r="A48" s="7" t="s">
        <v>42</v>
      </c>
      <c r="B48" s="8">
        <v>135976.52539999998</v>
      </c>
      <c r="C48" s="1"/>
      <c r="D48" s="1"/>
      <c r="E48" s="1"/>
      <c r="F48" s="1"/>
      <c r="J48" s="7" t="s">
        <v>16</v>
      </c>
      <c r="K48" s="17">
        <v>5577</v>
      </c>
      <c r="L48" s="1"/>
      <c r="M48" s="1"/>
      <c r="N48" s="1"/>
      <c r="O48" s="1"/>
      <c r="P48" s="1"/>
    </row>
    <row r="49" spans="1:16" x14ac:dyDescent="0.3">
      <c r="A49" s="7" t="s">
        <v>48</v>
      </c>
      <c r="B49" s="8">
        <v>175433.92240000021</v>
      </c>
      <c r="C49" s="1"/>
      <c r="D49" s="1"/>
      <c r="E49" s="1"/>
      <c r="F49" s="1"/>
      <c r="J49" s="7" t="s">
        <v>1616</v>
      </c>
      <c r="K49" s="17">
        <v>8523</v>
      </c>
      <c r="L49" s="1"/>
      <c r="M49" s="1"/>
      <c r="N49" s="1"/>
      <c r="O49" s="1"/>
      <c r="P49" s="1"/>
    </row>
    <row r="50" spans="1:16" x14ac:dyDescent="0.3">
      <c r="A50" s="7" t="s">
        <v>12</v>
      </c>
      <c r="B50" s="8">
        <v>178124.08099999995</v>
      </c>
      <c r="C50" s="1"/>
      <c r="D50" s="1"/>
      <c r="E50" s="1"/>
      <c r="F50" s="1"/>
      <c r="J50" s="1"/>
      <c r="K50" s="1"/>
      <c r="L50" s="1"/>
      <c r="M50" s="1"/>
      <c r="N50" s="1"/>
      <c r="O50" s="1"/>
      <c r="P50" s="1"/>
    </row>
    <row r="51" spans="1:16" x14ac:dyDescent="0.3">
      <c r="A51" s="7" t="s">
        <v>1616</v>
      </c>
      <c r="B51" s="8">
        <v>1201681.4927999999</v>
      </c>
      <c r="C51" s="1"/>
      <c r="D51" s="1"/>
      <c r="E51" s="1"/>
      <c r="F51" s="1"/>
    </row>
    <row r="54" spans="1:16" x14ac:dyDescent="0.3">
      <c r="A54" s="14" t="s">
        <v>1628</v>
      </c>
      <c r="B54" s="15"/>
      <c r="C54" s="15"/>
      <c r="D54" s="15"/>
      <c r="E54" s="15"/>
      <c r="F54" s="15"/>
      <c r="G54" s="15"/>
      <c r="H54" s="15"/>
      <c r="I54" s="16"/>
    </row>
    <row r="55" spans="1:16" x14ac:dyDescent="0.3">
      <c r="A55" s="6" t="s">
        <v>1615</v>
      </c>
      <c r="B55" s="1" t="s">
        <v>1610</v>
      </c>
      <c r="C55" s="1"/>
      <c r="D55" s="1"/>
      <c r="E55" s="1"/>
      <c r="F55" s="1"/>
      <c r="G55" s="1"/>
      <c r="H55" s="1"/>
      <c r="I55" s="1"/>
    </row>
    <row r="56" spans="1:16" x14ac:dyDescent="0.3">
      <c r="A56" s="7">
        <v>2011</v>
      </c>
      <c r="B56" s="8">
        <v>78131.566599999976</v>
      </c>
      <c r="C56" s="1"/>
      <c r="D56" s="1"/>
      <c r="E56" s="1"/>
      <c r="F56" s="1"/>
      <c r="G56" s="1"/>
      <c r="H56" s="1"/>
      <c r="I56" s="1"/>
    </row>
    <row r="57" spans="1:16" x14ac:dyDescent="0.3">
      <c r="A57" s="7">
        <v>2012</v>
      </c>
      <c r="B57" s="8">
        <v>130476.85979999998</v>
      </c>
      <c r="C57" s="1"/>
      <c r="D57" s="1"/>
      <c r="E57" s="1"/>
      <c r="F57" s="1"/>
      <c r="G57" s="1"/>
      <c r="H57" s="1"/>
      <c r="I57" s="1"/>
    </row>
    <row r="58" spans="1:16" x14ac:dyDescent="0.3">
      <c r="A58" s="7">
        <v>2014</v>
      </c>
      <c r="B58" s="8">
        <v>131809.01560000007</v>
      </c>
      <c r="C58" s="1"/>
      <c r="D58" s="1"/>
      <c r="E58" s="1"/>
      <c r="F58" s="1"/>
      <c r="G58" s="1"/>
      <c r="H58" s="1"/>
      <c r="I58" s="1"/>
    </row>
    <row r="59" spans="1:16" x14ac:dyDescent="0.3">
      <c r="A59" s="7">
        <v>2015</v>
      </c>
      <c r="B59" s="8">
        <v>130942.78019999999</v>
      </c>
      <c r="C59" s="1"/>
      <c r="D59" s="1"/>
      <c r="E59" s="1"/>
      <c r="F59" s="1"/>
      <c r="G59" s="1"/>
      <c r="H59" s="1"/>
      <c r="I59" s="1"/>
    </row>
    <row r="60" spans="1:16" x14ac:dyDescent="0.3">
      <c r="A60" s="7">
        <v>2016</v>
      </c>
      <c r="B60" s="8">
        <v>132113.36980000007</v>
      </c>
      <c r="C60" s="1"/>
      <c r="D60" s="1"/>
      <c r="E60" s="1"/>
      <c r="F60" s="1"/>
      <c r="G60" s="1"/>
      <c r="H60" s="1"/>
      <c r="I60" s="1"/>
    </row>
    <row r="61" spans="1:16" x14ac:dyDescent="0.3">
      <c r="A61" s="7">
        <v>2017</v>
      </c>
      <c r="B61" s="8">
        <v>133103.90699999989</v>
      </c>
      <c r="C61" s="1"/>
      <c r="D61" s="1"/>
      <c r="E61" s="1"/>
      <c r="F61" s="1"/>
      <c r="G61" s="1"/>
      <c r="H61" s="1"/>
      <c r="I61" s="1"/>
    </row>
    <row r="62" spans="1:16" x14ac:dyDescent="0.3">
      <c r="A62" s="7">
        <v>2018</v>
      </c>
      <c r="B62" s="8">
        <v>204522.25700000025</v>
      </c>
      <c r="C62" s="1"/>
      <c r="D62" s="1"/>
      <c r="E62" s="1"/>
      <c r="F62" s="1"/>
      <c r="G62" s="1"/>
      <c r="H62" s="1"/>
      <c r="I62" s="1"/>
    </row>
    <row r="63" spans="1:16" x14ac:dyDescent="0.3">
      <c r="A63" s="7">
        <v>2020</v>
      </c>
      <c r="B63" s="8">
        <v>129103.96039999987</v>
      </c>
      <c r="C63" s="1"/>
      <c r="D63" s="1"/>
      <c r="E63" s="1"/>
      <c r="F63" s="1"/>
      <c r="G63" s="1"/>
      <c r="H63" s="1"/>
      <c r="I63" s="1"/>
    </row>
    <row r="64" spans="1:16" x14ac:dyDescent="0.3">
      <c r="A64" s="7">
        <v>2022</v>
      </c>
      <c r="B64" s="8">
        <v>131477.77639999994</v>
      </c>
      <c r="C64" s="1"/>
      <c r="D64" s="1"/>
      <c r="E64" s="1"/>
      <c r="F64" s="1"/>
      <c r="G64" s="1"/>
      <c r="H64" s="1"/>
      <c r="I64" s="1"/>
    </row>
    <row r="65" spans="1:9" x14ac:dyDescent="0.3">
      <c r="A65" s="7" t="s">
        <v>1616</v>
      </c>
      <c r="B65" s="8">
        <v>1201681.4927999999</v>
      </c>
      <c r="C65" s="1"/>
      <c r="D65" s="1"/>
      <c r="E65" s="1"/>
      <c r="F65" s="1"/>
      <c r="G65" s="1"/>
      <c r="H65" s="1"/>
      <c r="I65" s="1"/>
    </row>
    <row r="66" spans="1:9" x14ac:dyDescent="0.3">
      <c r="A66" s="1"/>
      <c r="B66" s="1"/>
      <c r="C66" s="1"/>
      <c r="D66" s="1"/>
      <c r="E66" s="1"/>
      <c r="F66" s="1"/>
      <c r="G66" s="1"/>
      <c r="H66" s="1"/>
      <c r="I66" s="1"/>
    </row>
  </sheetData>
  <mergeCells count="4">
    <mergeCell ref="A16:D16"/>
    <mergeCell ref="J13:S13"/>
    <mergeCell ref="J24:P24"/>
    <mergeCell ref="A54:I5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243A4-A504-4D88-91F6-557E1F237F1F}">
  <dimension ref="A1"/>
  <sheetViews>
    <sheetView showGridLines="0" tabSelected="1" zoomScale="92" zoomScaleNormal="90" workbookViewId="0">
      <selection activeCell="A12" sqref="A12"/>
    </sheetView>
  </sheetViews>
  <sheetFormatPr defaultRowHeight="15.6" x14ac:dyDescent="0.3"/>
  <cols>
    <col min="13" max="13" width="8.796875" customWidth="1"/>
    <col min="14" max="14" width="3.097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C18" sqref="C18"/>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Zepto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Badal</dc:creator>
  <cp:lastModifiedBy>BADAL KUMAR PATHAK</cp:lastModifiedBy>
  <dcterms:created xsi:type="dcterms:W3CDTF">2024-06-23T13:11:17Z</dcterms:created>
  <dcterms:modified xsi:type="dcterms:W3CDTF">2025-09-25T13:03:12Z</dcterms:modified>
</cp:coreProperties>
</file>