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67AE1740-0332-4645-85F5-E9743C92BA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<sst xmlns="http://schemas.openxmlformats.org/spreadsheetml/2006/main" count="103" uniqueCount="94">
  <si>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</si>
  <si>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</si>
  <si>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</si>
  <si>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</si>
  <si>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</si>
  <si>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</si>
  <si>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</si>
  <si>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</si>
  <si>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</si>
  <si>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</si>
  <si>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</si>
  <si>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</si>
  <si>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</si>
  <si>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</si>
  <si>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</si>
  <si>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</si>
  <si>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</si>
  <si>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</si>
  <si>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</si>
  <si>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</si>
  <si>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</si>
  <si>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</si>
  <si>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</si>
  <si>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</si>
  <si>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</si>
  <si>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</si>
  <si>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</si>
  <si>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</si>
  <si>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</si>
  <si>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</si>
  <si>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</si>
  <si>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</si>
  <si>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</si>
  <si>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</si>
  <si>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</si>
  <si>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</si>
  <si>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</si>
  <si>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</si>
  <si>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</si>
  <si>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</si>
  <si>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</si>
  <si>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</si>
  <si>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</si>
  <si>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</si>
  <si>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</si>
  <si>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</si>
  <si>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</si>
  <si>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</si>
  <si>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</si>
  <si>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</si>
  <si>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</si>
  <si>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</si>
  <si>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</si>
  <si>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</si>
  <si>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</si>
  <si>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</si>
  <si>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</si>
  <si>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</si>
  <si>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</si>
  <si>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JAE</t>
  </si>
  <si>
    <t>Legend: DQP = author | JLC = facilitator, general manager | JAE = dramaturg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</si>
  <si>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</si>
  <si>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</si>
  <si>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</si>
  <si>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</si>
  <si>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</si>
  <si>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Venue cost based on OA's concert hall at the rate of $200/day (JLC's experience)</t>
  </si>
  <si>
    <t>Instrumentalist fees</t>
  </si>
  <si>
    <t>Other grant 1 (Yip Harburg Foundation)</t>
  </si>
  <si>
    <t>3 workshops (2 rehearsal workshop, 1 showcase workshop)</t>
  </si>
  <si>
    <t>Videographer (ViOp affiliate)</t>
  </si>
  <si>
    <t>Filmographer (ViOp affiliate)</t>
  </si>
  <si>
    <t>3 months payroll for administrator(s) (DQP-JLC) at $17/hr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</si>
  <si>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</si>
  <si>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r>
      <rPr>
        <sz val="11"/>
        <rFont val="Calibri"/>
        <family val="2"/>
        <scheme val="minor"/>
      </rPr>
      <t xml:space="preserve">Guitarist &amp; Pianist ($500each)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</si>
  <si>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t>$45 for 3 breakfasts, lunches, dinners for 20 personnel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</si>
  <si>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</si>
  <si>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Props are necessary ($300) and 10 celestial costumes ($60each) are optional</t>
  </si>
  <si>
    <r>
      <rPr>
        <sz val="11"/>
        <rFont val="Calibri"/>
        <family val="2"/>
        <scheme val="minor"/>
      </rPr>
      <t>Accessibility: contingency funds for 6 personnel or daily occurrences (</t>
    </r>
    <r>
      <rPr>
        <u/>
        <sz val="11"/>
        <color theme="10"/>
        <rFont val="Calibri"/>
        <family val="2"/>
        <scheme val="minor"/>
      </rPr>
      <t>https://www.care.com/c/how-much-does-child-care-cost</t>
    </r>
    <r>
      <rPr>
        <sz val="11"/>
        <rFont val="Calibri"/>
        <family val="2"/>
        <scheme val="minor"/>
      </rPr>
      <t>)</t>
    </r>
  </si>
  <si>
    <t>College Park, MD&lt;=&gt;Washington, D.C. ($4)(10 performers + 2 instrumentalists)(3 days)</t>
  </si>
  <si>
    <t>ViOp has lighting equipment at their disposal</t>
  </si>
  <si>
    <t>Consideration: UMD Observatory tour before the workshop</t>
  </si>
  <si>
    <t>MD and DC-based Performers</t>
  </si>
  <si>
    <t>4 nights ($125+/room) for JLC &amp; DQP | College Park Marriott (DQP stayed in 2017 &amp; 2019)</t>
  </si>
  <si>
    <t>Continency fund for a baby grand piano if venue that JLC partners with has no piano</t>
  </si>
  <si>
    <t>Requested: $3,100 ($3,015 ineligible expenses minus admin.) | Status: Pending</t>
  </si>
  <si>
    <t>Fees paid to ticketing platform based on 200 sales by JLC's ViOp</t>
  </si>
  <si>
    <t>4 different crowdsourcing/fundraising platforms used by JLC's ViOp</t>
  </si>
  <si>
    <r>
      <rPr>
        <sz val="11"/>
        <rFont val="Calibri"/>
        <family val="2"/>
        <scheme val="minor"/>
      </rPr>
      <t>Based on Musical Monument's budget (</t>
    </r>
    <r>
      <rPr>
        <u/>
        <sz val="11"/>
        <color theme="10"/>
        <rFont val="Calibri"/>
        <family val="2"/>
        <scheme val="minor"/>
      </rPr>
      <t>https://youtu.be/mj61UdV1cTs</t>
    </r>
    <r>
      <rPr>
        <sz val="11"/>
        <rFont val="Calibri"/>
        <family val="2"/>
        <scheme val="minor"/>
      </rPr>
      <t>) by JLC's ViOp</t>
    </r>
  </si>
  <si>
    <t>https://www.ellipsesplay.com/events/idea_opera | DQP has a UI/UX background</t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</si>
  <si>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  <r>
      <rPr>
        <sz val="11"/>
        <rFont val="Calibri"/>
        <family val="2"/>
        <scheme val="minor"/>
      </rPr>
      <t xml:space="preserve"> | DQP is a freelance graphic designer</t>
    </r>
  </si>
  <si>
    <r>
      <rPr>
        <sz val="11"/>
        <rFont val="Calibri"/>
        <family val="2"/>
        <scheme val="minor"/>
      </rPr>
      <t>NY&lt;=&gt;MD ($79)(JLC) &amp; MI&lt;=&gt;MD ($227)(DQP) &amp; UMD&lt;=&gt;DC ($4)(8 members)(3 days) (</t>
    </r>
    <r>
      <rPr>
        <u/>
        <sz val="11"/>
        <color theme="10"/>
        <rFont val="Calibri"/>
        <family val="2"/>
        <scheme val="minor"/>
      </rPr>
      <t>https://fueleconomy.gov/trip/</t>
    </r>
    <r>
      <rPr>
        <sz val="11"/>
        <rFont val="Calibri"/>
        <family val="2"/>
        <scheme val="minor"/>
      </rPr>
      <t>)</t>
    </r>
  </si>
  <si>
    <t>Possible (also rehearsal venue): St. Augustine's Episcopal Church, Washington, D.C.</t>
  </si>
  <si>
    <r>
      <rPr>
        <sz val="11"/>
        <rFont val="Calibri"/>
        <family val="2"/>
        <scheme val="minor"/>
      </rPr>
      <t xml:space="preserve">125 prints of 12-page programs (DQP's experience with </t>
    </r>
    <r>
      <rPr>
        <u/>
        <sz val="11"/>
        <color theme="10"/>
        <rFont val="Calibri"/>
        <family val="2"/>
        <scheme val="minor"/>
      </rPr>
      <t>https://www.allegramarketingprint.com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</si>
</sst>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hyperlink" Target="https://fueleconomy.gov/trip/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care.com/c/how-much-does-child-care-cos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jordanealey.com/" TargetMode="External"/><Relationship Id="rId16" Type="http://schemas.openxmlformats.org/officeDocument/2006/relationships/hyperlink" Target="https://youtu.be/mj61UdV1cTs)%20by%20JLC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graphics" TargetMode="External"/><Relationship Id="rId5" Type="http://schemas.openxmlformats.org/officeDocument/2006/relationships/hyperlink" Target="https://www.ellipsesplay.com/events/idea_opera/sound_designer" TargetMode="External"/><Relationship Id="rId15" Type="http://schemas.openxmlformats.org/officeDocument/2006/relationships/hyperlink" Target="https://youtu.be/mj61UdV1cTs)%20by%20JLC" TargetMode="External"/><Relationship Id="rId10" Type="http://schemas.openxmlformats.org/officeDocument/2006/relationships/hyperlink" Target="https://www.ellipsesplay.com/events/idea_opera/instrumentalist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idea_opera%20|%20DQP%20has%20a%20UI/UX%20background" TargetMode="External"/><Relationship Id="rId14" Type="http://schemas.openxmlformats.org/officeDocument/2006/relationships/hyperlink" Target="https://www.allegramarketingpr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52" t="s">
        <v>53</v>
      </c>
      <c r="B1" s="53"/>
      <c r="C1" s="54"/>
      <c r="E1" s="39"/>
      <c r="F1" s="39"/>
      <c r="G1" s="39"/>
      <c r="H1" s="1"/>
    </row>
    <row r="2" spans="1:8" ht="26.25" customHeight="1" x14ac:dyDescent="0.25">
      <c r="A2" s="55" t="s">
        <v>55</v>
      </c>
      <c r="B2" s="56"/>
      <c r="C2" s="57"/>
      <c r="H2" s="1"/>
    </row>
    <row r="3" spans="1:8" ht="1.5" customHeight="1" x14ac:dyDescent="0.25">
      <c r="A3" s="58"/>
      <c r="B3" s="59"/>
      <c r="C3" s="60"/>
      <c r="H3" s="40"/>
    </row>
    <row r="4" spans="1:8" s="7" customFormat="1" x14ac:dyDescent="0.25">
      <c r="A4" s="5"/>
      <c r="B4" s="6" t="s">
        <v>60</v>
      </c>
      <c r="C4" s="38"/>
      <c r="H4" s="40"/>
    </row>
    <row r="5" spans="1:8" x14ac:dyDescent="0.25">
      <c r="A5" s="64" t="s">
        <v>27</v>
      </c>
      <c r="B5" s="65"/>
      <c r="C5" s="66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76</v>
      </c>
      <c r="C7" s="10">
        <v>3000</v>
      </c>
    </row>
    <row r="8" spans="1:8" x14ac:dyDescent="0.25">
      <c r="A8" s="47" t="s">
        <v>67</v>
      </c>
      <c r="B8" s="45" t="s">
        <v>74</v>
      </c>
      <c r="C8" s="10">
        <v>1000</v>
      </c>
    </row>
    <row r="9" spans="1:8" x14ac:dyDescent="0.25">
      <c r="A9" s="2" t="s">
        <v>1</v>
      </c>
      <c r="B9" s="45" t="s">
        <v>62</v>
      </c>
      <c r="C9" s="10">
        <v>500</v>
      </c>
    </row>
    <row r="10" spans="1:8" x14ac:dyDescent="0.25">
      <c r="A10" s="46" t="s">
        <v>73</v>
      </c>
      <c r="B10" s="2"/>
      <c r="C10" s="10"/>
    </row>
    <row r="11" spans="1:8" x14ac:dyDescent="0.25">
      <c r="A11" s="2" t="s">
        <v>2</v>
      </c>
      <c r="B11" s="48" t="s">
        <v>59</v>
      </c>
      <c r="C11" s="10">
        <v>500</v>
      </c>
    </row>
    <row r="12" spans="1:8" x14ac:dyDescent="0.25">
      <c r="A12" s="2" t="s">
        <v>3</v>
      </c>
      <c r="B12" s="45" t="s">
        <v>63</v>
      </c>
      <c r="C12" s="10">
        <v>500</v>
      </c>
    </row>
    <row r="13" spans="1:8" x14ac:dyDescent="0.25">
      <c r="A13" s="2" t="s">
        <v>4</v>
      </c>
      <c r="B13" s="45" t="s">
        <v>64</v>
      </c>
      <c r="C13" s="10">
        <v>500</v>
      </c>
    </row>
    <row r="14" spans="1:8" x14ac:dyDescent="0.25">
      <c r="A14" s="2" t="s">
        <v>5</v>
      </c>
      <c r="B14" s="45" t="s">
        <v>65</v>
      </c>
      <c r="C14" s="10">
        <v>500</v>
      </c>
    </row>
    <row r="15" spans="1:8" x14ac:dyDescent="0.25">
      <c r="A15" s="2" t="s">
        <v>7</v>
      </c>
      <c r="B15" t="s">
        <v>66</v>
      </c>
      <c r="C15" s="10">
        <v>400</v>
      </c>
    </row>
    <row r="16" spans="1:8" x14ac:dyDescent="0.25">
      <c r="A16" s="2" t="s">
        <v>6</v>
      </c>
      <c r="B16" s="2" t="s">
        <v>92</v>
      </c>
      <c r="C16" s="10">
        <v>200</v>
      </c>
    </row>
    <row r="17" spans="1:5" x14ac:dyDescent="0.25">
      <c r="A17" s="2" t="s">
        <v>8</v>
      </c>
      <c r="B17" s="45" t="s">
        <v>63</v>
      </c>
      <c r="C17" s="10">
        <v>500</v>
      </c>
    </row>
    <row r="18" spans="1:5" x14ac:dyDescent="0.25">
      <c r="A18" s="46" t="s">
        <v>9</v>
      </c>
      <c r="B18" s="2" t="s">
        <v>80</v>
      </c>
      <c r="C18" s="10"/>
    </row>
    <row r="19" spans="1:5" x14ac:dyDescent="0.25">
      <c r="A19" s="2" t="s">
        <v>10</v>
      </c>
      <c r="B19" s="45" t="s">
        <v>56</v>
      </c>
      <c r="C19" s="10">
        <v>500</v>
      </c>
    </row>
    <row r="20" spans="1:5" x14ac:dyDescent="0.25">
      <c r="A20" s="47" t="s">
        <v>11</v>
      </c>
      <c r="B20" s="48" t="s">
        <v>84</v>
      </c>
      <c r="C20" s="10">
        <v>350</v>
      </c>
    </row>
    <row r="21" spans="1:5" x14ac:dyDescent="0.25">
      <c r="A21" s="2" t="s">
        <v>12</v>
      </c>
      <c r="B21" s="45" t="s">
        <v>90</v>
      </c>
      <c r="C21" s="10">
        <v>0</v>
      </c>
    </row>
    <row r="22" spans="1:5" x14ac:dyDescent="0.25">
      <c r="A22" s="2" t="s">
        <v>13</v>
      </c>
      <c r="B22" s="45" t="s">
        <v>89</v>
      </c>
      <c r="C22" s="10">
        <v>0</v>
      </c>
    </row>
    <row r="23" spans="1:5" x14ac:dyDescent="0.25">
      <c r="A23" s="2" t="s">
        <v>14</v>
      </c>
      <c r="B23" s="50" t="s">
        <v>93</v>
      </c>
      <c r="C23" s="10">
        <v>180</v>
      </c>
      <c r="E23" s="51"/>
    </row>
    <row r="24" spans="1:5" x14ac:dyDescent="0.25">
      <c r="A24" s="2" t="s">
        <v>15</v>
      </c>
      <c r="B24" s="45" t="s">
        <v>78</v>
      </c>
      <c r="C24" s="10">
        <v>180</v>
      </c>
    </row>
    <row r="25" spans="1:5" x14ac:dyDescent="0.25">
      <c r="A25" s="46" t="s">
        <v>49</v>
      </c>
      <c r="B25" s="45"/>
      <c r="C25" s="10"/>
    </row>
    <row r="26" spans="1:5" x14ac:dyDescent="0.25">
      <c r="A26" s="46" t="s">
        <v>16</v>
      </c>
      <c r="B26" s="2" t="s">
        <v>81</v>
      </c>
      <c r="C26" s="10"/>
    </row>
    <row r="27" spans="1:5" x14ac:dyDescent="0.25">
      <c r="A27" s="2" t="s">
        <v>20</v>
      </c>
      <c r="B27" s="45" t="s">
        <v>91</v>
      </c>
      <c r="C27" s="10">
        <v>402</v>
      </c>
      <c r="E27" s="2"/>
    </row>
    <row r="28" spans="1:5" x14ac:dyDescent="0.25">
      <c r="A28" s="47" t="s">
        <v>21</v>
      </c>
      <c r="B28" s="49" t="s">
        <v>79</v>
      </c>
      <c r="C28" s="10">
        <v>144</v>
      </c>
    </row>
    <row r="29" spans="1:5" x14ac:dyDescent="0.25">
      <c r="A29" s="2" t="s">
        <v>22</v>
      </c>
      <c r="B29" t="s">
        <v>83</v>
      </c>
      <c r="C29" s="10">
        <v>600</v>
      </c>
    </row>
    <row r="30" spans="1:5" x14ac:dyDescent="0.25">
      <c r="A30" s="46" t="s">
        <v>23</v>
      </c>
      <c r="B30" s="47" t="s">
        <v>82</v>
      </c>
      <c r="C30" s="10"/>
    </row>
    <row r="31" spans="1:5" x14ac:dyDescent="0.25">
      <c r="A31" s="2" t="s">
        <v>70</v>
      </c>
      <c r="B31" s="45" t="s">
        <v>88</v>
      </c>
      <c r="C31" s="10">
        <v>500</v>
      </c>
    </row>
    <row r="32" spans="1:5" x14ac:dyDescent="0.25">
      <c r="A32" s="2" t="s">
        <v>71</v>
      </c>
      <c r="B32" s="45" t="s">
        <v>88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10606</v>
      </c>
    </row>
    <row r="38" spans="1:3" x14ac:dyDescent="0.25">
      <c r="A38" s="61" t="s">
        <v>28</v>
      </c>
      <c r="B38" s="62"/>
      <c r="C38" s="63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57</v>
      </c>
      <c r="B40" s="2"/>
      <c r="C40" s="10"/>
    </row>
    <row r="41" spans="1:3" x14ac:dyDescent="0.25">
      <c r="A41" s="46" t="s">
        <v>58</v>
      </c>
      <c r="B41" s="2"/>
      <c r="C41" s="10"/>
    </row>
    <row r="42" spans="1:3" x14ac:dyDescent="0.25">
      <c r="A42" s="2" t="s">
        <v>29</v>
      </c>
      <c r="B42" s="2" t="s">
        <v>75</v>
      </c>
      <c r="C42" s="10">
        <v>900</v>
      </c>
    </row>
    <row r="43" spans="1:3" x14ac:dyDescent="0.25">
      <c r="A43" s="2" t="s">
        <v>30</v>
      </c>
      <c r="B43" s="2" t="s">
        <v>72</v>
      </c>
      <c r="C43" s="10">
        <v>3600</v>
      </c>
    </row>
    <row r="44" spans="1:3" x14ac:dyDescent="0.25">
      <c r="A44" s="47" t="s">
        <v>31</v>
      </c>
      <c r="B44" s="2" t="s">
        <v>61</v>
      </c>
      <c r="C44" s="10">
        <v>425</v>
      </c>
    </row>
    <row r="45" spans="1:3" x14ac:dyDescent="0.25">
      <c r="A45" s="2" t="s">
        <v>32</v>
      </c>
      <c r="B45" s="2" t="s">
        <v>69</v>
      </c>
      <c r="C45" s="10">
        <v>300</v>
      </c>
    </row>
    <row r="46" spans="1:3" x14ac:dyDescent="0.25">
      <c r="A46" s="2" t="s">
        <v>34</v>
      </c>
      <c r="B46" s="2" t="s">
        <v>87</v>
      </c>
      <c r="C46" s="10">
        <v>232</v>
      </c>
    </row>
    <row r="47" spans="1:3" x14ac:dyDescent="0.25">
      <c r="A47" s="2" t="s">
        <v>33</v>
      </c>
      <c r="B47" s="2" t="s">
        <v>86</v>
      </c>
      <c r="C47" s="10">
        <v>258</v>
      </c>
    </row>
    <row r="48" spans="1:3" x14ac:dyDescent="0.25">
      <c r="A48" s="47" t="s">
        <v>35</v>
      </c>
      <c r="B48" s="2" t="s">
        <v>77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6615</v>
      </c>
    </row>
    <row r="50" spans="1:3" x14ac:dyDescent="0.25">
      <c r="A50" s="43"/>
      <c r="B50" s="43"/>
      <c r="C50" s="44"/>
    </row>
    <row r="51" spans="1:3" x14ac:dyDescent="0.25">
      <c r="A51" s="52" t="s">
        <v>54</v>
      </c>
      <c r="B51" s="53"/>
      <c r="C51" s="54"/>
    </row>
    <row r="52" spans="1:3" x14ac:dyDescent="0.25">
      <c r="A52" s="55" t="s">
        <v>55</v>
      </c>
      <c r="B52" s="56"/>
      <c r="C52" s="57"/>
    </row>
    <row r="53" spans="1:3" x14ac:dyDescent="0.25">
      <c r="A53" s="58"/>
      <c r="B53" s="59"/>
      <c r="C53" s="60"/>
    </row>
    <row r="55" spans="1:3" x14ac:dyDescent="0.25">
      <c r="A55" s="21" t="s">
        <v>47</v>
      </c>
      <c r="B55" s="15"/>
      <c r="C55" s="16">
        <f>C36</f>
        <v>10606</v>
      </c>
    </row>
    <row r="56" spans="1:3" x14ac:dyDescent="0.25">
      <c r="A56" s="22" t="s">
        <v>48</v>
      </c>
      <c r="B56" s="17"/>
      <c r="C56" s="18">
        <f>C49</f>
        <v>6615</v>
      </c>
    </row>
    <row r="57" spans="1:3" x14ac:dyDescent="0.25">
      <c r="A57" s="23" t="s">
        <v>18</v>
      </c>
      <c r="B57" s="19"/>
      <c r="C57" s="20">
        <f>SUM(C55:C56)</f>
        <v>17221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68</v>
      </c>
      <c r="B63" s="10" t="s">
        <v>85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17221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-17221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2" r:id="rId9" xr:uid="{5D6EC985-8AAF-4554-AA4A-3E3420E4E1CF}"/>
    <hyperlink ref="B8" r:id="rId10" display="https://www.ellipsesplay.com/events/idea_opera/instrumentalist" xr:uid="{8DF059BA-7E42-4FD6-A949-59403FB7EBD8}"/>
    <hyperlink ref="B21" r:id="rId11" display="https://www.ellipsesplay.com/graphics" xr:uid="{E2B34074-9E98-4029-A043-66EB27ADE399}"/>
    <hyperlink ref="B24" r:id="rId12" display="https://www.care.com/c/how-much-does-child-care-cost" xr:uid="{DAF96DB5-4105-413C-BF83-5F018F5E6E94}"/>
    <hyperlink ref="B27" r:id="rId13" display="https://fueleconomy.gov/trip/" xr:uid="{704387D6-CCDF-46AC-A9D8-3D429B65246A}"/>
    <hyperlink ref="B23" r:id="rId14" display="https://www.allegramarketingprint.com" xr:uid="{A2AE6F88-F69C-4E10-A8C4-F2F234ACD047}"/>
    <hyperlink ref="B31" r:id="rId15" display="https://youtu.be/mj61UdV1cTs) by JLC" xr:uid="{09467943-BECE-43BD-A0E3-F7AA8B74928F}"/>
    <hyperlink ref="B32" r:id="rId16" display="https://youtu.be/mj61UdV1cTs) by JLC" xr:uid="{1B0AB79B-6AD2-4CFF-9EE9-4B49A0D1FA23}"/>
  </hyperlinks>
  <printOptions horizontalCentered="1"/>
  <pageMargins left="0.7" right="0.7" top="0.5" bottom="0.5" header="0.3" footer="0.3"/>
  <pageSetup scale="76" fitToHeight="2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2021-09-15T02:59:25Z</cp:lastPrinted>
  <dcterms:created xsi:type="dcterms:W3CDTF">2019-04-22T16:31:24Z</dcterms:created>
  <dcterms:modified xsi:type="dcterms:W3CDTF">2021-09-15T03:05:24Z</dcterms:modified>
</cp:coreProperties>
</file>