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adas\Documents\GitHub\ellipsesplay.github.io\events\idea_opera\"/>
    </mc:Choice>
  </mc:AlternateContent>
  <xr:revisionPtr revIDLastSave="0" documentId="13_ncr:1_{DF0746BB-E051-4D3B-A286-42395C25A8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Sheet1!$A$1:$C$71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8" i="1" l="1"/>
  <c r="C39" i="1"/>
  <c r="C66" i="1" l="1"/>
  <c r="B66" i="1"/>
  <c r="C55" i="1"/>
  <c r="C54" i="1"/>
  <c r="C67" i="1" l="1"/>
  <c r="C70" i="1" s="1"/>
  <c r="C56" i="1"/>
  <c r="C69" i="1" s="1"/>
  <c r="C71" i="1" l="1"/>
</calcChain>
</file>

<file path=xl/sharedStrings.xml><?xml version="1.0" encoding="utf-8"?>
<sst xmlns="http://schemas.openxmlformats.org/spreadsheetml/2006/main" count="94" uniqueCount="82">
  <si>
    <t>Vocalist fees</t>
  </si>
  <si>
    <t>Instrumentalist fees</t>
  </si>
  <si>
    <t>Music director</t>
  </si>
  <si>
    <t>Conductor</t>
  </si>
  <si>
    <t>Dramaturg</t>
  </si>
  <si>
    <t>Stage director</t>
  </si>
  <si>
    <t>Vocal coach</t>
  </si>
  <si>
    <t>Sound designer</t>
  </si>
  <si>
    <t xml:space="preserve">Performance venue fees </t>
  </si>
  <si>
    <t>Rehearsal venue fees</t>
  </si>
  <si>
    <t xml:space="preserve">Stage manager </t>
  </si>
  <si>
    <t>Lighting rental</t>
  </si>
  <si>
    <t>Sound equipment rental</t>
  </si>
  <si>
    <t xml:space="preserve">Instrumental cartage </t>
  </si>
  <si>
    <t xml:space="preserve">Graphic design </t>
  </si>
  <si>
    <t>Printed programs</t>
  </si>
  <si>
    <t>Child care</t>
  </si>
  <si>
    <t>Research materials</t>
  </si>
  <si>
    <t>Item</t>
  </si>
  <si>
    <t xml:space="preserve">Total </t>
  </si>
  <si>
    <t xml:space="preserve">Notes </t>
  </si>
  <si>
    <t>Transportation for creative personnel</t>
  </si>
  <si>
    <t xml:space="preserve">Transportation for performers </t>
  </si>
  <si>
    <t>Housing for creative personnel</t>
  </si>
  <si>
    <t xml:space="preserve">Housing for performers </t>
  </si>
  <si>
    <t>Other 1</t>
  </si>
  <si>
    <t>Other 2</t>
  </si>
  <si>
    <t>Other 3</t>
  </si>
  <si>
    <t>Other 4</t>
  </si>
  <si>
    <t>Other 5</t>
  </si>
  <si>
    <t>ELIGIBLE EXPENSES</t>
  </si>
  <si>
    <t>INELIGIBLE EXPENSES</t>
  </si>
  <si>
    <t>Tuition expenses</t>
  </si>
  <si>
    <t xml:space="preserve">Fundraising expenses </t>
  </si>
  <si>
    <t xml:space="preserve">Set, costume or properties construction </t>
  </si>
  <si>
    <t xml:space="preserve">INCOME </t>
  </si>
  <si>
    <t>Ticket sales (if applicable)</t>
  </si>
  <si>
    <t>Individual donation</t>
  </si>
  <si>
    <t xml:space="preserve">Anticipated </t>
  </si>
  <si>
    <t xml:space="preserve">Received </t>
  </si>
  <si>
    <t>Cost</t>
  </si>
  <si>
    <t>Total Expense</t>
  </si>
  <si>
    <t>Total Income</t>
  </si>
  <si>
    <t xml:space="preserve">Subtotal </t>
  </si>
  <si>
    <t>Total</t>
  </si>
  <si>
    <t>Eligible Expenses</t>
  </si>
  <si>
    <t xml:space="preserve">Ineligible Expenses </t>
  </si>
  <si>
    <t xml:space="preserve">Elder care </t>
  </si>
  <si>
    <t xml:space="preserve">Other grant 1 </t>
  </si>
  <si>
    <t>Other grant 2</t>
  </si>
  <si>
    <t>Other grant 3</t>
  </si>
  <si>
    <t>Net Profit/Loss</t>
  </si>
  <si>
    <t>Living expenses (up to 25% of grant request)</t>
  </si>
  <si>
    <t>Orchestrator</t>
  </si>
  <si>
    <t>Arranger</t>
  </si>
  <si>
    <t>Copyist</t>
  </si>
  <si>
    <t>Institutional overheard/General administrative expenses</t>
  </si>
  <si>
    <t>Competition or contest application fees</t>
  </si>
  <si>
    <t>Composer [David Quang Pham] 
Librettist(s) [David Quang Pham]</t>
  </si>
  <si>
    <t>2022–2023 IDEA Opera Residencies Budget Worksheet</t>
  </si>
  <si>
    <t>Table &amp; Public Read (2 rehearsals) w/ 2 vocalists</t>
  </si>
  <si>
    <t>Public Reading (2 rehearsals)</t>
  </si>
  <si>
    <t>Readings</t>
  </si>
  <si>
    <t>New York City</t>
  </si>
  <si>
    <t>Public Reading (2 rehearsals) &amp; Meetings</t>
  </si>
  <si>
    <t>National Opera Center resources</t>
  </si>
  <si>
    <t>National Opera Center piano for Public Reading</t>
  </si>
  <si>
    <t>Table &amp; Public Reading (card stock)</t>
  </si>
  <si>
    <t>Astrophysics / Opera for Composer &amp; Dramaturg</t>
  </si>
  <si>
    <t>1/4 of Child Care</t>
  </si>
  <si>
    <t>$250/month</t>
  </si>
  <si>
    <t>2022–2023 IDEA Opera Residencies Budget Worksheet, Continued</t>
  </si>
  <si>
    <t>Childcare for 4 members for 4 days</t>
  </si>
  <si>
    <t>Pianist for Public Reading (1 rehearsal)</t>
  </si>
  <si>
    <t>5-month payroll (May—Sep) at $125/m &amp; Reads</t>
  </si>
  <si>
    <t>Monthly sessions (8) ($1200) | Readings ($400)</t>
  </si>
  <si>
    <t>2 vocalists for Readings at $33/each (Subway)</t>
  </si>
  <si>
    <t>4 members for Readings at $33/each (Subway)</t>
  </si>
  <si>
    <t>Possible ($100/song)</t>
  </si>
  <si>
    <t>Possible for Public Reading (1 rehearsal)</t>
  </si>
  <si>
    <t>OPERA America grant (10000 + 5000 + 7500 + 2250 = $24,750)</t>
  </si>
  <si>
    <t>National Opera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</si>
</sst>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164" fontId="0" fillId="0" borderId="1" xfId="0" applyNumberFormat="1" applyBorder="1"/>
    <xf numFmtId="164" fontId="1" fillId="4" borderId="1" xfId="0" applyNumberFormat="1" applyFont="1" applyFill="1" applyBorder="1"/>
    <xf numFmtId="0" fontId="1" fillId="4" borderId="2" xfId="0" applyFont="1" applyFill="1" applyBorder="1"/>
    <xf numFmtId="164" fontId="1" fillId="4" borderId="4" xfId="0" applyNumberFormat="1" applyFont="1" applyFill="1" applyBorder="1" applyAlignment="1">
      <alignment horizontal="center" wrapText="1"/>
    </xf>
    <xf numFmtId="164" fontId="1" fillId="4" borderId="1" xfId="0" applyNumberFormat="1" applyFont="1" applyFill="1" applyBorder="1" applyAlignment="1">
      <alignment horizontal="right" wrapText="1"/>
    </xf>
    <xf numFmtId="0" fontId="0" fillId="4" borderId="7" xfId="0" applyFill="1" applyBorder="1"/>
    <xf numFmtId="164" fontId="0" fillId="4" borderId="8" xfId="0" applyNumberFormat="1" applyFill="1" applyBorder="1"/>
    <xf numFmtId="0" fontId="0" fillId="4" borderId="0" xfId="0" applyFill="1"/>
    <xf numFmtId="164" fontId="0" fillId="4" borderId="12" xfId="0" applyNumberFormat="1" applyFill="1" applyBorder="1"/>
    <xf numFmtId="0" fontId="0" fillId="4" borderId="5" xfId="0" applyFill="1" applyBorder="1"/>
    <xf numFmtId="164" fontId="0" fillId="4" borderId="10" xfId="0" applyNumberFormat="1" applyFill="1" applyBorder="1"/>
    <xf numFmtId="0" fontId="1" fillId="4" borderId="6" xfId="0" applyFont="1" applyFill="1" applyBorder="1"/>
    <xf numFmtId="0" fontId="1" fillId="4" borderId="11" xfId="0" applyFont="1" applyFill="1" applyBorder="1"/>
    <xf numFmtId="0" fontId="1" fillId="4" borderId="9" xfId="0" applyFont="1" applyFill="1" applyBorder="1"/>
    <xf numFmtId="0" fontId="0" fillId="4" borderId="1" xfId="0" applyFill="1" applyBorder="1"/>
    <xf numFmtId="0" fontId="1" fillId="2" borderId="6" xfId="0" applyFont="1" applyFill="1" applyBorder="1"/>
    <xf numFmtId="0" fontId="0" fillId="2" borderId="7" xfId="0" applyFill="1" applyBorder="1"/>
    <xf numFmtId="164" fontId="0" fillId="2" borderId="8" xfId="0" applyNumberFormat="1" applyFill="1" applyBorder="1"/>
    <xf numFmtId="0" fontId="1" fillId="2" borderId="11" xfId="0" applyFont="1" applyFill="1" applyBorder="1"/>
    <xf numFmtId="0" fontId="0" fillId="2" borderId="0" xfId="0" applyFill="1"/>
    <xf numFmtId="164" fontId="0" fillId="2" borderId="12" xfId="0" applyNumberFormat="1" applyFill="1" applyBorder="1"/>
    <xf numFmtId="0" fontId="1" fillId="2" borderId="9" xfId="0" applyFont="1" applyFill="1" applyBorder="1"/>
    <xf numFmtId="0" fontId="0" fillId="2" borderId="5" xfId="0" applyFill="1" applyBorder="1"/>
    <xf numFmtId="164" fontId="0" fillId="2" borderId="10" xfId="0" applyNumberFormat="1" applyFill="1" applyBorder="1"/>
    <xf numFmtId="0" fontId="1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4" borderId="8" xfId="0" applyFont="1" applyFill="1" applyBorder="1"/>
    <xf numFmtId="164" fontId="1" fillId="4" borderId="13" xfId="0" applyNumberFormat="1" applyFont="1" applyFill="1" applyBorder="1"/>
    <xf numFmtId="0" fontId="1" fillId="0" borderId="5" xfId="0" applyFont="1" applyBorder="1"/>
    <xf numFmtId="164" fontId="1" fillId="0" borderId="5" xfId="0" applyNumberFormat="1" applyFont="1" applyBorder="1"/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1"/>
  <sheetViews>
    <sheetView tabSelected="1" workbookViewId="0">
      <selection sqref="A1:C1"/>
    </sheetView>
  </sheetViews>
  <sheetFormatPr defaultRowHeight="15" x14ac:dyDescent="0.25"/>
  <cols>
    <col min="1" max="1" width="53.140625" bestFit="1" customWidth="1"/>
    <col min="2" max="2" width="43" customWidth="1"/>
    <col min="3" max="3" width="26.5703125" customWidth="1"/>
    <col min="5" max="5" width="24.28515625" bestFit="1" customWidth="1"/>
    <col min="6" max="6" width="11.7109375" bestFit="1" customWidth="1"/>
  </cols>
  <sheetData>
    <row r="1" spans="1:8" x14ac:dyDescent="0.25">
      <c r="A1" s="44" t="s">
        <v>59</v>
      </c>
      <c r="B1" s="45"/>
      <c r="C1" s="46"/>
      <c r="E1" s="38"/>
      <c r="F1" s="38"/>
      <c r="G1" s="38"/>
    </row>
    <row r="2" spans="1:8" ht="26.25" customHeight="1" x14ac:dyDescent="0.25">
      <c r="A2" s="47" t="s">
        <v>58</v>
      </c>
      <c r="B2" s="48"/>
      <c r="C2" s="49"/>
      <c r="H2" s="38"/>
    </row>
    <row r="3" spans="1:8" ht="1.5" customHeight="1" x14ac:dyDescent="0.25">
      <c r="A3" s="50"/>
      <c r="B3" s="51"/>
      <c r="C3" s="52"/>
      <c r="H3" s="39"/>
    </row>
    <row r="4" spans="1:8" x14ac:dyDescent="0.25">
      <c r="A4" s="5"/>
      <c r="B4" s="6"/>
      <c r="C4" s="37"/>
      <c r="H4" s="39"/>
    </row>
    <row r="5" spans="1:8" x14ac:dyDescent="0.25">
      <c r="A5" s="56" t="s">
        <v>30</v>
      </c>
      <c r="B5" s="57"/>
      <c r="C5" s="58"/>
    </row>
    <row r="6" spans="1:8" s="1" customFormat="1" x14ac:dyDescent="0.25">
      <c r="A6" s="36" t="s">
        <v>18</v>
      </c>
      <c r="B6" s="36" t="s">
        <v>20</v>
      </c>
      <c r="C6" s="36" t="s">
        <v>40</v>
      </c>
    </row>
    <row r="7" spans="1:8" x14ac:dyDescent="0.25">
      <c r="A7" s="2" t="s">
        <v>52</v>
      </c>
      <c r="B7" s="2" t="s">
        <v>70</v>
      </c>
      <c r="C7" s="9">
        <v>2000</v>
      </c>
    </row>
    <row r="8" spans="1:8" x14ac:dyDescent="0.25">
      <c r="A8" s="2" t="s">
        <v>0</v>
      </c>
      <c r="B8" s="2" t="s">
        <v>60</v>
      </c>
      <c r="C8" s="9">
        <v>800</v>
      </c>
    </row>
    <row r="9" spans="1:8" x14ac:dyDescent="0.25">
      <c r="A9" s="2" t="s">
        <v>1</v>
      </c>
      <c r="B9" s="2" t="s">
        <v>73</v>
      </c>
      <c r="C9" s="9">
        <v>300</v>
      </c>
    </row>
    <row r="10" spans="1:8" x14ac:dyDescent="0.25">
      <c r="A10" s="2" t="s">
        <v>2</v>
      </c>
      <c r="B10" s="2" t="s">
        <v>64</v>
      </c>
      <c r="C10" s="9">
        <v>600</v>
      </c>
    </row>
    <row r="11" spans="1:8" x14ac:dyDescent="0.25">
      <c r="A11" s="2" t="s">
        <v>3</v>
      </c>
      <c r="B11" s="2" t="s">
        <v>2</v>
      </c>
      <c r="C11" s="9">
        <v>0</v>
      </c>
    </row>
    <row r="12" spans="1:8" x14ac:dyDescent="0.25">
      <c r="A12" s="2" t="s">
        <v>4</v>
      </c>
      <c r="B12" s="2" t="s">
        <v>75</v>
      </c>
      <c r="C12" s="9">
        <v>1600</v>
      </c>
    </row>
    <row r="13" spans="1:8" x14ac:dyDescent="0.25">
      <c r="A13" s="2" t="s">
        <v>53</v>
      </c>
      <c r="B13" s="2" t="s">
        <v>78</v>
      </c>
      <c r="C13" s="9">
        <v>600</v>
      </c>
    </row>
    <row r="14" spans="1:8" x14ac:dyDescent="0.25">
      <c r="A14" s="2" t="s">
        <v>54</v>
      </c>
      <c r="B14" s="2"/>
      <c r="C14" s="9">
        <v>0</v>
      </c>
    </row>
    <row r="15" spans="1:8" x14ac:dyDescent="0.25">
      <c r="A15" s="2" t="s">
        <v>55</v>
      </c>
      <c r="B15" s="2" t="s">
        <v>62</v>
      </c>
      <c r="C15" s="9">
        <v>100</v>
      </c>
    </row>
    <row r="16" spans="1:8" x14ac:dyDescent="0.25">
      <c r="A16" s="2" t="s">
        <v>5</v>
      </c>
      <c r="B16" s="2" t="s">
        <v>64</v>
      </c>
      <c r="C16" s="9">
        <v>600</v>
      </c>
    </row>
    <row r="17" spans="1:3" x14ac:dyDescent="0.25">
      <c r="A17" s="2" t="s">
        <v>6</v>
      </c>
      <c r="B17" s="2" t="s">
        <v>61</v>
      </c>
      <c r="C17" s="9">
        <v>400</v>
      </c>
    </row>
    <row r="18" spans="1:3" x14ac:dyDescent="0.25">
      <c r="A18" s="2" t="s">
        <v>7</v>
      </c>
      <c r="B18" s="2" t="s">
        <v>79</v>
      </c>
      <c r="C18" s="9">
        <v>160</v>
      </c>
    </row>
    <row r="19" spans="1:3" x14ac:dyDescent="0.25">
      <c r="A19" s="2" t="s">
        <v>9</v>
      </c>
      <c r="B19" s="2" t="s">
        <v>81</v>
      </c>
      <c r="C19" s="9">
        <v>0</v>
      </c>
    </row>
    <row r="20" spans="1:3" x14ac:dyDescent="0.25">
      <c r="A20" s="2" t="s">
        <v>8</v>
      </c>
      <c r="B20" s="2" t="s">
        <v>81</v>
      </c>
      <c r="C20" s="9">
        <v>0</v>
      </c>
    </row>
    <row r="21" spans="1:3" x14ac:dyDescent="0.25">
      <c r="A21" s="2" t="s">
        <v>10</v>
      </c>
      <c r="B21" s="2" t="s">
        <v>74</v>
      </c>
      <c r="C21" s="9">
        <v>925</v>
      </c>
    </row>
    <row r="22" spans="1:3" x14ac:dyDescent="0.25">
      <c r="A22" s="2" t="s">
        <v>11</v>
      </c>
      <c r="B22" s="2" t="s">
        <v>65</v>
      </c>
      <c r="C22" s="9">
        <v>0</v>
      </c>
    </row>
    <row r="23" spans="1:3" x14ac:dyDescent="0.25">
      <c r="A23" s="2" t="s">
        <v>12</v>
      </c>
      <c r="B23" s="2" t="s">
        <v>65</v>
      </c>
      <c r="C23" s="9">
        <v>0</v>
      </c>
    </row>
    <row r="24" spans="1:3" x14ac:dyDescent="0.25">
      <c r="A24" s="2" t="s">
        <v>13</v>
      </c>
      <c r="B24" s="2" t="s">
        <v>66</v>
      </c>
      <c r="C24" s="9">
        <v>0</v>
      </c>
    </row>
    <row r="25" spans="1:3" x14ac:dyDescent="0.25">
      <c r="A25" s="2" t="s">
        <v>14</v>
      </c>
      <c r="B25" s="2"/>
      <c r="C25" s="9">
        <v>0</v>
      </c>
    </row>
    <row r="26" spans="1:3" x14ac:dyDescent="0.25">
      <c r="A26" s="2" t="s">
        <v>15</v>
      </c>
      <c r="B26" s="2" t="s">
        <v>67</v>
      </c>
      <c r="C26" s="9">
        <v>60</v>
      </c>
    </row>
    <row r="27" spans="1:3" x14ac:dyDescent="0.25">
      <c r="A27" s="2" t="s">
        <v>16</v>
      </c>
      <c r="B27" s="2" t="s">
        <v>72</v>
      </c>
      <c r="C27" s="9">
        <v>480</v>
      </c>
    </row>
    <row r="28" spans="1:3" x14ac:dyDescent="0.25">
      <c r="A28" s="2" t="s">
        <v>47</v>
      </c>
      <c r="B28" s="2" t="s">
        <v>69</v>
      </c>
      <c r="C28" s="9">
        <v>120</v>
      </c>
    </row>
    <row r="29" spans="1:3" x14ac:dyDescent="0.25">
      <c r="A29" s="2" t="s">
        <v>17</v>
      </c>
      <c r="B29" s="2" t="s">
        <v>68</v>
      </c>
      <c r="C29" s="9">
        <v>300</v>
      </c>
    </row>
    <row r="30" spans="1:3" x14ac:dyDescent="0.25">
      <c r="A30" s="2" t="s">
        <v>21</v>
      </c>
      <c r="B30" s="2" t="s">
        <v>77</v>
      </c>
      <c r="C30" s="9">
        <v>264</v>
      </c>
    </row>
    <row r="31" spans="1:3" x14ac:dyDescent="0.25">
      <c r="A31" s="2" t="s">
        <v>22</v>
      </c>
      <c r="B31" s="2" t="s">
        <v>76</v>
      </c>
      <c r="C31" s="9">
        <v>132</v>
      </c>
    </row>
    <row r="32" spans="1:3" x14ac:dyDescent="0.25">
      <c r="A32" s="2" t="s">
        <v>23</v>
      </c>
      <c r="B32" s="2" t="s">
        <v>63</v>
      </c>
      <c r="C32" s="9">
        <v>0</v>
      </c>
    </row>
    <row r="33" spans="1:3" x14ac:dyDescent="0.25">
      <c r="A33" s="2" t="s">
        <v>24</v>
      </c>
      <c r="B33" s="2" t="s">
        <v>63</v>
      </c>
      <c r="C33" s="9">
        <v>0</v>
      </c>
    </row>
    <row r="34" spans="1:3" x14ac:dyDescent="0.25">
      <c r="A34" s="2" t="s">
        <v>25</v>
      </c>
      <c r="B34" s="2"/>
      <c r="C34" s="9">
        <v>0</v>
      </c>
    </row>
    <row r="35" spans="1:3" x14ac:dyDescent="0.25">
      <c r="A35" s="2" t="s">
        <v>26</v>
      </c>
      <c r="B35" s="2"/>
      <c r="C35" s="9">
        <v>0</v>
      </c>
    </row>
    <row r="36" spans="1:3" x14ac:dyDescent="0.25">
      <c r="A36" s="2" t="s">
        <v>27</v>
      </c>
      <c r="B36" s="2"/>
      <c r="C36" s="9">
        <v>0</v>
      </c>
    </row>
    <row r="37" spans="1:3" x14ac:dyDescent="0.25">
      <c r="A37" s="2" t="s">
        <v>28</v>
      </c>
      <c r="B37" s="2"/>
      <c r="C37" s="9">
        <v>0</v>
      </c>
    </row>
    <row r="38" spans="1:3" x14ac:dyDescent="0.25">
      <c r="A38" s="2" t="s">
        <v>29</v>
      </c>
      <c r="B38" s="2"/>
      <c r="C38" s="9">
        <v>0</v>
      </c>
    </row>
    <row r="39" spans="1:3" x14ac:dyDescent="0.25">
      <c r="A39" s="7" t="s">
        <v>19</v>
      </c>
      <c r="B39" s="23"/>
      <c r="C39" s="10">
        <f>SUM(C7:C38)</f>
        <v>9441</v>
      </c>
    </row>
    <row r="41" spans="1:3" x14ac:dyDescent="0.25">
      <c r="A41" s="53" t="s">
        <v>31</v>
      </c>
      <c r="B41" s="54"/>
      <c r="C41" s="55"/>
    </row>
    <row r="42" spans="1:3" x14ac:dyDescent="0.25">
      <c r="A42" s="8" t="s">
        <v>18</v>
      </c>
      <c r="B42" s="8" t="s">
        <v>20</v>
      </c>
      <c r="C42" s="8" t="s">
        <v>40</v>
      </c>
    </row>
    <row r="43" spans="1:3" x14ac:dyDescent="0.25">
      <c r="A43" s="2" t="s">
        <v>56</v>
      </c>
      <c r="B43" s="2"/>
      <c r="C43" s="9">
        <v>0</v>
      </c>
    </row>
    <row r="44" spans="1:3" x14ac:dyDescent="0.25">
      <c r="A44" s="2" t="s">
        <v>32</v>
      </c>
      <c r="B44" s="2"/>
      <c r="C44" s="9">
        <v>0</v>
      </c>
    </row>
    <row r="45" spans="1:3" x14ac:dyDescent="0.25">
      <c r="A45" s="2" t="s">
        <v>57</v>
      </c>
      <c r="B45" s="2"/>
      <c r="C45" s="9">
        <v>0</v>
      </c>
    </row>
    <row r="46" spans="1:3" x14ac:dyDescent="0.25">
      <c r="A46" s="2" t="s">
        <v>33</v>
      </c>
      <c r="B46" s="2"/>
      <c r="C46" s="9">
        <v>0</v>
      </c>
    </row>
    <row r="47" spans="1:3" x14ac:dyDescent="0.25">
      <c r="A47" s="2" t="s">
        <v>34</v>
      </c>
      <c r="B47" s="2"/>
      <c r="C47" s="9">
        <v>0</v>
      </c>
    </row>
    <row r="48" spans="1:3" x14ac:dyDescent="0.25">
      <c r="A48" s="20" t="s">
        <v>19</v>
      </c>
      <c r="B48" s="40"/>
      <c r="C48" s="41">
        <f>SUM(C43:C47)</f>
        <v>0</v>
      </c>
    </row>
    <row r="49" spans="1:3" x14ac:dyDescent="0.25">
      <c r="A49" s="42"/>
      <c r="B49" s="42"/>
      <c r="C49" s="43"/>
    </row>
    <row r="50" spans="1:3" x14ac:dyDescent="0.25">
      <c r="A50" s="44" t="s">
        <v>71</v>
      </c>
      <c r="B50" s="45"/>
      <c r="C50" s="46"/>
    </row>
    <row r="51" spans="1:3" x14ac:dyDescent="0.25">
      <c r="A51" s="47" t="s">
        <v>58</v>
      </c>
      <c r="B51" s="48"/>
      <c r="C51" s="49"/>
    </row>
    <row r="52" spans="1:3" x14ac:dyDescent="0.25">
      <c r="A52" s="50"/>
      <c r="B52" s="51"/>
      <c r="C52" s="52"/>
    </row>
    <row r="54" spans="1:3" x14ac:dyDescent="0.25">
      <c r="A54" s="20" t="s">
        <v>45</v>
      </c>
      <c r="B54" s="14"/>
      <c r="C54" s="15">
        <f>C39</f>
        <v>9441</v>
      </c>
    </row>
    <row r="55" spans="1:3" x14ac:dyDescent="0.25">
      <c r="A55" s="21" t="s">
        <v>46</v>
      </c>
      <c r="B55" s="16"/>
      <c r="C55" s="17">
        <f>C48</f>
        <v>0</v>
      </c>
    </row>
    <row r="56" spans="1:3" x14ac:dyDescent="0.25">
      <c r="A56" s="22" t="s">
        <v>19</v>
      </c>
      <c r="B56" s="18"/>
      <c r="C56" s="19">
        <f>SUM(C54:C55)</f>
        <v>9441</v>
      </c>
    </row>
    <row r="58" spans="1:3" x14ac:dyDescent="0.25">
      <c r="A58" s="33" t="s">
        <v>35</v>
      </c>
      <c r="B58" s="34"/>
      <c r="C58" s="35"/>
    </row>
    <row r="59" spans="1:3" x14ac:dyDescent="0.25">
      <c r="A59" s="8" t="s">
        <v>18</v>
      </c>
      <c r="B59" s="8" t="s">
        <v>38</v>
      </c>
      <c r="C59" s="8" t="s">
        <v>39</v>
      </c>
    </row>
    <row r="60" spans="1:3" x14ac:dyDescent="0.25">
      <c r="A60" s="2" t="s">
        <v>80</v>
      </c>
      <c r="B60" s="9">
        <v>10000</v>
      </c>
      <c r="C60" s="9"/>
    </row>
    <row r="61" spans="1:3" x14ac:dyDescent="0.25">
      <c r="A61" s="2" t="s">
        <v>36</v>
      </c>
      <c r="B61" s="9"/>
      <c r="C61" s="9"/>
    </row>
    <row r="62" spans="1:3" x14ac:dyDescent="0.25">
      <c r="A62" s="2" t="s">
        <v>48</v>
      </c>
      <c r="B62" s="9"/>
      <c r="C62" s="9"/>
    </row>
    <row r="63" spans="1:3" x14ac:dyDescent="0.25">
      <c r="A63" s="2" t="s">
        <v>49</v>
      </c>
      <c r="B63" s="9"/>
      <c r="C63" s="9"/>
    </row>
    <row r="64" spans="1:3" x14ac:dyDescent="0.25">
      <c r="A64" s="2" t="s">
        <v>50</v>
      </c>
      <c r="B64" s="9"/>
      <c r="C64" s="9"/>
    </row>
    <row r="65" spans="1:3" x14ac:dyDescent="0.25">
      <c r="A65" s="2" t="s">
        <v>37</v>
      </c>
      <c r="B65" s="9"/>
      <c r="C65" s="9"/>
    </row>
    <row r="66" spans="1:3" x14ac:dyDescent="0.25">
      <c r="A66" s="3" t="s">
        <v>43</v>
      </c>
      <c r="B66" s="4">
        <f>SUM(B60:B65)</f>
        <v>10000</v>
      </c>
      <c r="C66" s="4">
        <f>SUM(C60:C65)</f>
        <v>0</v>
      </c>
    </row>
    <row r="67" spans="1:3" x14ac:dyDescent="0.25">
      <c r="A67" s="11" t="s">
        <v>44</v>
      </c>
      <c r="B67" s="12"/>
      <c r="C67" s="13">
        <f>SUM(B66,C66)</f>
        <v>10000</v>
      </c>
    </row>
    <row r="69" spans="1:3" x14ac:dyDescent="0.25">
      <c r="A69" s="24" t="s">
        <v>41</v>
      </c>
      <c r="B69" s="25"/>
      <c r="C69" s="26">
        <f>C56</f>
        <v>9441</v>
      </c>
    </row>
    <row r="70" spans="1:3" x14ac:dyDescent="0.25">
      <c r="A70" s="27" t="s">
        <v>42</v>
      </c>
      <c r="B70" s="28"/>
      <c r="C70" s="29">
        <f>C67</f>
        <v>10000</v>
      </c>
    </row>
    <row r="71" spans="1:3" x14ac:dyDescent="0.25">
      <c r="A71" s="30" t="s">
        <v>51</v>
      </c>
      <c r="B71" s="31"/>
      <c r="C71" s="32">
        <f>SUM(C70-C69)</f>
        <v>559</v>
      </c>
    </row>
  </sheetData>
  <mergeCells count="6">
    <mergeCell ref="A50:C50"/>
    <mergeCell ref="A51:C52"/>
    <mergeCell ref="A41:C41"/>
    <mergeCell ref="A5:C5"/>
    <mergeCell ref="A1:C1"/>
    <mergeCell ref="A2:C3"/>
  </mergeCells>
  <printOptions horizontalCentered="1"/>
  <pageMargins left="0.7" right="0.7" top="0.5" bottom="0.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Kristal Pacific</dc:creator>
  <cp:lastModifiedBy>David Pham</cp:lastModifiedBy>
  <cp:lastPrinted>2019-12-05T17:47:20Z</cp:lastPrinted>
  <dcterms:created xsi:type="dcterms:W3CDTF">2019-04-22T16:31:24Z</dcterms:created>
  <dcterms:modified xsi:type="dcterms:W3CDTF">2022-10-08T02:11:08Z</dcterms:modified>
</cp:coreProperties>
</file>