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DB680AF4-5E77-4159-84D5-C6B008CBFF22}" xr6:coauthVersionLast="45" xr6:coauthVersionMax="45" xr10:uidLastSave="{00000000-0000-0000-0000-000000000000}"/>
  <bookViews>
    <workbookView xWindow="-120" yWindow="-120" windowWidth="29040" windowHeight="15840" activeTab="1" xr2:uid="{47A00661-3571-4181-A3BA-4AB20729DD3A}"/>
  </bookViews>
  <sheets>
    <sheet name="Hoja1" sheetId="1" r:id="rId1"/>
    <sheet name="Hoja2" sheetId="2" r:id="rId2"/>
    <sheet name="Notas" sheetId="3" r:id="rId3"/>
    <sheet name="ASISTENCIA" sheetId="4" r:id="rId4"/>
    <sheet name="Hoja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1" i="1"/>
  <c r="D10" i="1"/>
  <c r="D13" i="1"/>
  <c r="D5" i="1"/>
  <c r="D12" i="1"/>
  <c r="C14" i="1"/>
  <c r="E14" i="1" l="1"/>
  <c r="D6" i="1"/>
  <c r="D7" i="1"/>
  <c r="D8" i="1"/>
  <c r="D9" i="1"/>
  <c r="G10" i="2"/>
  <c r="F11" i="2"/>
  <c r="S5" i="3"/>
  <c r="D14" i="1" l="1"/>
</calcChain>
</file>

<file path=xl/sharedStrings.xml><?xml version="1.0" encoding="utf-8"?>
<sst xmlns="http://schemas.openxmlformats.org/spreadsheetml/2006/main" count="300" uniqueCount="148">
  <si>
    <t>Trabajo</t>
  </si>
  <si>
    <t>4 horas</t>
  </si>
  <si>
    <t>8 horas</t>
  </si>
  <si>
    <t>12 horas</t>
  </si>
  <si>
    <t>1 hora</t>
  </si>
  <si>
    <t>107 horas</t>
  </si>
  <si>
    <t>23 horas</t>
  </si>
  <si>
    <t>33 horas</t>
  </si>
  <si>
    <t>Nombre de tarea</t>
  </si>
  <si>
    <t xml:space="preserve">Tesis </t>
  </si>
  <si>
    <t xml:space="preserve">   levantamiento de necesidades</t>
  </si>
  <si>
    <t xml:space="preserve">   Diseño de Arquitectura</t>
  </si>
  <si>
    <t xml:space="preserve">   Implementación de arquitectura </t>
  </si>
  <si>
    <t xml:space="preserve">   Presentación de Arquitectura</t>
  </si>
  <si>
    <t xml:space="preserve">   Modulo de alumno</t>
  </si>
  <si>
    <t xml:space="preserve">   Modelo Apoderado</t>
  </si>
  <si>
    <t xml:space="preserve">   Modulo del director</t>
  </si>
  <si>
    <t xml:space="preserve">   Modulo del docente</t>
  </si>
  <si>
    <t>Duración</t>
  </si>
  <si>
    <t>253 horas</t>
  </si>
  <si>
    <t>55 días?</t>
  </si>
  <si>
    <t>1 día</t>
  </si>
  <si>
    <t>1 día?</t>
  </si>
  <si>
    <t>24 días?</t>
  </si>
  <si>
    <t xml:space="preserve">      Capa Web</t>
  </si>
  <si>
    <t>0 horas</t>
  </si>
  <si>
    <t>7 días?</t>
  </si>
  <si>
    <t xml:space="preserve">         Diseño de patalla de acceso</t>
  </si>
  <si>
    <t xml:space="preserve">         Diseño de vista mis cursos</t>
  </si>
  <si>
    <t xml:space="preserve">         Diseño de vista para detalle de un curso</t>
  </si>
  <si>
    <t xml:space="preserve">         Diseño Foro</t>
  </si>
  <si>
    <t xml:space="preserve">         Diseño de vista de calificaciones</t>
  </si>
  <si>
    <t xml:space="preserve">         Diseño para listar avisos del director</t>
  </si>
  <si>
    <t xml:space="preserve">         Subir documento y eliminar</t>
  </si>
  <si>
    <t xml:space="preserve">      Capa Servicio</t>
  </si>
  <si>
    <t>8 días?</t>
  </si>
  <si>
    <t xml:space="preserve">         Crear servicio para login</t>
  </si>
  <si>
    <t xml:space="preserve">         Servicio para obener datos y acceso del usuario</t>
  </si>
  <si>
    <t xml:space="preserve">         Crear servicio para obtener cursos</t>
  </si>
  <si>
    <t xml:space="preserve">         Crear servicio para detalles de un curso</t>
  </si>
  <si>
    <t xml:space="preserve">         Listar Foro y detalle de respuestas(actualizar rsp)</t>
  </si>
  <si>
    <t xml:space="preserve">         Lista notas del alumno asociado al grado</t>
  </si>
  <si>
    <t xml:space="preserve">         Servicio para listar avisos del director</t>
  </si>
  <si>
    <t xml:space="preserve">         Servicio para descargar archivos, subir y para eliminar</t>
  </si>
  <si>
    <t xml:space="preserve">      Capa base de datos</t>
  </si>
  <si>
    <t xml:space="preserve">         Crear tablas </t>
  </si>
  <si>
    <t xml:space="preserve">         Crear procedimiento de autenticacion</t>
  </si>
  <si>
    <t xml:space="preserve">         Crear procedimiento datos de alumno</t>
  </si>
  <si>
    <t xml:space="preserve">         crear procedimiento para listar cursos</t>
  </si>
  <si>
    <t xml:space="preserve">         Crear procedimiento para listar notas</t>
  </si>
  <si>
    <t xml:space="preserve">         Crear procedimiento para detalle de clase</t>
  </si>
  <si>
    <t xml:space="preserve">         Crear procedimiento para listar, ver detalle y actualizar foros </t>
  </si>
  <si>
    <t xml:space="preserve">         Procedimiento para listar avisos del director</t>
  </si>
  <si>
    <t xml:space="preserve">      Pruebas Integrales</t>
  </si>
  <si>
    <t>4 días?</t>
  </si>
  <si>
    <t>10 horas</t>
  </si>
  <si>
    <t>2 días?</t>
  </si>
  <si>
    <t xml:space="preserve">         Diseño de vista para listar asistencia del alumno</t>
  </si>
  <si>
    <t>6 horas</t>
  </si>
  <si>
    <t xml:space="preserve">         Diseño de vista para listar notas</t>
  </si>
  <si>
    <t xml:space="preserve">         Servicio para listar asistencia del alumno</t>
  </si>
  <si>
    <t>3 horas</t>
  </si>
  <si>
    <t xml:space="preserve">         Procedimiento para listar asistencia</t>
  </si>
  <si>
    <t>9 horas</t>
  </si>
  <si>
    <t>2 días</t>
  </si>
  <si>
    <t xml:space="preserve">         Diseño para avisos</t>
  </si>
  <si>
    <t>5 horas</t>
  </si>
  <si>
    <t xml:space="preserve">         Diseño de vista para clases</t>
  </si>
  <si>
    <t xml:space="preserve">         Servicio para crear, actualizar avisos</t>
  </si>
  <si>
    <t xml:space="preserve">         Servicio para filtrar clases con response zoom</t>
  </si>
  <si>
    <t xml:space="preserve">         Procedimiento para crear, actualizar avisos</t>
  </si>
  <si>
    <t xml:space="preserve">         Procedimiento para filtrar clases con response zoom</t>
  </si>
  <si>
    <t>65 horas</t>
  </si>
  <si>
    <t>16 días?</t>
  </si>
  <si>
    <t>19 horas</t>
  </si>
  <si>
    <t>5 días?</t>
  </si>
  <si>
    <t xml:space="preserve">         Diseño para listar cursos del docente</t>
  </si>
  <si>
    <t xml:space="preserve">         Reutilizar vista para detalle del curso con opciones de docente</t>
  </si>
  <si>
    <t xml:space="preserve">         Modal para crear foro</t>
  </si>
  <si>
    <t xml:space="preserve">         Diseño ingresar/modificar notas de alumno</t>
  </si>
  <si>
    <t xml:space="preserve">         Diseño de vista para asistencia</t>
  </si>
  <si>
    <t>21 horas</t>
  </si>
  <si>
    <t xml:space="preserve">         Servicio crud para foro</t>
  </si>
  <si>
    <t xml:space="preserve">         Servicio para actualizar hipervinculo de la clase zoom</t>
  </si>
  <si>
    <t>2 horas</t>
  </si>
  <si>
    <t xml:space="preserve">         Reutilizar servicio para subir documentos por tipo y fin(tarea, material clase, etc)</t>
  </si>
  <si>
    <t>17 horas</t>
  </si>
  <si>
    <t xml:space="preserve">         Procedimiento crud para foro</t>
  </si>
  <si>
    <t xml:space="preserve">         Modificar procedimiento para subir documentos</t>
  </si>
  <si>
    <t xml:space="preserve">         Crud de notas</t>
  </si>
  <si>
    <t xml:space="preserve">         Procedimientos crud apra asistencia</t>
  </si>
  <si>
    <t xml:space="preserve">         Procedimiento para actualizar hipervinculo de clase</t>
  </si>
  <si>
    <t>Curso</t>
  </si>
  <si>
    <t>Tareas</t>
  </si>
  <si>
    <t>Practicas</t>
  </si>
  <si>
    <t>Examen</t>
  </si>
  <si>
    <t>E1</t>
  </si>
  <si>
    <t>E2</t>
  </si>
  <si>
    <t>E3</t>
  </si>
  <si>
    <t>P1</t>
  </si>
  <si>
    <t>P2</t>
  </si>
  <si>
    <t>P3</t>
  </si>
  <si>
    <t>T1</t>
  </si>
  <si>
    <t>T2</t>
  </si>
  <si>
    <t>T3</t>
  </si>
  <si>
    <t>ALUMNO A</t>
  </si>
  <si>
    <t>ALUMNO B</t>
  </si>
  <si>
    <t>ALUMNO C</t>
  </si>
  <si>
    <t>PROMEDIO TOTAL?</t>
  </si>
  <si>
    <t>PROMEDIO B1</t>
  </si>
  <si>
    <t>PROMEDIO B2</t>
  </si>
  <si>
    <t>PROMEDIO B3</t>
  </si>
  <si>
    <t>Registrar</t>
  </si>
  <si>
    <t xml:space="preserve">         Servicio Listar, actualizar y crear para notas</t>
  </si>
  <si>
    <t>ALUMNO</t>
  </si>
  <si>
    <t>CLASE: 9998</t>
  </si>
  <si>
    <t>MATE</t>
  </si>
  <si>
    <t>JULIO</t>
  </si>
  <si>
    <t>AGOSTO</t>
  </si>
  <si>
    <t>SEPT</t>
  </si>
  <si>
    <t>OCTUBRE</t>
  </si>
  <si>
    <t>ALMUNO B</t>
  </si>
  <si>
    <t>ASISTIO</t>
  </si>
  <si>
    <t>FALTO</t>
  </si>
  <si>
    <t>NP</t>
  </si>
  <si>
    <t>GUARDAR</t>
  </si>
  <si>
    <t>TIEMPO DE CLASE:</t>
  </si>
  <si>
    <t>X</t>
  </si>
  <si>
    <t xml:space="preserve">         Serivicio LISTAR, ACTUALIZAR Y crear para asistencia</t>
  </si>
  <si>
    <t>Cantidad de faltas</t>
  </si>
  <si>
    <t>FRONT</t>
  </si>
  <si>
    <t>BACKEND</t>
  </si>
  <si>
    <t>BD</t>
  </si>
  <si>
    <t>AZURE</t>
  </si>
  <si>
    <t>AWS</t>
  </si>
  <si>
    <t>FULL STACK</t>
  </si>
  <si>
    <t xml:space="preserve">Presentacion Final </t>
  </si>
  <si>
    <t>Presentacion</t>
  </si>
  <si>
    <t>reporte sea mensual</t>
  </si>
  <si>
    <t>reporte se exporte en pdf</t>
  </si>
  <si>
    <t>reporte tenga un diseño asociado a la IE</t>
  </si>
  <si>
    <t>h1: reporte notas de un alumno COLEGIO A</t>
  </si>
  <si>
    <t>h1: reporte notas de un alumno COLEGIO B</t>
  </si>
  <si>
    <t>Crear componente para descargar notas</t>
  </si>
  <si>
    <t>Sin servicios adicionales, no cabecera no footer parametrizable</t>
  </si>
  <si>
    <t>Reutilizar descarga de archivos</t>
  </si>
  <si>
    <t>ASP .NET</t>
  </si>
  <si>
    <t>Fecha de inicio 20/12/2020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</si>
</sst>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6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2" applyNumberFormat="0" applyAlignment="0" applyProtection="0"/>
    <xf numFmtId="0" fontId="9" fillId="10" borderId="0" applyNumberFormat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11" borderId="0" xfId="0" applyFill="1"/>
    <xf numFmtId="0" fontId="6" fillId="8" borderId="0" xfId="3"/>
    <xf numFmtId="0" fontId="4" fillId="6" borderId="0" xfId="1"/>
    <xf numFmtId="0" fontId="5" fillId="7" borderId="0" xfId="2"/>
    <xf numFmtId="0" fontId="9" fillId="10" borderId="0" xfId="5"/>
    <xf numFmtId="20" fontId="0" fillId="0" borderId="0" xfId="0" applyNumberFormat="1"/>
    <xf numFmtId="9" fontId="5" fillId="7" borderId="0" xfId="2" applyNumberFormat="1"/>
    <xf numFmtId="0" fontId="3" fillId="1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0" borderId="0" xfId="0" applyFont="1"/>
    <xf numFmtId="0" fontId="8" fillId="3" borderId="3" xfId="0" applyFont="1" applyFill="1" applyBorder="1" applyAlignment="1">
      <alignment vertical="center" wrapText="1"/>
    </xf>
    <xf numFmtId="0" fontId="0" fillId="12" borderId="0" xfId="0" applyFill="1"/>
    <xf numFmtId="0" fontId="2" fillId="13" borderId="1" xfId="0" applyFont="1" applyFill="1" applyBorder="1" applyAlignment="1">
      <alignment vertical="center" wrapText="1"/>
    </xf>
    <xf numFmtId="0" fontId="0" fillId="13" borderId="0" xfId="0" applyFill="1"/>
    <xf numFmtId="0" fontId="2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left" indent="1"/>
    </xf>
    <xf numFmtId="0" fontId="0" fillId="14" borderId="0" xfId="0" applyFill="1"/>
    <xf numFmtId="0" fontId="2" fillId="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vertical="center" wrapText="1"/>
    </xf>
    <xf numFmtId="0" fontId="0" fillId="15" borderId="0" xfId="0" applyFill="1" applyAlignment="1">
      <alignment horizontal="left" indent="3"/>
    </xf>
    <xf numFmtId="0" fontId="0" fillId="15" borderId="0" xfId="0" applyFill="1"/>
    <xf numFmtId="0" fontId="9" fillId="15" borderId="0" xfId="0" applyFont="1" applyFill="1"/>
    <xf numFmtId="0" fontId="3" fillId="16" borderId="1" xfId="0" applyFont="1" applyFill="1" applyBorder="1" applyAlignment="1">
      <alignment vertical="center" wrapText="1"/>
    </xf>
    <xf numFmtId="0" fontId="0" fillId="16" borderId="0" xfId="0" applyFill="1"/>
    <xf numFmtId="0" fontId="2" fillId="14" borderId="1" xfId="0" applyFont="1" applyFill="1" applyBorder="1" applyAlignment="1">
      <alignment vertical="center" wrapText="1"/>
    </xf>
    <xf numFmtId="0" fontId="7" fillId="9" borderId="2" xfId="4" applyAlignment="1">
      <alignment horizontal="center" wrapText="1"/>
    </xf>
    <xf numFmtId="0" fontId="4" fillId="6" borderId="0" xfId="1" applyAlignment="1">
      <alignment horizontal="center"/>
    </xf>
    <xf numFmtId="0" fontId="6" fillId="8" borderId="0" xfId="3" applyAlignment="1">
      <alignment horizontal="center"/>
    </xf>
    <xf numFmtId="0" fontId="5" fillId="7" borderId="0" xfId="2" applyAlignment="1">
      <alignment horizontal="center"/>
    </xf>
    <xf numFmtId="0" fontId="9" fillId="10" borderId="0" xfId="5" applyAlignment="1">
      <alignment horizontal="center" vertical="center"/>
    </xf>
    <xf numFmtId="0" fontId="5" fillId="7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ueno" xfId="1" builtinId="26"/>
    <cellStyle name="Celda de comprobación" xfId="4" builtinId="23"/>
    <cellStyle name="Énfasis3" xfId="5" builtinId="37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8</xdr:row>
      <xdr:rowOff>85725</xdr:rowOff>
    </xdr:from>
    <xdr:to>
      <xdr:col>13</xdr:col>
      <xdr:colOff>475671</xdr:colOff>
      <xdr:row>24</xdr:row>
      <xdr:rowOff>75820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E97E70-70EE-4772-AD58-88089DA3F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609725"/>
          <a:ext cx="4628571" cy="3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2728-0D0A-4016-B1EB-6B174C9DD2A3}">
  <dimension ref="A4:AD18"/>
  <sheetViews>
    <sheetView workbookViewId="0">
      <selection activeCell="B19" sqref="B19"/>
    </sheetView>
  </sheetViews>
  <sheetFormatPr baseColWidth="10" defaultRowHeight="15" x14ac:dyDescent="0.25"/>
  <cols>
    <col min="2" max="2" width="38.5703125" customWidth="1"/>
    <col min="3" max="3" width="16.85546875" customWidth="1"/>
  </cols>
  <sheetData>
    <row r="4" spans="1:30" x14ac:dyDescent="0.25">
      <c r="B4" s="1" t="s">
        <v>8</v>
      </c>
      <c r="C4" s="1" t="s">
        <v>0</v>
      </c>
    </row>
    <row r="5" spans="1:30" x14ac:dyDescent="0.25">
      <c r="B5" s="3" t="s">
        <v>9</v>
      </c>
      <c r="D5">
        <f>30</f>
        <v>30</v>
      </c>
      <c r="E5">
        <v>30</v>
      </c>
    </row>
    <row r="6" spans="1:30" x14ac:dyDescent="0.25">
      <c r="B6" s="2" t="s">
        <v>10</v>
      </c>
      <c r="C6" s="2">
        <v>4</v>
      </c>
      <c r="D6">
        <f>C6*30</f>
        <v>120</v>
      </c>
      <c r="E6">
        <v>120</v>
      </c>
    </row>
    <row r="7" spans="1:30" x14ac:dyDescent="0.25">
      <c r="B7" s="2" t="s">
        <v>11</v>
      </c>
      <c r="C7" s="2">
        <v>8</v>
      </c>
      <c r="D7">
        <f>C7*30</f>
        <v>240</v>
      </c>
      <c r="E7">
        <v>240</v>
      </c>
    </row>
    <row r="8" spans="1:30" x14ac:dyDescent="0.25">
      <c r="B8" s="2" t="s">
        <v>12</v>
      </c>
      <c r="C8" s="2">
        <v>12</v>
      </c>
      <c r="D8">
        <f>C8*30</f>
        <v>360</v>
      </c>
      <c r="E8">
        <v>360</v>
      </c>
    </row>
    <row r="9" spans="1:30" x14ac:dyDescent="0.25">
      <c r="B9" s="2" t="s">
        <v>13</v>
      </c>
      <c r="C9" s="2">
        <v>1</v>
      </c>
      <c r="D9">
        <f>C9*30</f>
        <v>30</v>
      </c>
      <c r="E9">
        <v>30</v>
      </c>
    </row>
    <row r="10" spans="1:30" x14ac:dyDescent="0.25">
      <c r="B10" s="13" t="s">
        <v>14</v>
      </c>
      <c r="C10" s="14">
        <v>107</v>
      </c>
      <c r="D10" s="14">
        <f>C10*30</f>
        <v>3210</v>
      </c>
      <c r="E10" s="14">
        <v>3210</v>
      </c>
    </row>
    <row r="11" spans="1:30" s="31" customFormat="1" x14ac:dyDescent="0.25">
      <c r="A11"/>
      <c r="B11" s="30" t="s">
        <v>15</v>
      </c>
      <c r="C11" s="14">
        <v>23</v>
      </c>
      <c r="D11" s="14"/>
      <c r="E11" s="14">
        <f>36*30</f>
        <v>1080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B12" s="13" t="s">
        <v>16</v>
      </c>
      <c r="C12" s="16">
        <v>33</v>
      </c>
      <c r="D12" s="14">
        <f>C12*30</f>
        <v>990</v>
      </c>
      <c r="E12" s="14">
        <v>990</v>
      </c>
    </row>
    <row r="13" spans="1:30" x14ac:dyDescent="0.25">
      <c r="B13" s="13" t="s">
        <v>17</v>
      </c>
      <c r="C13" s="14">
        <v>63</v>
      </c>
      <c r="D13" s="15">
        <f>C13*30</f>
        <v>1890</v>
      </c>
      <c r="E13" s="15">
        <v>1890</v>
      </c>
    </row>
    <row r="14" spans="1:30" x14ac:dyDescent="0.25">
      <c r="C14">
        <f>SUM(C6:C13)</f>
        <v>251</v>
      </c>
      <c r="D14" s="23">
        <f>SUM(D6:D13)</f>
        <v>6840</v>
      </c>
      <c r="E14" s="23">
        <f>SUM(E6:E13)</f>
        <v>7920</v>
      </c>
    </row>
    <row r="15" spans="1:30" x14ac:dyDescent="0.25">
      <c r="D15">
        <f>13*30</f>
        <v>390</v>
      </c>
    </row>
    <row r="16" spans="1:30" x14ac:dyDescent="0.25">
      <c r="D16" s="8">
        <v>6700</v>
      </c>
    </row>
    <row r="18" spans="2:2" x14ac:dyDescent="0.25">
      <c r="B18" t="s">
        <v>147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E6B-CB5A-4468-BBA6-820503F36902}">
  <dimension ref="B2:L82"/>
  <sheetViews>
    <sheetView tabSelected="1" topLeftCell="A13" workbookViewId="0">
      <selection activeCell="B22" sqref="B22"/>
    </sheetView>
  </sheetViews>
  <sheetFormatPr baseColWidth="10" defaultRowHeight="15" x14ac:dyDescent="0.25"/>
  <cols>
    <col min="2" max="2" width="96.42578125" customWidth="1"/>
  </cols>
  <sheetData>
    <row r="2" spans="2:12" x14ac:dyDescent="0.25">
      <c r="B2" s="1" t="s">
        <v>8</v>
      </c>
      <c r="C2" s="1" t="s">
        <v>0</v>
      </c>
      <c r="D2" s="1" t="s">
        <v>18</v>
      </c>
    </row>
    <row r="3" spans="2:12" x14ac:dyDescent="0.25">
      <c r="B3" s="3" t="s">
        <v>9</v>
      </c>
      <c r="C3" s="3" t="s">
        <v>19</v>
      </c>
      <c r="D3" s="3" t="s">
        <v>20</v>
      </c>
    </row>
    <row r="4" spans="2:12" x14ac:dyDescent="0.25">
      <c r="B4" s="32" t="s">
        <v>10</v>
      </c>
      <c r="C4" s="2" t="s">
        <v>1</v>
      </c>
      <c r="D4" s="2" t="s">
        <v>21</v>
      </c>
      <c r="F4">
        <v>25</v>
      </c>
    </row>
    <row r="5" spans="2:12" x14ac:dyDescent="0.25">
      <c r="B5" s="32" t="s">
        <v>11</v>
      </c>
      <c r="C5" s="2" t="s">
        <v>2</v>
      </c>
      <c r="D5" s="2" t="s">
        <v>21</v>
      </c>
      <c r="F5">
        <v>107</v>
      </c>
    </row>
    <row r="6" spans="2:12" x14ac:dyDescent="0.25">
      <c r="B6" s="32" t="s">
        <v>12</v>
      </c>
      <c r="C6" s="2" t="s">
        <v>3</v>
      </c>
      <c r="D6" s="2" t="s">
        <v>22</v>
      </c>
      <c r="F6">
        <v>23</v>
      </c>
    </row>
    <row r="7" spans="2:12" s="19" customFormat="1" x14ac:dyDescent="0.25">
      <c r="B7" s="32" t="s">
        <v>13</v>
      </c>
      <c r="C7" s="18" t="s">
        <v>4</v>
      </c>
      <c r="D7" s="18" t="s">
        <v>22</v>
      </c>
      <c r="F7" s="19">
        <v>33</v>
      </c>
    </row>
    <row r="8" spans="2:12" x14ac:dyDescent="0.25">
      <c r="B8" s="3" t="s">
        <v>14</v>
      </c>
      <c r="C8" s="3" t="s">
        <v>5</v>
      </c>
      <c r="D8" s="3" t="s">
        <v>23</v>
      </c>
      <c r="F8">
        <v>19</v>
      </c>
    </row>
    <row r="9" spans="2:12" x14ac:dyDescent="0.25">
      <c r="B9" s="3" t="s">
        <v>24</v>
      </c>
      <c r="C9" s="3" t="s">
        <v>25</v>
      </c>
      <c r="D9" s="3" t="s">
        <v>26</v>
      </c>
      <c r="F9">
        <v>19</v>
      </c>
    </row>
    <row r="10" spans="2:12" x14ac:dyDescent="0.25">
      <c r="B10" s="32" t="s">
        <v>27</v>
      </c>
      <c r="C10" s="2" t="s">
        <v>25</v>
      </c>
      <c r="D10" s="2" t="s">
        <v>22</v>
      </c>
      <c r="F10">
        <v>25</v>
      </c>
      <c r="G10">
        <f>SUM(F8:F10)</f>
        <v>63</v>
      </c>
    </row>
    <row r="11" spans="2:12" x14ac:dyDescent="0.25">
      <c r="B11" s="32" t="s">
        <v>28</v>
      </c>
      <c r="C11" s="2" t="s">
        <v>25</v>
      </c>
      <c r="D11" s="2" t="s">
        <v>22</v>
      </c>
      <c r="F11">
        <f>SUM(F4:F10)</f>
        <v>251</v>
      </c>
    </row>
    <row r="12" spans="2:12" x14ac:dyDescent="0.25">
      <c r="B12" s="32" t="s">
        <v>29</v>
      </c>
      <c r="C12" s="2" t="s">
        <v>25</v>
      </c>
      <c r="D12" s="2" t="s">
        <v>22</v>
      </c>
    </row>
    <row r="13" spans="2:12" x14ac:dyDescent="0.25">
      <c r="B13" s="2" t="s">
        <v>30</v>
      </c>
      <c r="C13" s="2" t="s">
        <v>25</v>
      </c>
      <c r="D13" s="2" t="s">
        <v>22</v>
      </c>
      <c r="I13" t="s">
        <v>141</v>
      </c>
      <c r="L13">
        <v>8</v>
      </c>
    </row>
    <row r="14" spans="2:12" x14ac:dyDescent="0.25">
      <c r="B14" s="2" t="s">
        <v>31</v>
      </c>
      <c r="C14" s="2" t="s">
        <v>25</v>
      </c>
      <c r="D14" s="2" t="s">
        <v>22</v>
      </c>
      <c r="I14" s="22" t="s">
        <v>138</v>
      </c>
    </row>
    <row r="15" spans="2:12" x14ac:dyDescent="0.25">
      <c r="B15" s="2" t="s">
        <v>32</v>
      </c>
      <c r="C15" s="2" t="s">
        <v>25</v>
      </c>
      <c r="D15" s="2" t="s">
        <v>22</v>
      </c>
      <c r="I15" s="22" t="s">
        <v>139</v>
      </c>
    </row>
    <row r="16" spans="2:12" x14ac:dyDescent="0.25">
      <c r="B16" s="32" t="s">
        <v>33</v>
      </c>
      <c r="C16" s="2" t="s">
        <v>25</v>
      </c>
      <c r="D16" s="2" t="s">
        <v>22</v>
      </c>
      <c r="I16" s="22" t="s">
        <v>140</v>
      </c>
    </row>
    <row r="17" spans="2:12" x14ac:dyDescent="0.25">
      <c r="B17" s="24" t="s">
        <v>145</v>
      </c>
      <c r="C17" s="2"/>
      <c r="D17" s="2"/>
      <c r="I17" s="22"/>
    </row>
    <row r="18" spans="2:12" x14ac:dyDescent="0.25">
      <c r="B18" s="3" t="s">
        <v>34</v>
      </c>
      <c r="C18" s="3" t="s">
        <v>25</v>
      </c>
      <c r="D18" s="3" t="s">
        <v>35</v>
      </c>
    </row>
    <row r="19" spans="2:12" x14ac:dyDescent="0.25">
      <c r="B19" s="32" t="s">
        <v>36</v>
      </c>
      <c r="C19" s="2" t="s">
        <v>25</v>
      </c>
      <c r="D19" s="2" t="s">
        <v>22</v>
      </c>
      <c r="I19" t="s">
        <v>142</v>
      </c>
      <c r="L19">
        <v>8</v>
      </c>
    </row>
    <row r="20" spans="2:12" x14ac:dyDescent="0.25">
      <c r="B20" s="32" t="s">
        <v>37</v>
      </c>
      <c r="C20" s="2" t="s">
        <v>25</v>
      </c>
      <c r="D20" s="2" t="s">
        <v>22</v>
      </c>
    </row>
    <row r="21" spans="2:12" x14ac:dyDescent="0.25">
      <c r="B21" s="32" t="s">
        <v>38</v>
      </c>
      <c r="C21" s="2" t="s">
        <v>25</v>
      </c>
      <c r="D21" s="2" t="s">
        <v>22</v>
      </c>
    </row>
    <row r="22" spans="2:12" x14ac:dyDescent="0.25">
      <c r="B22" s="2" t="s">
        <v>39</v>
      </c>
      <c r="C22" s="2" t="s">
        <v>25</v>
      </c>
      <c r="D22" s="2" t="s">
        <v>22</v>
      </c>
    </row>
    <row r="23" spans="2:12" x14ac:dyDescent="0.25">
      <c r="B23" s="2" t="s">
        <v>40</v>
      </c>
      <c r="C23" s="2" t="s">
        <v>25</v>
      </c>
      <c r="D23" s="2" t="s">
        <v>22</v>
      </c>
    </row>
    <row r="24" spans="2:12" x14ac:dyDescent="0.25">
      <c r="B24" s="2" t="s">
        <v>41</v>
      </c>
      <c r="C24" s="2" t="s">
        <v>25</v>
      </c>
      <c r="D24" s="2" t="s">
        <v>22</v>
      </c>
    </row>
    <row r="25" spans="2:12" x14ac:dyDescent="0.25">
      <c r="B25" s="2" t="s">
        <v>42</v>
      </c>
      <c r="C25" s="2" t="s">
        <v>25</v>
      </c>
      <c r="D25" s="2" t="s">
        <v>22</v>
      </c>
    </row>
    <row r="26" spans="2:12" x14ac:dyDescent="0.25">
      <c r="B26" s="32" t="s">
        <v>43</v>
      </c>
      <c r="C26" s="2" t="s">
        <v>25</v>
      </c>
      <c r="D26" s="2" t="s">
        <v>22</v>
      </c>
    </row>
    <row r="27" spans="2:12" x14ac:dyDescent="0.25">
      <c r="B27" s="3" t="s">
        <v>44</v>
      </c>
      <c r="C27" s="3" t="s">
        <v>5</v>
      </c>
      <c r="D27" s="3" t="s">
        <v>35</v>
      </c>
    </row>
    <row r="28" spans="2:12" x14ac:dyDescent="0.25">
      <c r="B28" s="32" t="s">
        <v>45</v>
      </c>
      <c r="C28" s="2" t="s">
        <v>5</v>
      </c>
      <c r="D28" s="2" t="s">
        <v>22</v>
      </c>
    </row>
    <row r="29" spans="2:12" x14ac:dyDescent="0.25">
      <c r="B29" s="32" t="s">
        <v>46</v>
      </c>
      <c r="C29" s="2" t="s">
        <v>25</v>
      </c>
      <c r="D29" s="2" t="s">
        <v>22</v>
      </c>
    </row>
    <row r="30" spans="2:12" x14ac:dyDescent="0.25">
      <c r="B30" s="32" t="s">
        <v>47</v>
      </c>
      <c r="C30" s="2" t="s">
        <v>25</v>
      </c>
      <c r="D30" s="2" t="s">
        <v>22</v>
      </c>
    </row>
    <row r="31" spans="2:12" x14ac:dyDescent="0.25">
      <c r="B31" s="32" t="s">
        <v>48</v>
      </c>
      <c r="C31" s="2" t="s">
        <v>25</v>
      </c>
      <c r="D31" s="2" t="s">
        <v>22</v>
      </c>
    </row>
    <row r="32" spans="2:12" x14ac:dyDescent="0.25">
      <c r="B32" s="2" t="s">
        <v>49</v>
      </c>
      <c r="C32" s="2" t="s">
        <v>25</v>
      </c>
      <c r="D32" s="2" t="s">
        <v>22</v>
      </c>
    </row>
    <row r="33" spans="2:7" x14ac:dyDescent="0.25">
      <c r="B33" s="32" t="s">
        <v>50</v>
      </c>
      <c r="C33" s="2" t="s">
        <v>25</v>
      </c>
      <c r="D33" s="2" t="s">
        <v>22</v>
      </c>
    </row>
    <row r="34" spans="2:7" x14ac:dyDescent="0.25">
      <c r="B34" s="2" t="s">
        <v>51</v>
      </c>
      <c r="C34" s="2" t="s">
        <v>25</v>
      </c>
      <c r="D34" s="2" t="s">
        <v>22</v>
      </c>
    </row>
    <row r="35" spans="2:7" x14ac:dyDescent="0.25">
      <c r="B35" s="2" t="s">
        <v>52</v>
      </c>
      <c r="C35" s="2" t="s">
        <v>25</v>
      </c>
      <c r="D35" s="2" t="s">
        <v>22</v>
      </c>
    </row>
    <row r="36" spans="2:7" x14ac:dyDescent="0.25">
      <c r="B36" s="2" t="s">
        <v>53</v>
      </c>
      <c r="C36" s="2" t="s">
        <v>25</v>
      </c>
      <c r="D36" s="2" t="s">
        <v>22</v>
      </c>
    </row>
    <row r="37" spans="2:7" x14ac:dyDescent="0.25">
      <c r="B37" s="3" t="s">
        <v>15</v>
      </c>
      <c r="C37" s="3" t="s">
        <v>6</v>
      </c>
      <c r="D37" s="3" t="s">
        <v>54</v>
      </c>
    </row>
    <row r="38" spans="2:7" x14ac:dyDescent="0.25">
      <c r="B38" s="3" t="s">
        <v>24</v>
      </c>
      <c r="C38" s="3" t="s">
        <v>55</v>
      </c>
      <c r="D38" s="3" t="s">
        <v>56</v>
      </c>
    </row>
    <row r="39" spans="2:7" x14ac:dyDescent="0.25">
      <c r="B39" s="2" t="s">
        <v>57</v>
      </c>
      <c r="C39" s="2" t="s">
        <v>58</v>
      </c>
      <c r="D39" s="2" t="s">
        <v>22</v>
      </c>
    </row>
    <row r="40" spans="2:7" x14ac:dyDescent="0.25">
      <c r="B40" s="2" t="s">
        <v>59</v>
      </c>
      <c r="C40" s="2" t="s">
        <v>1</v>
      </c>
      <c r="D40" s="2" t="s">
        <v>22</v>
      </c>
    </row>
    <row r="41" spans="2:7" s="27" customFormat="1" x14ac:dyDescent="0.25">
      <c r="B41" s="25" t="s">
        <v>143</v>
      </c>
      <c r="C41" s="26" t="s">
        <v>4</v>
      </c>
      <c r="D41" s="25"/>
    </row>
    <row r="42" spans="2:7" x14ac:dyDescent="0.25">
      <c r="B42" s="3" t="s">
        <v>34</v>
      </c>
      <c r="C42" s="3" t="s">
        <v>1</v>
      </c>
      <c r="D42" s="3" t="s">
        <v>22</v>
      </c>
    </row>
    <row r="43" spans="2:7" x14ac:dyDescent="0.25">
      <c r="B43" s="2" t="s">
        <v>60</v>
      </c>
      <c r="C43" s="2" t="s">
        <v>1</v>
      </c>
      <c r="D43" s="2" t="s">
        <v>22</v>
      </c>
    </row>
    <row r="44" spans="2:7" s="28" customFormat="1" x14ac:dyDescent="0.25">
      <c r="B44" s="25" t="s">
        <v>143</v>
      </c>
      <c r="C44" s="26" t="s">
        <v>55</v>
      </c>
      <c r="D44" s="26"/>
      <c r="G44" s="29" t="s">
        <v>144</v>
      </c>
    </row>
    <row r="45" spans="2:7" x14ac:dyDescent="0.25">
      <c r="B45" s="3" t="s">
        <v>44</v>
      </c>
      <c r="C45" s="3" t="s">
        <v>61</v>
      </c>
      <c r="D45" s="3" t="s">
        <v>21</v>
      </c>
    </row>
    <row r="46" spans="2:7" x14ac:dyDescent="0.25">
      <c r="B46" s="2" t="s">
        <v>62</v>
      </c>
      <c r="C46" s="2" t="s">
        <v>61</v>
      </c>
      <c r="D46" s="2" t="s">
        <v>21</v>
      </c>
    </row>
    <row r="47" spans="2:7" s="28" customFormat="1" x14ac:dyDescent="0.25">
      <c r="B47" s="26" t="s">
        <v>53</v>
      </c>
      <c r="C47" s="26" t="s">
        <v>58</v>
      </c>
      <c r="D47" s="26" t="s">
        <v>22</v>
      </c>
    </row>
    <row r="48" spans="2:7" s="19" customFormat="1" x14ac:dyDescent="0.25">
      <c r="B48" s="18" t="s">
        <v>137</v>
      </c>
      <c r="C48" s="18" t="s">
        <v>4</v>
      </c>
      <c r="D48" s="18"/>
    </row>
    <row r="49" spans="2:4" x14ac:dyDescent="0.25">
      <c r="B49" s="4" t="s">
        <v>16</v>
      </c>
      <c r="C49" s="3" t="s">
        <v>7</v>
      </c>
      <c r="D49" s="3" t="s">
        <v>26</v>
      </c>
    </row>
    <row r="50" spans="2:4" x14ac:dyDescent="0.25">
      <c r="B50" s="3" t="s">
        <v>24</v>
      </c>
      <c r="C50" s="3" t="s">
        <v>63</v>
      </c>
      <c r="D50" s="3" t="s">
        <v>64</v>
      </c>
    </row>
    <row r="51" spans="2:4" x14ac:dyDescent="0.25">
      <c r="B51" s="2" t="s">
        <v>65</v>
      </c>
      <c r="C51" s="2" t="s">
        <v>66</v>
      </c>
      <c r="D51" s="2" t="s">
        <v>21</v>
      </c>
    </row>
    <row r="52" spans="2:4" x14ac:dyDescent="0.25">
      <c r="B52" s="2" t="s">
        <v>67</v>
      </c>
      <c r="C52" s="2" t="s">
        <v>1</v>
      </c>
      <c r="D52" s="2" t="s">
        <v>21</v>
      </c>
    </row>
    <row r="53" spans="2:4" x14ac:dyDescent="0.25">
      <c r="B53" s="3" t="s">
        <v>34</v>
      </c>
      <c r="C53" s="3" t="s">
        <v>2</v>
      </c>
      <c r="D53" s="3" t="s">
        <v>56</v>
      </c>
    </row>
    <row r="54" spans="2:4" x14ac:dyDescent="0.25">
      <c r="B54" s="2" t="s">
        <v>68</v>
      </c>
      <c r="C54" s="2" t="s">
        <v>1</v>
      </c>
      <c r="D54" s="2" t="s">
        <v>21</v>
      </c>
    </row>
    <row r="55" spans="2:4" x14ac:dyDescent="0.25">
      <c r="B55" s="2" t="s">
        <v>69</v>
      </c>
      <c r="C55" s="2" t="s">
        <v>1</v>
      </c>
      <c r="D55" s="2" t="s">
        <v>22</v>
      </c>
    </row>
    <row r="56" spans="2:4" x14ac:dyDescent="0.25">
      <c r="B56" s="3" t="s">
        <v>44</v>
      </c>
      <c r="C56" s="3" t="s">
        <v>2</v>
      </c>
      <c r="D56" s="3" t="s">
        <v>64</v>
      </c>
    </row>
    <row r="57" spans="2:4" x14ac:dyDescent="0.25">
      <c r="B57" s="2" t="s">
        <v>70</v>
      </c>
      <c r="C57" s="2" t="s">
        <v>1</v>
      </c>
      <c r="D57" s="2" t="s">
        <v>21</v>
      </c>
    </row>
    <row r="58" spans="2:4" x14ac:dyDescent="0.25">
      <c r="B58" s="2" t="s">
        <v>71</v>
      </c>
      <c r="C58" s="2" t="s">
        <v>1</v>
      </c>
      <c r="D58" s="2" t="s">
        <v>21</v>
      </c>
    </row>
    <row r="59" spans="2:4" s="21" customFormat="1" x14ac:dyDescent="0.25">
      <c r="B59" s="20" t="s">
        <v>53</v>
      </c>
      <c r="C59" s="20" t="s">
        <v>2</v>
      </c>
      <c r="D59" s="20" t="s">
        <v>21</v>
      </c>
    </row>
    <row r="60" spans="2:4" s="19" customFormat="1" x14ac:dyDescent="0.25">
      <c r="B60" s="18" t="s">
        <v>137</v>
      </c>
      <c r="C60" s="18" t="s">
        <v>4</v>
      </c>
      <c r="D60" s="18"/>
    </row>
    <row r="61" spans="2:4" x14ac:dyDescent="0.25">
      <c r="B61" s="4" t="s">
        <v>17</v>
      </c>
      <c r="C61" s="3" t="s">
        <v>72</v>
      </c>
      <c r="D61" s="3" t="s">
        <v>73</v>
      </c>
    </row>
    <row r="62" spans="2:4" x14ac:dyDescent="0.25">
      <c r="B62" s="3" t="s">
        <v>24</v>
      </c>
      <c r="C62" s="3" t="s">
        <v>74</v>
      </c>
      <c r="D62" s="3" t="s">
        <v>75</v>
      </c>
    </row>
    <row r="63" spans="2:4" x14ac:dyDescent="0.25">
      <c r="B63" s="2" t="s">
        <v>76</v>
      </c>
      <c r="C63" s="2" t="s">
        <v>1</v>
      </c>
      <c r="D63" s="2" t="s">
        <v>21</v>
      </c>
    </row>
    <row r="64" spans="2:4" x14ac:dyDescent="0.25">
      <c r="B64" s="2" t="s">
        <v>77</v>
      </c>
      <c r="C64" s="2" t="s">
        <v>1</v>
      </c>
      <c r="D64" s="2" t="s">
        <v>21</v>
      </c>
    </row>
    <row r="65" spans="2:4" x14ac:dyDescent="0.25">
      <c r="B65" s="2" t="s">
        <v>78</v>
      </c>
      <c r="C65" s="2" t="s">
        <v>61</v>
      </c>
      <c r="D65" s="2" t="s">
        <v>22</v>
      </c>
    </row>
    <row r="66" spans="2:4" x14ac:dyDescent="0.25">
      <c r="B66" s="5" t="s">
        <v>79</v>
      </c>
      <c r="C66" s="5" t="s">
        <v>1</v>
      </c>
      <c r="D66" s="5" t="s">
        <v>22</v>
      </c>
    </row>
    <row r="67" spans="2:4" x14ac:dyDescent="0.25">
      <c r="B67" s="5" t="s">
        <v>80</v>
      </c>
      <c r="C67" s="5" t="s">
        <v>1</v>
      </c>
      <c r="D67" s="5" t="s">
        <v>22</v>
      </c>
    </row>
    <row r="68" spans="2:4" x14ac:dyDescent="0.25">
      <c r="B68" s="3" t="s">
        <v>34</v>
      </c>
      <c r="C68" s="3" t="s">
        <v>81</v>
      </c>
      <c r="D68" s="3" t="s">
        <v>75</v>
      </c>
    </row>
    <row r="69" spans="2:4" x14ac:dyDescent="0.25">
      <c r="B69" s="2" t="s">
        <v>82</v>
      </c>
      <c r="C69" s="2" t="s">
        <v>66</v>
      </c>
      <c r="D69" s="2" t="s">
        <v>21</v>
      </c>
    </row>
    <row r="70" spans="2:4" x14ac:dyDescent="0.25">
      <c r="B70" s="2" t="s">
        <v>83</v>
      </c>
      <c r="C70" s="2" t="s">
        <v>84</v>
      </c>
      <c r="D70" s="2" t="s">
        <v>22</v>
      </c>
    </row>
    <row r="71" spans="2:4" x14ac:dyDescent="0.25">
      <c r="B71" s="2" t="s">
        <v>85</v>
      </c>
      <c r="C71" s="2" t="s">
        <v>84</v>
      </c>
      <c r="D71" s="2" t="s">
        <v>21</v>
      </c>
    </row>
    <row r="72" spans="2:4" x14ac:dyDescent="0.25">
      <c r="B72" s="5" t="s">
        <v>113</v>
      </c>
      <c r="C72" s="2" t="s">
        <v>66</v>
      </c>
      <c r="D72" s="5" t="s">
        <v>22</v>
      </c>
    </row>
    <row r="73" spans="2:4" x14ac:dyDescent="0.25">
      <c r="B73" s="5" t="s">
        <v>128</v>
      </c>
      <c r="C73" s="2" t="s">
        <v>66</v>
      </c>
      <c r="D73" s="5" t="s">
        <v>22</v>
      </c>
    </row>
    <row r="74" spans="2:4" x14ac:dyDescent="0.25">
      <c r="B74" s="3" t="s">
        <v>44</v>
      </c>
      <c r="C74" s="3" t="s">
        <v>86</v>
      </c>
      <c r="D74" s="3" t="s">
        <v>75</v>
      </c>
    </row>
    <row r="75" spans="2:4" x14ac:dyDescent="0.25">
      <c r="B75" s="2" t="s">
        <v>87</v>
      </c>
      <c r="C75" s="2" t="s">
        <v>66</v>
      </c>
      <c r="D75" s="2" t="s">
        <v>21</v>
      </c>
    </row>
    <row r="76" spans="2:4" x14ac:dyDescent="0.25">
      <c r="B76" s="2" t="s">
        <v>88</v>
      </c>
      <c r="C76" s="2" t="s">
        <v>84</v>
      </c>
      <c r="D76" s="2" t="s">
        <v>22</v>
      </c>
    </row>
    <row r="77" spans="2:4" x14ac:dyDescent="0.25">
      <c r="B77" s="5" t="s">
        <v>89</v>
      </c>
      <c r="C77" s="5" t="s">
        <v>1</v>
      </c>
      <c r="D77" s="5" t="s">
        <v>22</v>
      </c>
    </row>
    <row r="78" spans="2:4" x14ac:dyDescent="0.25">
      <c r="B78" s="5" t="s">
        <v>90</v>
      </c>
      <c r="C78" s="5" t="s">
        <v>1</v>
      </c>
      <c r="D78" s="5" t="s">
        <v>22</v>
      </c>
    </row>
    <row r="79" spans="2:4" x14ac:dyDescent="0.25">
      <c r="B79" s="2" t="s">
        <v>91</v>
      </c>
      <c r="C79" s="2" t="s">
        <v>84</v>
      </c>
      <c r="D79" s="2" t="s">
        <v>21</v>
      </c>
    </row>
    <row r="80" spans="2:4" x14ac:dyDescent="0.25">
      <c r="B80" s="2" t="s">
        <v>53</v>
      </c>
      <c r="C80" s="2" t="s">
        <v>2</v>
      </c>
      <c r="D80" s="2" t="s">
        <v>21</v>
      </c>
    </row>
    <row r="81" spans="2:4" s="19" customFormat="1" x14ac:dyDescent="0.25">
      <c r="B81" s="18" t="s">
        <v>137</v>
      </c>
      <c r="C81" s="18" t="s">
        <v>4</v>
      </c>
      <c r="D81" s="18"/>
    </row>
    <row r="82" spans="2:4" x14ac:dyDescent="0.25">
      <c r="B82" s="17" t="s">
        <v>136</v>
      </c>
      <c r="C82" s="17">
        <v>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D907-70B5-4584-9CA2-BB67995731BE}">
  <dimension ref="F3:S14"/>
  <sheetViews>
    <sheetView topLeftCell="B1" workbookViewId="0">
      <selection activeCell="M14" sqref="M14"/>
    </sheetView>
  </sheetViews>
  <sheetFormatPr baseColWidth="10" defaultRowHeight="15" x14ac:dyDescent="0.25"/>
  <cols>
    <col min="16" max="18" width="13.28515625" bestFit="1" customWidth="1"/>
    <col min="19" max="19" width="15.28515625" customWidth="1"/>
  </cols>
  <sheetData>
    <row r="3" spans="6:19" x14ac:dyDescent="0.25">
      <c r="G3" s="34" t="s">
        <v>93</v>
      </c>
      <c r="H3" s="34"/>
      <c r="I3" s="34"/>
      <c r="J3" s="35" t="s">
        <v>94</v>
      </c>
      <c r="K3" s="35"/>
      <c r="L3" s="35"/>
      <c r="M3" s="36" t="s">
        <v>95</v>
      </c>
      <c r="N3" s="36"/>
      <c r="O3" s="36"/>
      <c r="P3" s="38" t="s">
        <v>109</v>
      </c>
      <c r="Q3" s="38" t="s">
        <v>110</v>
      </c>
      <c r="R3" s="38" t="s">
        <v>111</v>
      </c>
      <c r="S3" s="37" t="s">
        <v>108</v>
      </c>
    </row>
    <row r="4" spans="6:19" x14ac:dyDescent="0.25">
      <c r="F4" t="s">
        <v>92</v>
      </c>
      <c r="G4" s="8" t="s">
        <v>102</v>
      </c>
      <c r="H4" s="8" t="s">
        <v>103</v>
      </c>
      <c r="I4" s="8" t="s">
        <v>104</v>
      </c>
      <c r="J4" s="7" t="s">
        <v>99</v>
      </c>
      <c r="K4" s="7" t="s">
        <v>100</v>
      </c>
      <c r="L4" s="7" t="s">
        <v>101</v>
      </c>
      <c r="M4" s="9" t="s">
        <v>96</v>
      </c>
      <c r="N4" s="9" t="s">
        <v>97</v>
      </c>
      <c r="O4" s="9" t="s">
        <v>98</v>
      </c>
      <c r="P4" s="38"/>
      <c r="Q4" s="38"/>
      <c r="R4" s="38"/>
      <c r="S4" s="37"/>
    </row>
    <row r="5" spans="6:19" x14ac:dyDescent="0.25">
      <c r="F5" s="6" t="s">
        <v>105</v>
      </c>
      <c r="G5" s="7">
        <v>10</v>
      </c>
      <c r="H5" s="8">
        <v>13</v>
      </c>
      <c r="I5" s="9">
        <v>14</v>
      </c>
      <c r="J5" s="7">
        <v>12</v>
      </c>
      <c r="K5" s="8">
        <v>13</v>
      </c>
      <c r="L5" s="9">
        <v>14</v>
      </c>
      <c r="M5" s="7">
        <v>12</v>
      </c>
      <c r="N5" s="8">
        <v>13</v>
      </c>
      <c r="O5" s="9">
        <v>14</v>
      </c>
      <c r="P5" s="7">
        <v>12</v>
      </c>
      <c r="Q5" s="8">
        <v>13</v>
      </c>
      <c r="R5" s="9">
        <v>14</v>
      </c>
      <c r="S5" s="10">
        <f>AVERAGE(P5:R5)</f>
        <v>13</v>
      </c>
    </row>
    <row r="6" spans="6:19" x14ac:dyDescent="0.25">
      <c r="F6" s="6" t="s">
        <v>106</v>
      </c>
      <c r="G6" s="7"/>
      <c r="H6" s="8"/>
      <c r="I6" s="9"/>
      <c r="J6" s="7"/>
      <c r="K6" s="8"/>
      <c r="L6" s="9"/>
      <c r="M6" s="7"/>
      <c r="N6" s="8"/>
      <c r="O6" s="9"/>
      <c r="P6" s="7"/>
      <c r="Q6" s="8"/>
      <c r="R6" s="9"/>
      <c r="S6" s="10"/>
    </row>
    <row r="7" spans="6:19" x14ac:dyDescent="0.25">
      <c r="F7" s="6" t="s">
        <v>107</v>
      </c>
      <c r="G7" s="7"/>
      <c r="H7" s="8"/>
      <c r="I7" s="9"/>
      <c r="J7" s="7"/>
      <c r="K7" s="8"/>
      <c r="L7" s="9"/>
      <c r="M7" s="7"/>
      <c r="N7" s="8"/>
      <c r="O7" s="9"/>
      <c r="P7" s="7"/>
      <c r="Q7" s="8"/>
      <c r="R7" s="9"/>
      <c r="S7" s="10"/>
    </row>
    <row r="12" spans="6:19" ht="15.75" thickBot="1" x14ac:dyDescent="0.3"/>
    <row r="13" spans="6:19" ht="16.5" thickTop="1" thickBot="1" x14ac:dyDescent="0.3">
      <c r="Q13" s="33" t="s">
        <v>112</v>
      </c>
      <c r="R13" s="33"/>
      <c r="S13" s="33"/>
    </row>
    <row r="14" spans="6:19" ht="15.75" thickTop="1" x14ac:dyDescent="0.25"/>
  </sheetData>
  <mergeCells count="8">
    <mergeCell ref="Q13:S13"/>
    <mergeCell ref="G3:I3"/>
    <mergeCell ref="J3:L3"/>
    <mergeCell ref="M3:O3"/>
    <mergeCell ref="S3:S4"/>
    <mergeCell ref="P3:P4"/>
    <mergeCell ref="Q3:Q4"/>
    <mergeCell ref="R3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B86E-C20D-4EFF-B19A-B9C267562AC3}">
  <dimension ref="D2:T32"/>
  <sheetViews>
    <sheetView workbookViewId="0">
      <selection activeCell="J35" sqref="J35"/>
    </sheetView>
  </sheetViews>
  <sheetFormatPr baseColWidth="10" defaultRowHeight="15" x14ac:dyDescent="0.25"/>
  <cols>
    <col min="7" max="8" width="17" bestFit="1" customWidth="1"/>
  </cols>
  <sheetData>
    <row r="2" spans="6:20" x14ac:dyDescent="0.25">
      <c r="H2" s="40" t="s">
        <v>115</v>
      </c>
      <c r="I2" s="40"/>
      <c r="J2" s="40"/>
      <c r="K2" s="41" t="s">
        <v>116</v>
      </c>
      <c r="L2" s="41"/>
      <c r="M2" s="41"/>
    </row>
    <row r="3" spans="6:20" x14ac:dyDescent="0.25">
      <c r="H3" t="s">
        <v>126</v>
      </c>
      <c r="I3" s="11">
        <v>0.38194444444444442</v>
      </c>
      <c r="T3" t="s">
        <v>117</v>
      </c>
    </row>
    <row r="4" spans="6:20" x14ac:dyDescent="0.25">
      <c r="T4" t="s">
        <v>118</v>
      </c>
    </row>
    <row r="5" spans="6:20" x14ac:dyDescent="0.25">
      <c r="F5" s="7" t="s">
        <v>114</v>
      </c>
      <c r="G5" s="7" t="s">
        <v>129</v>
      </c>
      <c r="H5" s="7" t="s">
        <v>122</v>
      </c>
      <c r="I5" s="7" t="s">
        <v>123</v>
      </c>
      <c r="J5" s="7" t="s">
        <v>124</v>
      </c>
      <c r="T5" t="s">
        <v>119</v>
      </c>
    </row>
    <row r="6" spans="6:20" x14ac:dyDescent="0.25">
      <c r="F6" s="8" t="s">
        <v>105</v>
      </c>
      <c r="G6" s="8">
        <v>0</v>
      </c>
      <c r="H6" t="s">
        <v>127</v>
      </c>
      <c r="T6" t="s">
        <v>120</v>
      </c>
    </row>
    <row r="7" spans="6:20" x14ac:dyDescent="0.25">
      <c r="F7" s="8" t="s">
        <v>121</v>
      </c>
      <c r="G7" s="8">
        <v>0</v>
      </c>
      <c r="H7" t="s">
        <v>127</v>
      </c>
    </row>
    <row r="8" spans="6:20" x14ac:dyDescent="0.25">
      <c r="F8" s="8" t="s">
        <v>107</v>
      </c>
      <c r="G8" s="12">
        <v>0.3</v>
      </c>
      <c r="I8" t="s">
        <v>127</v>
      </c>
    </row>
    <row r="10" spans="6:20" x14ac:dyDescent="0.25">
      <c r="J10" t="s">
        <v>125</v>
      </c>
    </row>
    <row r="17" spans="4:9" x14ac:dyDescent="0.25">
      <c r="E17" s="42" t="s">
        <v>127</v>
      </c>
      <c r="G17" s="42" t="s">
        <v>134</v>
      </c>
    </row>
    <row r="18" spans="4:9" x14ac:dyDescent="0.25">
      <c r="E18" s="42"/>
      <c r="G18" s="42"/>
    </row>
    <row r="19" spans="4:9" x14ac:dyDescent="0.25">
      <c r="H19" s="42" t="s">
        <v>133</v>
      </c>
      <c r="I19" s="42"/>
    </row>
    <row r="20" spans="4:9" x14ac:dyDescent="0.25">
      <c r="H20" s="42"/>
      <c r="I20" s="42"/>
    </row>
    <row r="23" spans="4:9" x14ac:dyDescent="0.25">
      <c r="D23" s="42" t="s">
        <v>132</v>
      </c>
      <c r="F23" s="42" t="s">
        <v>131</v>
      </c>
      <c r="H23" s="42" t="s">
        <v>130</v>
      </c>
    </row>
    <row r="24" spans="4:9" x14ac:dyDescent="0.25">
      <c r="D24" s="42"/>
      <c r="F24" s="42"/>
      <c r="H24" s="42"/>
    </row>
    <row r="25" spans="4:9" x14ac:dyDescent="0.25">
      <c r="D25" s="42"/>
      <c r="F25" s="42"/>
      <c r="H25" s="42"/>
    </row>
    <row r="26" spans="4:9" x14ac:dyDescent="0.25">
      <c r="D26" s="42"/>
      <c r="F26" s="42"/>
      <c r="H26" s="42"/>
    </row>
    <row r="27" spans="4:9" x14ac:dyDescent="0.25">
      <c r="D27" s="42"/>
      <c r="F27" s="42"/>
      <c r="H27" s="42"/>
    </row>
    <row r="28" spans="4:9" x14ac:dyDescent="0.25">
      <c r="D28" s="42"/>
      <c r="F28" s="42"/>
      <c r="H28" s="42"/>
    </row>
    <row r="29" spans="4:9" x14ac:dyDescent="0.25">
      <c r="D29" s="42"/>
      <c r="F29" s="42"/>
      <c r="H29" s="42"/>
    </row>
    <row r="30" spans="4:9" x14ac:dyDescent="0.25">
      <c r="D30" s="39"/>
      <c r="E30" s="39"/>
      <c r="F30" s="39"/>
    </row>
    <row r="32" spans="4:9" x14ac:dyDescent="0.25">
      <c r="D32" s="39" t="s">
        <v>135</v>
      </c>
      <c r="E32" s="39"/>
      <c r="F32" s="39"/>
      <c r="G32" s="39"/>
      <c r="H32" s="39"/>
    </row>
  </sheetData>
  <dataConsolidate/>
  <mergeCells count="10">
    <mergeCell ref="D32:H32"/>
    <mergeCell ref="H2:J2"/>
    <mergeCell ref="K2:M2"/>
    <mergeCell ref="H23:H29"/>
    <mergeCell ref="F23:F29"/>
    <mergeCell ref="D23:D29"/>
    <mergeCell ref="D30:F30"/>
    <mergeCell ref="H19:I20"/>
    <mergeCell ref="G17:G18"/>
    <mergeCell ref="E17:E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988F-252C-4E2B-82FE-D7F7A7443D31}">
  <dimension ref="P8"/>
  <sheetViews>
    <sheetView workbookViewId="0">
      <selection activeCell="P9" sqref="P9"/>
    </sheetView>
  </sheetViews>
  <sheetFormatPr baseColWidth="10" defaultRowHeight="15" x14ac:dyDescent="0.25"/>
  <sheetData>
    <row r="8" spans="16:16" x14ac:dyDescent="0.25">
      <c r="P8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Notas</vt:lpstr>
      <vt:lpstr>ASISTENCIA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Reibin Charles Quisquiche Siccha</dc:creator>
  <cp:lastModifiedBy>reibin quisquiche   siccha</cp:lastModifiedBy>
  <dcterms:created xsi:type="dcterms:W3CDTF">2020-12-08T15:13:17Z</dcterms:created>
  <dcterms:modified xsi:type="dcterms:W3CDTF">2020-12-26T05:55:27Z</dcterms:modified>
</cp:coreProperties>
</file>