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mc:AlternateContent xmlns:mc="http://schemas.openxmlformats.org/markup-compatibility/2006">
    <mc:Choice Requires="x15">
      <x15ac:absPath xmlns:x15ac="http://schemas.microsoft.com/office/spreadsheetml/2010/11/ac" url="C:\Users\BadeeulVHIT\OneDrive - BH Guard\Desktop\Workers'-COMP\DnA Pdt and Prc - Comn Pdt Lyr\src\metadata\data_quality\"/>
    </mc:Choice>
  </mc:AlternateContent>
  <xr:revisionPtr revIDLastSave="0" documentId="13_ncr:1_{5CD928F1-4EA5-479B-83E3-E568BE212703}" xr6:coauthVersionLast="47" xr6:coauthVersionMax="47" xr10:uidLastSave="{00000000-0000-0000-0000-000000000000}"/>
  <bookViews>
    <workbookView xWindow="-120" yWindow="-120" windowWidth="38640" windowHeight="15720" tabRatio="716" activeTab="3" xr2:uid="{63589BDD-016C-4729-9D42-DBBE2638B1F7}"/>
  </bookViews>
  <sheets>
    <sheet name="READ ME" sheetId="2" r:id="rId1"/>
    <sheet name="INTRODUCTION" sheetId="1" r:id="rId2"/>
    <sheet name="List" sheetId="4" r:id="rId3"/>
    <sheet name="Rule Master Policy Data Product" sheetId="3" r:id="rId4"/>
    <sheet name="SCU DQ Effort Estimate" sheetId="5" r:id="rId5"/>
    <sheet name="DPR DQ Effort Estimate" sheetId="8" r:id="rId6"/>
    <sheet name="DQ Rule Format Codex" sheetId="6" r:id="rId7"/>
    <sheet name="Track Changes" sheetId="7" r:id="rId8"/>
  </sheets>
  <definedNames>
    <definedName name="_xlnm._FilterDatabase" localSheetId="5" hidden="1">'DPR DQ Effort Estimate'!$A$2:$L$224</definedName>
    <definedName name="_xlnm._FilterDatabase" localSheetId="3" hidden="1">'Rule Master Policy Data Product'!$A$2:$S$599</definedName>
    <definedName name="_xlnm._FilterDatabase" localSheetId="4" hidden="1">'SCU DQ Effort Estimate'!$A$2:$P$249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5" l="1"/>
  <c r="O249" i="5"/>
  <c r="N249" i="5"/>
  <c r="H249" i="5"/>
  <c r="M249" i="5" s="1"/>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3" i="8"/>
  <c r="D1" i="8"/>
  <c r="E1" i="8"/>
  <c r="F1" i="8"/>
  <c r="G1" i="8"/>
  <c r="C1" i="8"/>
  <c r="K239" i="5"/>
  <c r="N239" i="5"/>
  <c r="O239" i="5"/>
  <c r="N240" i="5"/>
  <c r="O240" i="5"/>
  <c r="N241" i="5"/>
  <c r="O241" i="5"/>
  <c r="N242" i="5"/>
  <c r="O242" i="5"/>
  <c r="N243" i="5"/>
  <c r="O243" i="5"/>
  <c r="N244" i="5"/>
  <c r="O244" i="5"/>
  <c r="N245" i="5"/>
  <c r="O245" i="5"/>
  <c r="N246" i="5"/>
  <c r="O246" i="5"/>
  <c r="N247" i="5"/>
  <c r="O247" i="5"/>
  <c r="N248" i="5"/>
  <c r="O248" i="5"/>
  <c r="K240" i="5"/>
  <c r="K241" i="5"/>
  <c r="K242" i="5"/>
  <c r="K243" i="5"/>
  <c r="K244" i="5"/>
  <c r="K245" i="5"/>
  <c r="K246" i="5"/>
  <c r="K247" i="5"/>
  <c r="K248" i="5"/>
  <c r="H239" i="5"/>
  <c r="H240" i="5"/>
  <c r="H241" i="5"/>
  <c r="M241" i="5" s="1"/>
  <c r="H242" i="5"/>
  <c r="M242" i="5" s="1"/>
  <c r="H243" i="5"/>
  <c r="M243" i="5" s="1"/>
  <c r="H244" i="5"/>
  <c r="M244" i="5" s="1"/>
  <c r="H245" i="5"/>
  <c r="M245" i="5" s="1"/>
  <c r="H246" i="5"/>
  <c r="M246" i="5" s="1"/>
  <c r="H247" i="5"/>
  <c r="M247" i="5" s="1"/>
  <c r="H248" i="5"/>
  <c r="M248" i="5" s="1"/>
  <c r="K238" i="5"/>
  <c r="O238" i="5"/>
  <c r="N238" i="5"/>
  <c r="H238" i="5"/>
  <c r="M238" i="5" s="1"/>
  <c r="H230" i="5"/>
  <c r="L230" i="5" s="1"/>
  <c r="H231" i="5"/>
  <c r="M231" i="5" s="1"/>
  <c r="H232" i="5"/>
  <c r="M232" i="5" s="1"/>
  <c r="H233" i="5"/>
  <c r="M233" i="5" s="1"/>
  <c r="H234" i="5"/>
  <c r="M234" i="5" s="1"/>
  <c r="H235" i="5"/>
  <c r="M235" i="5" s="1"/>
  <c r="H236" i="5"/>
  <c r="L236" i="5" s="1"/>
  <c r="H237" i="5"/>
  <c r="M237" i="5" s="1"/>
  <c r="N230" i="5"/>
  <c r="O230" i="5"/>
  <c r="P230" i="5"/>
  <c r="N231" i="5"/>
  <c r="O231" i="5"/>
  <c r="N232" i="5"/>
  <c r="O232" i="5"/>
  <c r="N233" i="5"/>
  <c r="O233" i="5"/>
  <c r="N234" i="5"/>
  <c r="O234" i="5"/>
  <c r="N235" i="5"/>
  <c r="O235" i="5"/>
  <c r="N236" i="5"/>
  <c r="O236" i="5"/>
  <c r="N237" i="5"/>
  <c r="O237" i="5"/>
  <c r="K230" i="5"/>
  <c r="K231" i="5"/>
  <c r="P231" i="5" s="1"/>
  <c r="K232" i="5"/>
  <c r="P232" i="5" s="1"/>
  <c r="L232" i="5"/>
  <c r="K233" i="5"/>
  <c r="P233" i="5" s="1"/>
  <c r="L233" i="5"/>
  <c r="K234" i="5"/>
  <c r="P234" i="5" s="1"/>
  <c r="K235" i="5"/>
  <c r="P235" i="5" s="1"/>
  <c r="L235" i="5"/>
  <c r="K236" i="5"/>
  <c r="P236" i="5" s="1"/>
  <c r="K237" i="5"/>
  <c r="P237" i="5" s="1"/>
  <c r="L246" i="5" l="1"/>
  <c r="L240" i="5"/>
  <c r="L243" i="5"/>
  <c r="L242" i="5"/>
  <c r="L245" i="5"/>
  <c r="L239" i="5"/>
  <c r="L247" i="5"/>
  <c r="L248" i="5"/>
  <c r="L244" i="5"/>
  <c r="M240" i="5"/>
  <c r="M239" i="5"/>
  <c r="L238" i="5"/>
  <c r="L241" i="5"/>
  <c r="L234" i="5"/>
  <c r="M236" i="5"/>
  <c r="M230" i="5"/>
  <c r="L231" i="5"/>
  <c r="L237" i="5"/>
  <c r="K3" i="5"/>
  <c r="P3" i="5" s="1"/>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3" i="5"/>
  <c r="J1" i="5"/>
  <c r="I1" i="5"/>
  <c r="K228" i="5"/>
  <c r="P228" i="5" s="1"/>
  <c r="K229" i="5"/>
  <c r="P229" i="5" s="1"/>
  <c r="H229" i="5"/>
  <c r="H228" i="5"/>
  <c r="K4" i="5"/>
  <c r="P4" i="5" s="1"/>
  <c r="K5" i="5"/>
  <c r="P5" i="5" s="1"/>
  <c r="K6" i="5"/>
  <c r="P6" i="5" s="1"/>
  <c r="K7" i="5"/>
  <c r="P7" i="5" s="1"/>
  <c r="K8" i="5"/>
  <c r="P8" i="5" s="1"/>
  <c r="K9" i="5"/>
  <c r="P9" i="5" s="1"/>
  <c r="K10" i="5"/>
  <c r="P10" i="5" s="1"/>
  <c r="K11" i="5"/>
  <c r="P11" i="5" s="1"/>
  <c r="K12" i="5"/>
  <c r="P12" i="5" s="1"/>
  <c r="K13" i="5"/>
  <c r="P13" i="5" s="1"/>
  <c r="K14" i="5"/>
  <c r="P14" i="5" s="1"/>
  <c r="K15" i="5"/>
  <c r="P15" i="5" s="1"/>
  <c r="K16" i="5"/>
  <c r="P16" i="5" s="1"/>
  <c r="K17" i="5"/>
  <c r="P17" i="5" s="1"/>
  <c r="K18" i="5"/>
  <c r="P18" i="5" s="1"/>
  <c r="K19" i="5"/>
  <c r="P19" i="5" s="1"/>
  <c r="K20" i="5"/>
  <c r="P20" i="5" s="1"/>
  <c r="K21" i="5"/>
  <c r="P21" i="5" s="1"/>
  <c r="K22" i="5"/>
  <c r="P22" i="5" s="1"/>
  <c r="K23" i="5"/>
  <c r="P23" i="5" s="1"/>
  <c r="K24" i="5"/>
  <c r="P24" i="5" s="1"/>
  <c r="K25" i="5"/>
  <c r="P25" i="5" s="1"/>
  <c r="K26" i="5"/>
  <c r="P26" i="5" s="1"/>
  <c r="K27" i="5"/>
  <c r="P27" i="5" s="1"/>
  <c r="K28" i="5"/>
  <c r="P28" i="5" s="1"/>
  <c r="K29" i="5"/>
  <c r="P29" i="5" s="1"/>
  <c r="K30" i="5"/>
  <c r="P30" i="5" s="1"/>
  <c r="K31" i="5"/>
  <c r="P31" i="5" s="1"/>
  <c r="K32" i="5"/>
  <c r="P32" i="5" s="1"/>
  <c r="K33" i="5"/>
  <c r="P33" i="5" s="1"/>
  <c r="K34" i="5"/>
  <c r="P34" i="5" s="1"/>
  <c r="K35" i="5"/>
  <c r="P35" i="5" s="1"/>
  <c r="K36" i="5"/>
  <c r="P36" i="5" s="1"/>
  <c r="K37" i="5"/>
  <c r="P37" i="5" s="1"/>
  <c r="K38" i="5"/>
  <c r="P38" i="5" s="1"/>
  <c r="K39" i="5"/>
  <c r="P39" i="5" s="1"/>
  <c r="K40" i="5"/>
  <c r="P40" i="5" s="1"/>
  <c r="K41" i="5"/>
  <c r="P41" i="5" s="1"/>
  <c r="K42" i="5"/>
  <c r="P42" i="5" s="1"/>
  <c r="K43" i="5"/>
  <c r="P43" i="5" s="1"/>
  <c r="K44" i="5"/>
  <c r="P44" i="5" s="1"/>
  <c r="K45" i="5"/>
  <c r="P45" i="5" s="1"/>
  <c r="K46" i="5"/>
  <c r="P46" i="5" s="1"/>
  <c r="K47" i="5"/>
  <c r="P47" i="5" s="1"/>
  <c r="K48" i="5"/>
  <c r="P48" i="5" s="1"/>
  <c r="K49" i="5"/>
  <c r="P49" i="5" s="1"/>
  <c r="K50" i="5"/>
  <c r="P50" i="5" s="1"/>
  <c r="K51" i="5"/>
  <c r="P51" i="5" s="1"/>
  <c r="K52" i="5"/>
  <c r="P52" i="5" s="1"/>
  <c r="K53" i="5"/>
  <c r="P53" i="5" s="1"/>
  <c r="K54" i="5"/>
  <c r="P54" i="5" s="1"/>
  <c r="K55" i="5"/>
  <c r="P55" i="5" s="1"/>
  <c r="K56" i="5"/>
  <c r="P56" i="5" s="1"/>
  <c r="K57" i="5"/>
  <c r="P57" i="5" s="1"/>
  <c r="K58" i="5"/>
  <c r="P58" i="5" s="1"/>
  <c r="K59" i="5"/>
  <c r="P59" i="5" s="1"/>
  <c r="K60" i="5"/>
  <c r="P60" i="5" s="1"/>
  <c r="K61" i="5"/>
  <c r="P61" i="5" s="1"/>
  <c r="K62" i="5"/>
  <c r="P62" i="5" s="1"/>
  <c r="K63" i="5"/>
  <c r="P63" i="5" s="1"/>
  <c r="K64" i="5"/>
  <c r="P64" i="5" s="1"/>
  <c r="K65" i="5"/>
  <c r="P65" i="5" s="1"/>
  <c r="K66" i="5"/>
  <c r="P66" i="5" s="1"/>
  <c r="K67" i="5"/>
  <c r="P67" i="5" s="1"/>
  <c r="K68" i="5"/>
  <c r="P68" i="5" s="1"/>
  <c r="K69" i="5"/>
  <c r="P69" i="5" s="1"/>
  <c r="K70" i="5"/>
  <c r="P70" i="5" s="1"/>
  <c r="K71" i="5"/>
  <c r="P71" i="5" s="1"/>
  <c r="K72" i="5"/>
  <c r="P72" i="5" s="1"/>
  <c r="K73" i="5"/>
  <c r="P73" i="5" s="1"/>
  <c r="K74" i="5"/>
  <c r="P74" i="5" s="1"/>
  <c r="K75" i="5"/>
  <c r="P75" i="5" s="1"/>
  <c r="K76" i="5"/>
  <c r="P76" i="5" s="1"/>
  <c r="K77" i="5"/>
  <c r="P77" i="5" s="1"/>
  <c r="K78" i="5"/>
  <c r="P78" i="5" s="1"/>
  <c r="K79" i="5"/>
  <c r="P79" i="5" s="1"/>
  <c r="K80" i="5"/>
  <c r="P80" i="5" s="1"/>
  <c r="K81" i="5"/>
  <c r="P81" i="5" s="1"/>
  <c r="K82" i="5"/>
  <c r="P82" i="5" s="1"/>
  <c r="K83" i="5"/>
  <c r="P83" i="5" s="1"/>
  <c r="K84" i="5"/>
  <c r="P84" i="5" s="1"/>
  <c r="K85" i="5"/>
  <c r="P85" i="5" s="1"/>
  <c r="K86" i="5"/>
  <c r="P86" i="5" s="1"/>
  <c r="K87" i="5"/>
  <c r="P87" i="5" s="1"/>
  <c r="K88" i="5"/>
  <c r="P88" i="5" s="1"/>
  <c r="K89" i="5"/>
  <c r="P89" i="5" s="1"/>
  <c r="K90" i="5"/>
  <c r="P90" i="5" s="1"/>
  <c r="K91" i="5"/>
  <c r="P91" i="5" s="1"/>
  <c r="K92" i="5"/>
  <c r="P92" i="5" s="1"/>
  <c r="K93" i="5"/>
  <c r="P93" i="5" s="1"/>
  <c r="K94" i="5"/>
  <c r="P94" i="5" s="1"/>
  <c r="K95" i="5"/>
  <c r="P95" i="5" s="1"/>
  <c r="K96" i="5"/>
  <c r="P96" i="5" s="1"/>
  <c r="K97" i="5"/>
  <c r="P97" i="5" s="1"/>
  <c r="K98" i="5"/>
  <c r="P98" i="5" s="1"/>
  <c r="K99" i="5"/>
  <c r="P99" i="5" s="1"/>
  <c r="K100" i="5"/>
  <c r="P100" i="5" s="1"/>
  <c r="K101" i="5"/>
  <c r="P101" i="5" s="1"/>
  <c r="K102" i="5"/>
  <c r="P102" i="5" s="1"/>
  <c r="K103" i="5"/>
  <c r="P103" i="5" s="1"/>
  <c r="K104" i="5"/>
  <c r="P104" i="5" s="1"/>
  <c r="K105" i="5"/>
  <c r="P105" i="5" s="1"/>
  <c r="K106" i="5"/>
  <c r="P106" i="5" s="1"/>
  <c r="K107" i="5"/>
  <c r="P107" i="5" s="1"/>
  <c r="K108" i="5"/>
  <c r="P108" i="5" s="1"/>
  <c r="K109" i="5"/>
  <c r="P109" i="5" s="1"/>
  <c r="K110" i="5"/>
  <c r="P110" i="5" s="1"/>
  <c r="K111" i="5"/>
  <c r="P111" i="5" s="1"/>
  <c r="K112" i="5"/>
  <c r="P112" i="5" s="1"/>
  <c r="K113" i="5"/>
  <c r="P113" i="5" s="1"/>
  <c r="K114" i="5"/>
  <c r="P114" i="5" s="1"/>
  <c r="K115" i="5"/>
  <c r="P115" i="5" s="1"/>
  <c r="K116" i="5"/>
  <c r="P116" i="5" s="1"/>
  <c r="K117" i="5"/>
  <c r="P117" i="5" s="1"/>
  <c r="K118" i="5"/>
  <c r="P118" i="5" s="1"/>
  <c r="K119" i="5"/>
  <c r="P119" i="5" s="1"/>
  <c r="K120" i="5"/>
  <c r="P120" i="5" s="1"/>
  <c r="K121" i="5"/>
  <c r="P121" i="5" s="1"/>
  <c r="K122" i="5"/>
  <c r="P122" i="5" s="1"/>
  <c r="K123" i="5"/>
  <c r="P123" i="5" s="1"/>
  <c r="K124" i="5"/>
  <c r="P124" i="5" s="1"/>
  <c r="K125" i="5"/>
  <c r="P125" i="5" s="1"/>
  <c r="K126" i="5"/>
  <c r="P126" i="5" s="1"/>
  <c r="K127" i="5"/>
  <c r="P127" i="5" s="1"/>
  <c r="K128" i="5"/>
  <c r="P128" i="5" s="1"/>
  <c r="K129" i="5"/>
  <c r="P129" i="5" s="1"/>
  <c r="K130" i="5"/>
  <c r="P130" i="5" s="1"/>
  <c r="K131" i="5"/>
  <c r="P131" i="5" s="1"/>
  <c r="K132" i="5"/>
  <c r="P132" i="5" s="1"/>
  <c r="K133" i="5"/>
  <c r="P133" i="5" s="1"/>
  <c r="K134" i="5"/>
  <c r="P134" i="5" s="1"/>
  <c r="K135" i="5"/>
  <c r="P135" i="5" s="1"/>
  <c r="K136" i="5"/>
  <c r="P136" i="5" s="1"/>
  <c r="K137" i="5"/>
  <c r="P137" i="5" s="1"/>
  <c r="K138" i="5"/>
  <c r="P138" i="5" s="1"/>
  <c r="K139" i="5"/>
  <c r="P139" i="5" s="1"/>
  <c r="K140" i="5"/>
  <c r="P140" i="5" s="1"/>
  <c r="K141" i="5"/>
  <c r="P141" i="5" s="1"/>
  <c r="K142" i="5"/>
  <c r="P142" i="5" s="1"/>
  <c r="K143" i="5"/>
  <c r="P143" i="5" s="1"/>
  <c r="K144" i="5"/>
  <c r="P144" i="5" s="1"/>
  <c r="K145" i="5"/>
  <c r="P145" i="5" s="1"/>
  <c r="K146" i="5"/>
  <c r="P146" i="5" s="1"/>
  <c r="K147" i="5"/>
  <c r="P147" i="5" s="1"/>
  <c r="K148" i="5"/>
  <c r="P148" i="5" s="1"/>
  <c r="K149" i="5"/>
  <c r="P149" i="5" s="1"/>
  <c r="K150" i="5"/>
  <c r="P150" i="5" s="1"/>
  <c r="K151" i="5"/>
  <c r="P151" i="5" s="1"/>
  <c r="K152" i="5"/>
  <c r="P152" i="5" s="1"/>
  <c r="K153" i="5"/>
  <c r="P153" i="5" s="1"/>
  <c r="K154" i="5"/>
  <c r="P154" i="5" s="1"/>
  <c r="K155" i="5"/>
  <c r="P155" i="5" s="1"/>
  <c r="K156" i="5"/>
  <c r="P156" i="5" s="1"/>
  <c r="K157" i="5"/>
  <c r="P157" i="5" s="1"/>
  <c r="K158" i="5"/>
  <c r="P158" i="5" s="1"/>
  <c r="K159" i="5"/>
  <c r="P159" i="5" s="1"/>
  <c r="K160" i="5"/>
  <c r="P160" i="5" s="1"/>
  <c r="K161" i="5"/>
  <c r="P161" i="5" s="1"/>
  <c r="K162" i="5"/>
  <c r="P162" i="5" s="1"/>
  <c r="K163" i="5"/>
  <c r="P163" i="5" s="1"/>
  <c r="K164" i="5"/>
  <c r="P164" i="5" s="1"/>
  <c r="K165" i="5"/>
  <c r="P165" i="5" s="1"/>
  <c r="K166" i="5"/>
  <c r="P166" i="5" s="1"/>
  <c r="K167" i="5"/>
  <c r="P167" i="5" s="1"/>
  <c r="K168" i="5"/>
  <c r="P168" i="5" s="1"/>
  <c r="K169" i="5"/>
  <c r="P169" i="5" s="1"/>
  <c r="K170" i="5"/>
  <c r="P170" i="5" s="1"/>
  <c r="K171" i="5"/>
  <c r="P171" i="5" s="1"/>
  <c r="K172" i="5"/>
  <c r="P172" i="5" s="1"/>
  <c r="K173" i="5"/>
  <c r="P173" i="5" s="1"/>
  <c r="K174" i="5"/>
  <c r="P174" i="5" s="1"/>
  <c r="K175" i="5"/>
  <c r="P175" i="5" s="1"/>
  <c r="K176" i="5"/>
  <c r="P176" i="5" s="1"/>
  <c r="K177" i="5"/>
  <c r="P177" i="5" s="1"/>
  <c r="K178" i="5"/>
  <c r="P178" i="5" s="1"/>
  <c r="K179" i="5"/>
  <c r="P179" i="5" s="1"/>
  <c r="K180" i="5"/>
  <c r="P180" i="5" s="1"/>
  <c r="K181" i="5"/>
  <c r="P181" i="5" s="1"/>
  <c r="K182" i="5"/>
  <c r="P182" i="5" s="1"/>
  <c r="K183" i="5"/>
  <c r="P183" i="5" s="1"/>
  <c r="K184" i="5"/>
  <c r="P184" i="5" s="1"/>
  <c r="K185" i="5"/>
  <c r="P185" i="5" s="1"/>
  <c r="K186" i="5"/>
  <c r="P186" i="5" s="1"/>
  <c r="K187" i="5"/>
  <c r="P187" i="5" s="1"/>
  <c r="K188" i="5"/>
  <c r="P188" i="5" s="1"/>
  <c r="K189" i="5"/>
  <c r="P189" i="5" s="1"/>
  <c r="K190" i="5"/>
  <c r="P190" i="5" s="1"/>
  <c r="K191" i="5"/>
  <c r="P191" i="5" s="1"/>
  <c r="K192" i="5"/>
  <c r="P192" i="5" s="1"/>
  <c r="K193" i="5"/>
  <c r="P193" i="5" s="1"/>
  <c r="K194" i="5"/>
  <c r="P194" i="5" s="1"/>
  <c r="K195" i="5"/>
  <c r="P195" i="5" s="1"/>
  <c r="K196" i="5"/>
  <c r="P196" i="5" s="1"/>
  <c r="K197" i="5"/>
  <c r="P197" i="5" s="1"/>
  <c r="K198" i="5"/>
  <c r="P198" i="5" s="1"/>
  <c r="K199" i="5"/>
  <c r="P199" i="5" s="1"/>
  <c r="K200" i="5"/>
  <c r="P200" i="5" s="1"/>
  <c r="K201" i="5"/>
  <c r="P201" i="5" s="1"/>
  <c r="K202" i="5"/>
  <c r="P202" i="5" s="1"/>
  <c r="K203" i="5"/>
  <c r="P203" i="5" s="1"/>
  <c r="K204" i="5"/>
  <c r="P204" i="5" s="1"/>
  <c r="K205" i="5"/>
  <c r="P205" i="5" s="1"/>
  <c r="K206" i="5"/>
  <c r="P206" i="5" s="1"/>
  <c r="K207" i="5"/>
  <c r="P207" i="5" s="1"/>
  <c r="K208" i="5"/>
  <c r="P208" i="5" s="1"/>
  <c r="K209" i="5"/>
  <c r="P209" i="5" s="1"/>
  <c r="K210" i="5"/>
  <c r="P210" i="5" s="1"/>
  <c r="K211" i="5"/>
  <c r="P211" i="5" s="1"/>
  <c r="K212" i="5"/>
  <c r="P212" i="5" s="1"/>
  <c r="K213" i="5"/>
  <c r="P213" i="5" s="1"/>
  <c r="K214" i="5"/>
  <c r="P214" i="5" s="1"/>
  <c r="K215" i="5"/>
  <c r="P215" i="5" s="1"/>
  <c r="K216" i="5"/>
  <c r="P216" i="5" s="1"/>
  <c r="K217" i="5"/>
  <c r="P217" i="5" s="1"/>
  <c r="K218" i="5"/>
  <c r="P218" i="5" s="1"/>
  <c r="K219" i="5"/>
  <c r="P219" i="5" s="1"/>
  <c r="K220" i="5"/>
  <c r="P220" i="5" s="1"/>
  <c r="K221" i="5"/>
  <c r="P221" i="5" s="1"/>
  <c r="K222" i="5"/>
  <c r="P222" i="5" s="1"/>
  <c r="K223" i="5"/>
  <c r="P223" i="5" s="1"/>
  <c r="K224" i="5"/>
  <c r="P224" i="5" s="1"/>
  <c r="K225" i="5"/>
  <c r="P225" i="5" s="1"/>
  <c r="K226" i="5"/>
  <c r="P226" i="5" s="1"/>
  <c r="K227" i="5"/>
  <c r="P227" i="5" s="1"/>
  <c r="H4" i="5"/>
  <c r="M4" i="5" s="1"/>
  <c r="H5" i="5"/>
  <c r="M5" i="5" s="1"/>
  <c r="H6" i="5"/>
  <c r="M6" i="5" s="1"/>
  <c r="H7" i="5"/>
  <c r="M7" i="5" s="1"/>
  <c r="H8" i="5"/>
  <c r="M8" i="5" s="1"/>
  <c r="H9" i="5"/>
  <c r="M9" i="5" s="1"/>
  <c r="H10" i="5"/>
  <c r="M10" i="5" s="1"/>
  <c r="H11" i="5"/>
  <c r="M11" i="5" s="1"/>
  <c r="H12" i="5"/>
  <c r="M12" i="5" s="1"/>
  <c r="H13" i="5"/>
  <c r="M13" i="5" s="1"/>
  <c r="H14" i="5"/>
  <c r="M14" i="5" s="1"/>
  <c r="H15" i="5"/>
  <c r="M15" i="5" s="1"/>
  <c r="H16" i="5"/>
  <c r="M16" i="5" s="1"/>
  <c r="H17" i="5"/>
  <c r="M17" i="5" s="1"/>
  <c r="H18" i="5"/>
  <c r="M18" i="5" s="1"/>
  <c r="H19" i="5"/>
  <c r="M19" i="5" s="1"/>
  <c r="H20" i="5"/>
  <c r="M20" i="5" s="1"/>
  <c r="H21" i="5"/>
  <c r="M21" i="5" s="1"/>
  <c r="H22" i="5"/>
  <c r="M22" i="5" s="1"/>
  <c r="H23" i="5"/>
  <c r="M23" i="5" s="1"/>
  <c r="H24" i="5"/>
  <c r="M24" i="5" s="1"/>
  <c r="H25" i="5"/>
  <c r="M25" i="5" s="1"/>
  <c r="H26" i="5"/>
  <c r="M26" i="5" s="1"/>
  <c r="H27" i="5"/>
  <c r="M27" i="5" s="1"/>
  <c r="H28" i="5"/>
  <c r="M28" i="5" s="1"/>
  <c r="H29" i="5"/>
  <c r="M29" i="5" s="1"/>
  <c r="H30" i="5"/>
  <c r="M30" i="5" s="1"/>
  <c r="H31" i="5"/>
  <c r="M31" i="5" s="1"/>
  <c r="H32" i="5"/>
  <c r="M32" i="5" s="1"/>
  <c r="H33" i="5"/>
  <c r="M33" i="5" s="1"/>
  <c r="H34" i="5"/>
  <c r="M34" i="5" s="1"/>
  <c r="H35" i="5"/>
  <c r="M35" i="5" s="1"/>
  <c r="H36" i="5"/>
  <c r="M36" i="5" s="1"/>
  <c r="H37" i="5"/>
  <c r="M37" i="5" s="1"/>
  <c r="H38" i="5"/>
  <c r="M38" i="5" s="1"/>
  <c r="H39" i="5"/>
  <c r="M39" i="5" s="1"/>
  <c r="H40" i="5"/>
  <c r="M40" i="5" s="1"/>
  <c r="H41" i="5"/>
  <c r="M41" i="5" s="1"/>
  <c r="H42" i="5"/>
  <c r="M42" i="5" s="1"/>
  <c r="H43" i="5"/>
  <c r="M43" i="5" s="1"/>
  <c r="H44" i="5"/>
  <c r="M44" i="5" s="1"/>
  <c r="H45" i="5"/>
  <c r="M45" i="5" s="1"/>
  <c r="H46" i="5"/>
  <c r="M46" i="5" s="1"/>
  <c r="H47" i="5"/>
  <c r="M47" i="5" s="1"/>
  <c r="H48" i="5"/>
  <c r="M48" i="5" s="1"/>
  <c r="H49" i="5"/>
  <c r="M49" i="5" s="1"/>
  <c r="H50" i="5"/>
  <c r="M50" i="5" s="1"/>
  <c r="H51" i="5"/>
  <c r="M51" i="5" s="1"/>
  <c r="H52" i="5"/>
  <c r="M52" i="5" s="1"/>
  <c r="H53" i="5"/>
  <c r="M53" i="5" s="1"/>
  <c r="H54" i="5"/>
  <c r="M54" i="5" s="1"/>
  <c r="H55" i="5"/>
  <c r="M55" i="5" s="1"/>
  <c r="H56" i="5"/>
  <c r="M56" i="5" s="1"/>
  <c r="H57" i="5"/>
  <c r="M57" i="5" s="1"/>
  <c r="H58" i="5"/>
  <c r="M58" i="5" s="1"/>
  <c r="H59" i="5"/>
  <c r="M59" i="5" s="1"/>
  <c r="H60" i="5"/>
  <c r="M60" i="5" s="1"/>
  <c r="H61" i="5"/>
  <c r="M61" i="5" s="1"/>
  <c r="H62" i="5"/>
  <c r="M62" i="5" s="1"/>
  <c r="H63" i="5"/>
  <c r="M63" i="5" s="1"/>
  <c r="H64" i="5"/>
  <c r="M64" i="5" s="1"/>
  <c r="H65" i="5"/>
  <c r="M65" i="5" s="1"/>
  <c r="H66" i="5"/>
  <c r="M66" i="5" s="1"/>
  <c r="H67" i="5"/>
  <c r="M67" i="5" s="1"/>
  <c r="H68" i="5"/>
  <c r="M68" i="5" s="1"/>
  <c r="H69" i="5"/>
  <c r="M69" i="5" s="1"/>
  <c r="H70" i="5"/>
  <c r="M70" i="5" s="1"/>
  <c r="H71" i="5"/>
  <c r="M71" i="5" s="1"/>
  <c r="H72" i="5"/>
  <c r="M72" i="5" s="1"/>
  <c r="H73" i="5"/>
  <c r="M73" i="5" s="1"/>
  <c r="H74" i="5"/>
  <c r="M74" i="5" s="1"/>
  <c r="H75" i="5"/>
  <c r="M75" i="5" s="1"/>
  <c r="H76" i="5"/>
  <c r="M76" i="5" s="1"/>
  <c r="H77" i="5"/>
  <c r="M77" i="5" s="1"/>
  <c r="H78" i="5"/>
  <c r="M78" i="5" s="1"/>
  <c r="H79" i="5"/>
  <c r="M79" i="5" s="1"/>
  <c r="H80" i="5"/>
  <c r="M80" i="5" s="1"/>
  <c r="H81" i="5"/>
  <c r="M81" i="5" s="1"/>
  <c r="H82" i="5"/>
  <c r="M82" i="5" s="1"/>
  <c r="H83" i="5"/>
  <c r="M83" i="5" s="1"/>
  <c r="H84" i="5"/>
  <c r="M84" i="5" s="1"/>
  <c r="H85" i="5"/>
  <c r="M85" i="5" s="1"/>
  <c r="H86" i="5"/>
  <c r="M86" i="5" s="1"/>
  <c r="H87" i="5"/>
  <c r="M87" i="5" s="1"/>
  <c r="H88" i="5"/>
  <c r="M88" i="5" s="1"/>
  <c r="H89" i="5"/>
  <c r="M89" i="5" s="1"/>
  <c r="H90" i="5"/>
  <c r="M90" i="5" s="1"/>
  <c r="H91" i="5"/>
  <c r="M91" i="5" s="1"/>
  <c r="H92" i="5"/>
  <c r="M92" i="5" s="1"/>
  <c r="H93" i="5"/>
  <c r="M93" i="5" s="1"/>
  <c r="H94" i="5"/>
  <c r="M94" i="5" s="1"/>
  <c r="H95" i="5"/>
  <c r="M95" i="5" s="1"/>
  <c r="H96" i="5"/>
  <c r="M96" i="5" s="1"/>
  <c r="H97" i="5"/>
  <c r="M97" i="5" s="1"/>
  <c r="H98" i="5"/>
  <c r="M98" i="5" s="1"/>
  <c r="H99" i="5"/>
  <c r="M99" i="5" s="1"/>
  <c r="H100" i="5"/>
  <c r="M100" i="5" s="1"/>
  <c r="H101" i="5"/>
  <c r="M101" i="5" s="1"/>
  <c r="H102" i="5"/>
  <c r="M102" i="5" s="1"/>
  <c r="H103" i="5"/>
  <c r="M103" i="5" s="1"/>
  <c r="H104" i="5"/>
  <c r="M104" i="5" s="1"/>
  <c r="H105" i="5"/>
  <c r="M105" i="5" s="1"/>
  <c r="H106" i="5"/>
  <c r="M106" i="5" s="1"/>
  <c r="H107" i="5"/>
  <c r="M107" i="5" s="1"/>
  <c r="H108" i="5"/>
  <c r="M108" i="5" s="1"/>
  <c r="H109" i="5"/>
  <c r="M109" i="5" s="1"/>
  <c r="H110" i="5"/>
  <c r="M110" i="5" s="1"/>
  <c r="H111" i="5"/>
  <c r="M111" i="5" s="1"/>
  <c r="H112" i="5"/>
  <c r="M112" i="5" s="1"/>
  <c r="H113" i="5"/>
  <c r="M113" i="5" s="1"/>
  <c r="H114" i="5"/>
  <c r="M114" i="5" s="1"/>
  <c r="H115" i="5"/>
  <c r="M115" i="5" s="1"/>
  <c r="H116" i="5"/>
  <c r="M116" i="5" s="1"/>
  <c r="H117" i="5"/>
  <c r="M117" i="5" s="1"/>
  <c r="H118" i="5"/>
  <c r="M118" i="5" s="1"/>
  <c r="H119" i="5"/>
  <c r="M119" i="5" s="1"/>
  <c r="H120" i="5"/>
  <c r="M120" i="5" s="1"/>
  <c r="H121" i="5"/>
  <c r="M121" i="5" s="1"/>
  <c r="H122" i="5"/>
  <c r="M122" i="5" s="1"/>
  <c r="H123" i="5"/>
  <c r="M123" i="5" s="1"/>
  <c r="H124" i="5"/>
  <c r="M124" i="5" s="1"/>
  <c r="H125" i="5"/>
  <c r="M125" i="5" s="1"/>
  <c r="H126" i="5"/>
  <c r="M126" i="5" s="1"/>
  <c r="H127" i="5"/>
  <c r="M127" i="5" s="1"/>
  <c r="H128" i="5"/>
  <c r="M128" i="5" s="1"/>
  <c r="H129" i="5"/>
  <c r="M129" i="5" s="1"/>
  <c r="H130" i="5"/>
  <c r="M130" i="5" s="1"/>
  <c r="H131" i="5"/>
  <c r="M131" i="5" s="1"/>
  <c r="H132" i="5"/>
  <c r="M132" i="5" s="1"/>
  <c r="H133" i="5"/>
  <c r="M133" i="5" s="1"/>
  <c r="H134" i="5"/>
  <c r="M134" i="5" s="1"/>
  <c r="H135" i="5"/>
  <c r="M135" i="5" s="1"/>
  <c r="H136" i="5"/>
  <c r="M136" i="5" s="1"/>
  <c r="H137" i="5"/>
  <c r="M137" i="5" s="1"/>
  <c r="H138" i="5"/>
  <c r="M138" i="5" s="1"/>
  <c r="H139" i="5"/>
  <c r="M139" i="5" s="1"/>
  <c r="H140" i="5"/>
  <c r="M140" i="5" s="1"/>
  <c r="H141" i="5"/>
  <c r="M141" i="5" s="1"/>
  <c r="H142" i="5"/>
  <c r="M142" i="5" s="1"/>
  <c r="H143" i="5"/>
  <c r="M143" i="5" s="1"/>
  <c r="H144" i="5"/>
  <c r="M144" i="5" s="1"/>
  <c r="H145" i="5"/>
  <c r="M145" i="5" s="1"/>
  <c r="H146" i="5"/>
  <c r="M146" i="5" s="1"/>
  <c r="H147" i="5"/>
  <c r="M147" i="5" s="1"/>
  <c r="H148" i="5"/>
  <c r="M148" i="5" s="1"/>
  <c r="H149" i="5"/>
  <c r="M149" i="5" s="1"/>
  <c r="H150" i="5"/>
  <c r="M150" i="5" s="1"/>
  <c r="H151" i="5"/>
  <c r="M151" i="5" s="1"/>
  <c r="H152" i="5"/>
  <c r="M152" i="5" s="1"/>
  <c r="H153" i="5"/>
  <c r="M153" i="5" s="1"/>
  <c r="H154" i="5"/>
  <c r="M154" i="5" s="1"/>
  <c r="H155" i="5"/>
  <c r="M155" i="5" s="1"/>
  <c r="H156" i="5"/>
  <c r="M156" i="5" s="1"/>
  <c r="H157" i="5"/>
  <c r="M157" i="5" s="1"/>
  <c r="H158" i="5"/>
  <c r="M158" i="5" s="1"/>
  <c r="H159" i="5"/>
  <c r="M159" i="5" s="1"/>
  <c r="H160" i="5"/>
  <c r="M160" i="5" s="1"/>
  <c r="H161" i="5"/>
  <c r="M161" i="5" s="1"/>
  <c r="H162" i="5"/>
  <c r="M162" i="5" s="1"/>
  <c r="H163" i="5"/>
  <c r="M163" i="5" s="1"/>
  <c r="H164" i="5"/>
  <c r="M164" i="5" s="1"/>
  <c r="H165" i="5"/>
  <c r="M165" i="5" s="1"/>
  <c r="H166" i="5"/>
  <c r="M166" i="5" s="1"/>
  <c r="H167" i="5"/>
  <c r="M167" i="5" s="1"/>
  <c r="H168" i="5"/>
  <c r="M168" i="5" s="1"/>
  <c r="H169" i="5"/>
  <c r="M169" i="5" s="1"/>
  <c r="H170" i="5"/>
  <c r="M170" i="5" s="1"/>
  <c r="H171" i="5"/>
  <c r="M171" i="5" s="1"/>
  <c r="H172" i="5"/>
  <c r="M172" i="5" s="1"/>
  <c r="H173" i="5"/>
  <c r="M173" i="5" s="1"/>
  <c r="H174" i="5"/>
  <c r="M174" i="5" s="1"/>
  <c r="H175" i="5"/>
  <c r="M175" i="5" s="1"/>
  <c r="H176" i="5"/>
  <c r="M176" i="5" s="1"/>
  <c r="H177" i="5"/>
  <c r="M177" i="5" s="1"/>
  <c r="H178" i="5"/>
  <c r="M178" i="5" s="1"/>
  <c r="H179" i="5"/>
  <c r="M179" i="5" s="1"/>
  <c r="H180" i="5"/>
  <c r="M180" i="5" s="1"/>
  <c r="H181" i="5"/>
  <c r="M181" i="5" s="1"/>
  <c r="H182" i="5"/>
  <c r="M182" i="5" s="1"/>
  <c r="H183" i="5"/>
  <c r="M183" i="5" s="1"/>
  <c r="H184" i="5"/>
  <c r="M184" i="5" s="1"/>
  <c r="H185" i="5"/>
  <c r="M185" i="5" s="1"/>
  <c r="H186" i="5"/>
  <c r="M186" i="5" s="1"/>
  <c r="H187" i="5"/>
  <c r="M187" i="5" s="1"/>
  <c r="H188" i="5"/>
  <c r="M188" i="5" s="1"/>
  <c r="H189" i="5"/>
  <c r="M189" i="5" s="1"/>
  <c r="H190" i="5"/>
  <c r="M190" i="5" s="1"/>
  <c r="H191" i="5"/>
  <c r="M191" i="5" s="1"/>
  <c r="H192" i="5"/>
  <c r="M192" i="5" s="1"/>
  <c r="H193" i="5"/>
  <c r="M193" i="5" s="1"/>
  <c r="H194" i="5"/>
  <c r="M194" i="5" s="1"/>
  <c r="H195" i="5"/>
  <c r="M195" i="5" s="1"/>
  <c r="H196" i="5"/>
  <c r="M196" i="5" s="1"/>
  <c r="H197" i="5"/>
  <c r="M197" i="5" s="1"/>
  <c r="H198" i="5"/>
  <c r="M198" i="5" s="1"/>
  <c r="H199" i="5"/>
  <c r="M199" i="5" s="1"/>
  <c r="H200" i="5"/>
  <c r="M200" i="5" s="1"/>
  <c r="H201" i="5"/>
  <c r="M201" i="5" s="1"/>
  <c r="H202" i="5"/>
  <c r="M202" i="5" s="1"/>
  <c r="H203" i="5"/>
  <c r="M203" i="5" s="1"/>
  <c r="H204" i="5"/>
  <c r="M204" i="5" s="1"/>
  <c r="H205" i="5"/>
  <c r="M205" i="5" s="1"/>
  <c r="H206" i="5"/>
  <c r="M206" i="5" s="1"/>
  <c r="H207" i="5"/>
  <c r="M207" i="5" s="1"/>
  <c r="H208" i="5"/>
  <c r="M208" i="5" s="1"/>
  <c r="H209" i="5"/>
  <c r="M209" i="5" s="1"/>
  <c r="H210" i="5"/>
  <c r="M210" i="5" s="1"/>
  <c r="H211" i="5"/>
  <c r="M211" i="5" s="1"/>
  <c r="H212" i="5"/>
  <c r="M212" i="5" s="1"/>
  <c r="H213" i="5"/>
  <c r="M213" i="5" s="1"/>
  <c r="H214" i="5"/>
  <c r="M214" i="5" s="1"/>
  <c r="H215" i="5"/>
  <c r="M215" i="5" s="1"/>
  <c r="H216" i="5"/>
  <c r="M216" i="5" s="1"/>
  <c r="H217" i="5"/>
  <c r="M217" i="5" s="1"/>
  <c r="H218" i="5"/>
  <c r="M218" i="5" s="1"/>
  <c r="H219" i="5"/>
  <c r="M219" i="5" s="1"/>
  <c r="H220" i="5"/>
  <c r="M220" i="5" s="1"/>
  <c r="H221" i="5"/>
  <c r="M221" i="5" s="1"/>
  <c r="H222" i="5"/>
  <c r="M222" i="5" s="1"/>
  <c r="H223" i="5"/>
  <c r="M223" i="5" s="1"/>
  <c r="H224" i="5"/>
  <c r="M224" i="5" s="1"/>
  <c r="H225" i="5"/>
  <c r="M225" i="5" s="1"/>
  <c r="H226" i="5"/>
  <c r="M226" i="5" s="1"/>
  <c r="H227" i="5"/>
  <c r="M227" i="5" s="1"/>
  <c r="H3" i="5"/>
  <c r="M3" i="5" s="1"/>
  <c r="L228" i="5" l="1"/>
  <c r="L229" i="5"/>
  <c r="L218" i="5"/>
  <c r="L182" i="5"/>
  <c r="L122" i="5"/>
  <c r="L86" i="5"/>
  <c r="L36" i="5"/>
  <c r="M228" i="5"/>
  <c r="L38" i="5"/>
  <c r="L193" i="5"/>
  <c r="L37" i="5"/>
  <c r="M229" i="5"/>
  <c r="L195" i="5"/>
  <c r="L183" i="5"/>
  <c r="L145" i="5"/>
  <c r="L216" i="5"/>
  <c r="L192" i="5"/>
  <c r="L156" i="5"/>
  <c r="L108" i="5"/>
  <c r="L215" i="5"/>
  <c r="L191" i="5"/>
  <c r="L167" i="5"/>
  <c r="L143" i="5"/>
  <c r="L119" i="5"/>
  <c r="L83" i="5"/>
  <c r="L59" i="5"/>
  <c r="L23" i="5"/>
  <c r="L22" i="5"/>
  <c r="L87" i="5"/>
  <c r="L146" i="5"/>
  <c r="L3" i="5"/>
  <c r="L204" i="5"/>
  <c r="L180" i="5"/>
  <c r="L168" i="5"/>
  <c r="L144" i="5"/>
  <c r="L72" i="5"/>
  <c r="L227" i="5"/>
  <c r="L203" i="5"/>
  <c r="L179" i="5"/>
  <c r="L155" i="5"/>
  <c r="L131" i="5"/>
  <c r="L107" i="5"/>
  <c r="L95" i="5"/>
  <c r="L71" i="5"/>
  <c r="L47" i="5"/>
  <c r="L35" i="5"/>
  <c r="L11" i="5"/>
  <c r="L166" i="5"/>
  <c r="L130" i="5"/>
  <c r="L94" i="5"/>
  <c r="L58" i="5"/>
  <c r="L165" i="5"/>
  <c r="L129" i="5"/>
  <c r="L93" i="5"/>
  <c r="L57" i="5"/>
  <c r="L21" i="5"/>
  <c r="L219" i="5"/>
  <c r="L159" i="5"/>
  <c r="L135" i="5"/>
  <c r="L111" i="5"/>
  <c r="L75" i="5"/>
  <c r="L51" i="5"/>
  <c r="L39" i="5"/>
  <c r="L27" i="5"/>
  <c r="L15" i="5"/>
  <c r="K1" i="5"/>
  <c r="H1" i="5"/>
  <c r="L207" i="5"/>
  <c r="L171" i="5"/>
  <c r="L147" i="5"/>
  <c r="L123" i="5"/>
  <c r="L99" i="5"/>
  <c r="L63" i="5"/>
  <c r="L194" i="5"/>
  <c r="L158" i="5"/>
  <c r="L110" i="5"/>
  <c r="L74" i="5"/>
  <c r="L50" i="5"/>
  <c r="L14" i="5"/>
  <c r="L205" i="5"/>
  <c r="L157" i="5"/>
  <c r="L109" i="5"/>
  <c r="L85" i="5"/>
  <c r="L61" i="5"/>
  <c r="L49" i="5"/>
  <c r="L25" i="5"/>
  <c r="L13" i="5"/>
  <c r="L217" i="5"/>
  <c r="L181" i="5"/>
  <c r="L169" i="5"/>
  <c r="L133" i="5"/>
  <c r="L121" i="5"/>
  <c r="L97" i="5"/>
  <c r="L73" i="5"/>
  <c r="L92" i="5"/>
  <c r="L206" i="5"/>
  <c r="L170" i="5"/>
  <c r="L134" i="5"/>
  <c r="L98" i="5"/>
  <c r="L62" i="5"/>
  <c r="L26" i="5"/>
  <c r="L202" i="5"/>
  <c r="L132" i="5"/>
  <c r="L120" i="5"/>
  <c r="L96" i="5"/>
  <c r="L84" i="5"/>
  <c r="L60" i="5"/>
  <c r="L48" i="5"/>
  <c r="L24" i="5"/>
  <c r="L12" i="5"/>
  <c r="L201" i="5"/>
  <c r="L178" i="5"/>
  <c r="L34" i="5"/>
  <c r="L177" i="5"/>
  <c r="L117" i="5"/>
  <c r="L224" i="5"/>
  <c r="L176" i="5"/>
  <c r="L128" i="5"/>
  <c r="L20" i="5"/>
  <c r="L226" i="5"/>
  <c r="L190" i="5"/>
  <c r="L154" i="5"/>
  <c r="L118" i="5"/>
  <c r="L82" i="5"/>
  <c r="L46" i="5"/>
  <c r="L10" i="5"/>
  <c r="L213" i="5"/>
  <c r="L189" i="5"/>
  <c r="L153" i="5"/>
  <c r="L141" i="5"/>
  <c r="L81" i="5"/>
  <c r="L45" i="5"/>
  <c r="L33" i="5"/>
  <c r="L9" i="5"/>
  <c r="L212" i="5"/>
  <c r="L200" i="5"/>
  <c r="L188" i="5"/>
  <c r="L164" i="5"/>
  <c r="L152" i="5"/>
  <c r="L116" i="5"/>
  <c r="L104" i="5"/>
  <c r="L80" i="5"/>
  <c r="L68" i="5"/>
  <c r="L56" i="5"/>
  <c r="L44" i="5"/>
  <c r="L32" i="5"/>
  <c r="L8" i="5"/>
  <c r="L214" i="5"/>
  <c r="L142" i="5"/>
  <c r="L70" i="5"/>
  <c r="L225" i="5"/>
  <c r="L105" i="5"/>
  <c r="L140" i="5"/>
  <c r="L106" i="5"/>
  <c r="L69" i="5"/>
  <c r="L223" i="5"/>
  <c r="L175" i="5"/>
  <c r="L163" i="5"/>
  <c r="L127" i="5"/>
  <c r="L91" i="5"/>
  <c r="L79" i="5"/>
  <c r="L31" i="5"/>
  <c r="L7" i="5"/>
  <c r="L198" i="5"/>
  <c r="L174" i="5"/>
  <c r="L162" i="5"/>
  <c r="L138" i="5"/>
  <c r="L102" i="5"/>
  <c r="L90" i="5"/>
  <c r="L66" i="5"/>
  <c r="L54" i="5"/>
  <c r="L30" i="5"/>
  <c r="L18" i="5"/>
  <c r="L6" i="5"/>
  <c r="L209" i="5"/>
  <c r="L185" i="5"/>
  <c r="L173" i="5"/>
  <c r="L161" i="5"/>
  <c r="L149" i="5"/>
  <c r="L137" i="5"/>
  <c r="L125" i="5"/>
  <c r="L113" i="5"/>
  <c r="L101" i="5"/>
  <c r="L89" i="5"/>
  <c r="L77" i="5"/>
  <c r="L65" i="5"/>
  <c r="L53" i="5"/>
  <c r="L41" i="5"/>
  <c r="L29" i="5"/>
  <c r="L17" i="5"/>
  <c r="L5" i="5"/>
  <c r="L220" i="5"/>
  <c r="L208" i="5"/>
  <c r="L196" i="5"/>
  <c r="L184" i="5"/>
  <c r="L172" i="5"/>
  <c r="L160" i="5"/>
  <c r="L148" i="5"/>
  <c r="L136" i="5"/>
  <c r="L124" i="5"/>
  <c r="L112" i="5"/>
  <c r="L100" i="5"/>
  <c r="L88" i="5"/>
  <c r="L76" i="5"/>
  <c r="L64" i="5"/>
  <c r="L52" i="5"/>
  <c r="L40" i="5"/>
  <c r="L28" i="5"/>
  <c r="L16" i="5"/>
  <c r="L4" i="5"/>
  <c r="L199" i="5"/>
  <c r="L115" i="5"/>
  <c r="L19" i="5"/>
  <c r="L210" i="5"/>
  <c r="L114" i="5"/>
  <c r="L197" i="5"/>
  <c r="L151" i="5"/>
  <c r="L67" i="5"/>
  <c r="L222" i="5"/>
  <c r="L126" i="5"/>
  <c r="L221" i="5"/>
  <c r="L211" i="5"/>
  <c r="L139" i="5"/>
  <c r="L55" i="5"/>
  <c r="L186" i="5"/>
  <c r="L78" i="5"/>
  <c r="L187" i="5"/>
  <c r="L103" i="5"/>
  <c r="L43" i="5"/>
  <c r="L150" i="5"/>
  <c r="L42" i="5"/>
  <c r="L1" i="5" l="1"/>
</calcChain>
</file>

<file path=xl/sharedStrings.xml><?xml version="1.0" encoding="utf-8"?>
<sst xmlns="http://schemas.openxmlformats.org/spreadsheetml/2006/main" count="11092" uniqueCount="2323">
  <si>
    <t xml:space="preserve">Last Updated: </t>
  </si>
  <si>
    <t>Version:</t>
  </si>
  <si>
    <t>Overview</t>
  </si>
  <si>
    <r>
      <rPr>
        <sz val="11"/>
        <color rgb="FF000000"/>
        <rFont val="Aptos Narrow"/>
        <family val="2"/>
      </rPr>
      <t xml:space="preserve">We are excited to announce the launch of our new </t>
    </r>
    <r>
      <rPr>
        <b/>
        <sz val="11"/>
        <color rgb="FF000000"/>
        <rFont val="Aptos Narrow"/>
        <family val="2"/>
      </rPr>
      <t>%Domain%, %SubDomain% - %Data Product% - DQ Rule Book Template</t>
    </r>
    <r>
      <rPr>
        <sz val="11"/>
        <color rgb="FF000000"/>
        <rFont val="Aptos Narrow"/>
        <family val="2"/>
      </rPr>
      <t xml:space="preserve"> as part of our Fluidity Platform service. This template is designed to streamline and standardize the creation and management of data quality (DQ) rules across all subdomains.</t>
    </r>
  </si>
  <si>
    <t>Kindly make sure that you are using this template for all current and future data products that require source to target mapping for your subdomains. Should you have any questions or need further clarification, please don't hesitate to reach out the Data Engineering Services
Thank you for your attention to this matter and for your continued cooperation.</t>
  </si>
  <si>
    <t>Policy Document</t>
  </si>
  <si>
    <t>GDAP Fluidity Data Quality Services - Data Quality Approach and Guidelines</t>
  </si>
  <si>
    <t>Policy_Data Quality Monitoring and Reporting_Data Governance_Version 1.0</t>
  </si>
  <si>
    <t>How to get started</t>
  </si>
  <si>
    <r>
      <rPr>
        <b/>
        <sz val="11"/>
        <color theme="1"/>
        <rFont val="Aptos Narrow"/>
        <family val="2"/>
        <scheme val="minor"/>
      </rPr>
      <t>Access the Template:</t>
    </r>
    <r>
      <rPr>
        <sz val="11"/>
        <color theme="1"/>
        <rFont val="Aptos Narrow"/>
        <family val="2"/>
        <scheme val="minor"/>
      </rPr>
      <t xml:space="preserve"> The DQ Rule Book Template is available on the Fluidity Platform portal.</t>
    </r>
  </si>
  <si>
    <r>
      <rPr>
        <b/>
        <sz val="11"/>
        <rFont val="Aptos Narrow"/>
        <family val="2"/>
        <scheme val="minor"/>
      </rPr>
      <t>Review the Guidelines</t>
    </r>
    <r>
      <rPr>
        <sz val="11"/>
        <rFont val="Aptos Narrow"/>
        <family val="2"/>
        <scheme val="minor"/>
      </rPr>
      <t>: Familiarize yourself with the template guidelines and the policy document to ensure proper usage.</t>
    </r>
  </si>
  <si>
    <r>
      <rPr>
        <b/>
        <sz val="11"/>
        <color theme="1"/>
        <rFont val="Aptos Narrow"/>
        <family val="2"/>
        <scheme val="minor"/>
      </rPr>
      <t xml:space="preserve">Implement the Rules: </t>
    </r>
    <r>
      <rPr>
        <sz val="11"/>
        <color theme="1"/>
        <rFont val="Aptos Narrow"/>
        <family val="2"/>
        <scheme val="minor"/>
      </rPr>
      <t>Start creating and managing your DQ rules using the template.</t>
    </r>
  </si>
  <si>
    <t>We encourage all subdomains to adopt this template to ensure a cohesive and efficient approach to data quality management. For any questions or support, please reach out to the Fluidity Platform team, DnAFluidityPlatform@guardinsurancegroup.onmicrosoft.com</t>
  </si>
  <si>
    <t>Version History</t>
  </si>
  <si>
    <r>
      <t>Author</t>
    </r>
    <r>
      <rPr>
        <sz val="10"/>
        <color theme="0"/>
        <rFont val="Aptos"/>
        <family val="2"/>
      </rPr>
      <t> </t>
    </r>
  </si>
  <si>
    <r>
      <t>Amendment / Reason</t>
    </r>
    <r>
      <rPr>
        <sz val="10"/>
        <color theme="0"/>
        <rFont val="Aptos"/>
        <family val="2"/>
      </rPr>
      <t> </t>
    </r>
  </si>
  <si>
    <t>Version</t>
  </si>
  <si>
    <r>
      <t>Date</t>
    </r>
    <r>
      <rPr>
        <sz val="10"/>
        <color theme="0"/>
        <rFont val="Aptos"/>
        <family val="2"/>
      </rPr>
      <t> </t>
    </r>
  </si>
  <si>
    <t>Kiran Krishna</t>
  </si>
  <si>
    <t>Created</t>
  </si>
  <si>
    <t> Ian Santillan</t>
  </si>
  <si>
    <t>Updated</t>
  </si>
  <si>
    <t>Thomas Lee</t>
  </si>
  <si>
    <t>Added new lakehouse and schema columns to correctly dentify the target table.</t>
  </si>
  <si>
    <t>Clarify description of columns in rule master</t>
  </si>
  <si>
    <t>Anand Dhananjayan</t>
  </si>
  <si>
    <t>Clarify description of Screen Type</t>
  </si>
  <si>
    <t>Ian Santillan</t>
  </si>
  <si>
    <t>Rename workbook to include placeholder for Domain, Subdomain, Data Product name. Protected workbook, cleaned up README. Move workbook to Templates &amp; Guidelines</t>
  </si>
  <si>
    <t>Added readme section for ExpectColumnValuesToBeInLookup</t>
  </si>
  <si>
    <t>Data Quality Metrics</t>
  </si>
  <si>
    <t>Rule Master &lt;Data Product&gt;</t>
  </si>
  <si>
    <r>
      <t>Data Quality Dimension</t>
    </r>
    <r>
      <rPr>
        <i/>
        <sz val="10"/>
        <color theme="0"/>
        <rFont val="Aptos"/>
        <family val="2"/>
      </rPr>
      <t> </t>
    </r>
  </si>
  <si>
    <r>
      <t>Description</t>
    </r>
    <r>
      <rPr>
        <i/>
        <sz val="10"/>
        <color theme="0"/>
        <rFont val="Aptos"/>
        <family val="2"/>
      </rPr>
      <t> </t>
    </r>
  </si>
  <si>
    <r>
      <t>Metric</t>
    </r>
    <r>
      <rPr>
        <i/>
        <sz val="10"/>
        <color theme="0"/>
        <rFont val="Aptos"/>
        <family val="2"/>
      </rPr>
      <t> </t>
    </r>
  </si>
  <si>
    <t>Column Name</t>
  </si>
  <si>
    <t>Description</t>
  </si>
  <si>
    <t>Accuracy </t>
  </si>
  <si>
    <t>Data should accurately represent real-world entities. Context matters! For example, if you’re storing customer addresses, ensure they match the actual locations. </t>
  </si>
  <si>
    <t>% of data entries that are correct. </t>
  </si>
  <si>
    <t>Sub Domain Name</t>
  </si>
  <si>
    <t>This represents the Sub Domain that is building this Data Product</t>
  </si>
  <si>
    <t>Completeness </t>
  </si>
  <si>
    <t>The objective of this rule is to identify the empty, null, or missing data. This rule validates that all values are present (though not necessarily correct). </t>
  </si>
  <si>
    <t>% of data entries that are complete </t>
  </si>
  <si>
    <t>Data Product Name</t>
  </si>
  <si>
    <t>This represents the actual Data Product Name as decided by the Data Product Manager</t>
  </si>
  <si>
    <t>Compliance </t>
  </si>
  <si>
    <t>TBD </t>
  </si>
  <si>
    <t>% of data that meets regulatory requirements. </t>
  </si>
  <si>
    <t>DQ Rule ID</t>
  </si>
  <si>
    <t>This represents the unique Rule ID that the Sub Domain wants to maintain for the Data Product being developed. For Example - A Rule ID can be DP_&lt;&lt;Data Product Abbreviation&gt;&gt;_&lt;&lt;nnn&gt;&gt;
The Data Analyst is the owner of this document. However, the Data Custodian of the domain may approve the changes to the rules themselves with a signoff from the Data Product Manager</t>
  </si>
  <si>
    <t>Conformity </t>
  </si>
  <si>
    <t>This rule ensures that the data follows data formatting standards such as representation of dates, addresses, and allowed values. </t>
  </si>
  <si>
    <t>% of data that meets data formatting standards </t>
  </si>
  <si>
    <t>DQ Rule Description</t>
  </si>
  <si>
    <t>This represents the description of the rule in English Language. Helps engineer to construct the DQ Rule Constraint column.</t>
  </si>
  <si>
    <t>Consistency </t>
  </si>
  <si>
    <t>This rule checks that different values of the same record are in conformity with a given rule and there are no contradictions. Data consistency ensures that the same information is represented uniformly across different records. For instance, if you have a product catalog, consistent product names and descriptions are crucial. </t>
  </si>
  <si>
    <t>% of data that is consistent </t>
  </si>
  <si>
    <t>DQ Rule Dimension</t>
  </si>
  <si>
    <t>This will be a value selected from "COMPLETENESS", "CONSISTENCY", "ACCURACY", "UNIQUENESS", "CONFORMITY", "COMPLIANCE", "TIMELINESS"</t>
  </si>
  <si>
    <t>Timeliness </t>
  </si>
  <si>
    <t>This rule aims to ensure that the data is accessible in as short a time as possible. It ensures that the data is up to date. </t>
  </si>
  <si>
    <t>% of data updated within required timeframes. </t>
  </si>
  <si>
    <t>DQ Screen Type</t>
  </si>
  <si>
    <t>This will be a value selected from "COLUMN", "STRUCTURE", "BUSINESS RULES"</t>
  </si>
  <si>
    <t>Uniqueness </t>
  </si>
  <si>
    <t>This rule checks that values aren't duplicated, for example, if there's supposed to be only one record per customer, then there aren't multiple records for the same customer. Each customer, product, or transaction should have a unique identifier. </t>
  </si>
  <si>
    <t>% of unique entries for key identifiers. </t>
  </si>
  <si>
    <t>DQ Rule Applicable Lakehouse</t>
  </si>
  <si>
    <t xml:space="preserve">This represents the lakehouse of the table where the attribute that is being quality checked </t>
  </si>
  <si>
    <t>DQ Rule Applicable Schema</t>
  </si>
  <si>
    <t xml:space="preserve">This represents the schema of the lakehouse table where the attribute that is being quality checked </t>
  </si>
  <si>
    <t>DQ Rule Applicable Object</t>
  </si>
  <si>
    <t xml:space="preserve">This represents the table/file where the attribute that is being quality checked </t>
  </si>
  <si>
    <t>DQ Rule Applicable Attribute</t>
  </si>
  <si>
    <t>This represents the column/attribtue that is being quality checked. Descriptive column only. Helps engineer to construct the DQ Rule Constraint column.</t>
  </si>
  <si>
    <t>DQ Rule Failure Action</t>
  </si>
  <si>
    <t>This will be a value selected from "WARN","DROP", "FAIL"</t>
  </si>
  <si>
    <t>DQ Rule Severity Score</t>
  </si>
  <si>
    <t>This will be a value between "0.0" - "1.0". Descriptive column only. Helps engineer to construct the DQ Rule Constraint column.</t>
  </si>
  <si>
    <t>DQ Rule Quarantine Flag</t>
  </si>
  <si>
    <t>This flag will determine whether to quarantine the data when a record fails a DQ check. Descriptive column only. Helps engineer to construct the DQ Rule Constraint column.</t>
  </si>
  <si>
    <t>DQ Rule Constraint</t>
  </si>
  <si>
    <t>This represents the Greater Expection format of the rule translated from its English description</t>
  </si>
  <si>
    <t>DQ Rule Constraint Format</t>
  </si>
  <si>
    <r>
      <t xml:space="preserve">{
    </t>
    </r>
    <r>
      <rPr>
        <sz val="11"/>
        <color rgb="FF215C98"/>
        <rFont val="Aptos Narrow"/>
        <family val="2"/>
        <scheme val="minor"/>
      </rPr>
      <t>"type"</t>
    </r>
    <r>
      <rPr>
        <sz val="11"/>
        <color rgb="FF000000"/>
        <rFont val="Aptos Narrow"/>
        <family val="2"/>
        <scheme val="minor"/>
      </rPr>
      <t xml:space="preserve">: </t>
    </r>
    <r>
      <rPr>
        <sz val="11"/>
        <color rgb="FFBE5014"/>
        <rFont val="Aptos Narrow"/>
        <family val="2"/>
        <scheme val="minor"/>
      </rPr>
      <t>"expect_column_values_to_not_be_null"</t>
    </r>
    <r>
      <rPr>
        <sz val="11"/>
        <color rgb="FF000000"/>
        <rFont val="Aptos Narrow"/>
        <family val="2"/>
        <scheme val="minor"/>
      </rPr>
      <t xml:space="preserve">,
    </t>
    </r>
    <r>
      <rPr>
        <sz val="11"/>
        <color rgb="FF215C98"/>
        <rFont val="Aptos Narrow"/>
        <family val="2"/>
        <scheme val="minor"/>
      </rPr>
      <t>"kwargs"</t>
    </r>
    <r>
      <rPr>
        <sz val="11"/>
        <color rgb="FF000000"/>
        <rFont val="Aptos Narrow"/>
        <family val="2"/>
        <scheme val="minor"/>
      </rPr>
      <t xml:space="preserve">: {
       </t>
    </r>
    <r>
      <rPr>
        <sz val="11"/>
        <color rgb="FF215C98"/>
        <rFont val="Aptos Narrow"/>
        <family val="2"/>
        <scheme val="minor"/>
      </rPr>
      <t xml:space="preserve"> "column"</t>
    </r>
    <r>
      <rPr>
        <sz val="11"/>
        <color rgb="FF000000"/>
        <rFont val="Aptos Narrow"/>
        <family val="2"/>
        <scheme val="minor"/>
      </rPr>
      <t xml:space="preserve">: </t>
    </r>
    <r>
      <rPr>
        <sz val="11"/>
        <color rgb="FFBE5014"/>
        <rFont val="Aptos Narrow"/>
        <family val="2"/>
        <scheme val="minor"/>
      </rPr>
      <t xml:space="preserve">"policy_number"
</t>
    </r>
    <r>
      <rPr>
        <sz val="11"/>
        <color rgb="FF000000"/>
        <rFont val="Aptos Narrow"/>
        <family val="2"/>
        <scheme val="minor"/>
      </rPr>
      <t xml:space="preserve">    },
    </t>
    </r>
    <r>
      <rPr>
        <sz val="11"/>
        <color rgb="FF215C98"/>
        <rFont val="Aptos Narrow"/>
        <family val="2"/>
        <scheme val="minor"/>
      </rPr>
      <t>"meta"</t>
    </r>
    <r>
      <rPr>
        <sz val="11"/>
        <color rgb="FF000000"/>
        <rFont val="Aptos Narrow"/>
        <family val="2"/>
        <scheme val="minor"/>
      </rPr>
      <t xml:space="preserve">: {
       </t>
    </r>
    <r>
      <rPr>
        <sz val="11"/>
        <color rgb="FF215C98"/>
        <rFont val="Aptos Narrow"/>
        <family val="2"/>
        <scheme val="minor"/>
      </rPr>
      <t xml:space="preserve"> "action"</t>
    </r>
    <r>
      <rPr>
        <sz val="11"/>
        <color rgb="FF000000"/>
        <rFont val="Aptos Narrow"/>
        <family val="2"/>
        <scheme val="minor"/>
      </rPr>
      <t xml:space="preserve">: {
            </t>
    </r>
    <r>
      <rPr>
        <sz val="11"/>
        <color rgb="FF215C98"/>
        <rFont val="Aptos Narrow"/>
        <family val="2"/>
        <scheme val="minor"/>
      </rPr>
      <t>"fail_threshold"</t>
    </r>
    <r>
      <rPr>
        <sz val="11"/>
        <color rgb="FF000000"/>
        <rFont val="Aptos Narrow"/>
        <family val="2"/>
        <scheme val="minor"/>
      </rPr>
      <t xml:space="preserve">: </t>
    </r>
    <r>
      <rPr>
        <sz val="11"/>
        <color rgb="FF4EA72E"/>
        <rFont val="Aptos Narrow"/>
        <family val="2"/>
        <scheme val="minor"/>
      </rPr>
      <t>0.0</t>
    </r>
    <r>
      <rPr>
        <sz val="11"/>
        <color rgb="FF000000"/>
        <rFont val="Aptos Narrow"/>
        <family val="2"/>
        <scheme val="minor"/>
      </rPr>
      <t xml:space="preserve">,
            </t>
    </r>
    <r>
      <rPr>
        <sz val="11"/>
        <color rgb="FF215C98"/>
        <rFont val="Aptos Narrow"/>
        <family val="2"/>
        <scheme val="minor"/>
      </rPr>
      <t>"warn_threshold"</t>
    </r>
    <r>
      <rPr>
        <sz val="11"/>
        <color rgb="FF000000"/>
        <rFont val="Aptos Narrow"/>
        <family val="2"/>
        <scheme val="minor"/>
      </rPr>
      <t xml:space="preserve">: </t>
    </r>
    <r>
      <rPr>
        <sz val="11"/>
        <color rgb="FF4EA72E"/>
        <rFont val="Aptos Narrow"/>
        <family val="2"/>
        <scheme val="minor"/>
      </rPr>
      <t>0.0</t>
    </r>
    <r>
      <rPr>
        <sz val="11"/>
        <color rgb="FF000000"/>
        <rFont val="Aptos Narrow"/>
        <family val="2"/>
        <scheme val="minor"/>
      </rPr>
      <t xml:space="preserve">,
            </t>
    </r>
    <r>
      <rPr>
        <sz val="11"/>
        <color rgb="FF215C98"/>
        <rFont val="Aptos Narrow"/>
        <family val="2"/>
        <scheme val="minor"/>
      </rPr>
      <t>"quarantine"</t>
    </r>
    <r>
      <rPr>
        <sz val="11"/>
        <color rgb="FF000000"/>
        <rFont val="Aptos Narrow"/>
        <family val="2"/>
        <scheme val="minor"/>
      </rPr>
      <t xml:space="preserve">: </t>
    </r>
    <r>
      <rPr>
        <sz val="11"/>
        <color rgb="FF153D64"/>
        <rFont val="Aptos Narrow"/>
        <family val="2"/>
        <scheme val="minor"/>
      </rPr>
      <t xml:space="preserve">false
</t>
    </r>
    <r>
      <rPr>
        <sz val="11"/>
        <color rgb="FF000000"/>
        <rFont val="Aptos Narrow"/>
        <family val="2"/>
        <scheme val="minor"/>
      </rPr>
      <t xml:space="preserve">        }
    }
}</t>
    </r>
  </si>
  <si>
    <t>There are three parts to the expectation.</t>
  </si>
  <si>
    <r>
      <rPr>
        <b/>
        <sz val="11"/>
        <color rgb="FF000000"/>
        <rFont val="Aptos Narrow"/>
        <family val="2"/>
        <scheme val="minor"/>
      </rPr>
      <t>1. type</t>
    </r>
    <r>
      <rPr>
        <sz val="11"/>
        <color rgb="FF000000"/>
        <rFont val="Aptos Narrow"/>
        <family val="2"/>
        <scheme val="minor"/>
      </rPr>
      <t>: The type of expectation to be run. You can choose an expectation from the expectation gallery. The name of the expectation in the gallery should be converted to snake case, where each space is replaced with an underscore (_) character.</t>
    </r>
  </si>
  <si>
    <t>💡Expectation Gallery</t>
  </si>
  <si>
    <r>
      <rPr>
        <b/>
        <sz val="11"/>
        <color rgb="FF000000"/>
        <rFont val="Aptos Narrow"/>
        <family val="2"/>
        <scheme val="minor"/>
      </rPr>
      <t>2. kwargs</t>
    </r>
    <r>
      <rPr>
        <sz val="11"/>
        <color rgb="FF000000"/>
        <rFont val="-Apple-System"/>
      </rPr>
      <t>: The key word arguments for the type of expecation. Each expectation has a different set of kwargs and can be found in the expectation gallery under the </t>
    </r>
    <r>
      <rPr>
        <b/>
        <sz val="11"/>
        <color rgb="FF000000"/>
        <rFont val="-Apple-System"/>
      </rPr>
      <t>Args</t>
    </r>
    <r>
      <rPr>
        <sz val="11"/>
        <color rgb="FF000000"/>
        <rFont val="-Apple-System"/>
      </rPr>
      <t> section.</t>
    </r>
  </si>
  <si>
    <r>
      <rPr>
        <b/>
        <sz val="11"/>
        <color rgb="FF000000"/>
        <rFont val="Aptos Narrow"/>
        <family val="2"/>
        <scheme val="minor"/>
      </rPr>
      <t>3. meta</t>
    </r>
    <r>
      <rPr>
        <sz val="11"/>
        <color rgb="FF000000"/>
        <rFont val="-Apple-System"/>
      </rPr>
      <t>: Any metadata about the expecation. This is free space to use for anything. The platform service uses it to define actions such as thresholds.</t>
    </r>
  </si>
  <si>
    <t>Meta Actions
The actions allow for defining the failure threshold, warning threshold, and quarantine flag.
"meta": {
    "action": {
        "fail_threshold": 0.0,
        "warn_threshold": 0.0,
        "quarantine": false
    }
}
The fail_threshold is the percentage of records that must successfully pass the test or the test will fail. If a test fails then the overall data quality for the target table is considered a fail and data will not be written to the target table or quarantine table. However, the events will still be logged to the observability lakehouse in the event fact tables.
The warn_threshold is the percentage of records that must successfully pass the test or the test will flag a warning. If the warning is triggered then the DQ service will return a warn = true result to the caller.
The quarantine flag will tell the DQ process to redirect any records that failed the test to a secondary target table with the suffix "_quarantine".
In the example above, the fail_threshold is set to 0.0 which means the test will never trigger a failure and records will always be written to the target table. This means we can run the test and log the results while letting all records pass.</t>
  </si>
  <si>
    <t>ExpectColumnValuesToBeInLookup</t>
  </si>
  <si>
    <t>There is one custom expectation class, ExpectColumnValuesToBeInLookup. The expectation must be used in conjunction with the meta tag lookup_config. It will look like the below example.</t>
  </si>
  <si>
    <t>In this example, the state column of the tested dataset must contain values in the dim_state.state_code column. If the value doesn't exist in the lookup table then the record will fail the test.</t>
  </si>
  <si>
    <r>
      <t xml:space="preserve">{
    </t>
    </r>
    <r>
      <rPr>
        <sz val="11"/>
        <color rgb="FF104861"/>
        <rFont val="Var(--Vscode-Editor-Font-Family"/>
      </rPr>
      <t>"type"</t>
    </r>
    <r>
      <rPr>
        <sz val="11"/>
        <rFont val="Var(--Vscode-Editor-Font-Family"/>
      </rPr>
      <t>:</t>
    </r>
    <r>
      <rPr>
        <sz val="11"/>
        <color rgb="FFBE5014"/>
        <rFont val="Var(--Vscode-Editor-Font-Family"/>
      </rPr>
      <t xml:space="preserve"> "expect_column_values_to_be_in_lookup"</t>
    </r>
    <r>
      <rPr>
        <sz val="11"/>
        <rFont val="Var(--Vscode-Editor-Font-Family"/>
      </rPr>
      <t xml:space="preserve">,
    </t>
    </r>
    <r>
      <rPr>
        <sz val="11"/>
        <color rgb="FF104861"/>
        <rFont val="Var(--Vscode-Editor-Font-Family"/>
      </rPr>
      <t>"kwargs"</t>
    </r>
    <r>
      <rPr>
        <sz val="11"/>
        <rFont val="Var(--Vscode-Editor-Font-Family"/>
      </rPr>
      <t xml:space="preserve">: {
        </t>
    </r>
    <r>
      <rPr>
        <sz val="11"/>
        <color rgb="FF104861"/>
        <rFont val="Var(--Vscode-Editor-Font-Family"/>
      </rPr>
      <t>"column"</t>
    </r>
    <r>
      <rPr>
        <sz val="11"/>
        <rFont val="Var(--Vscode-Editor-Font-Family"/>
      </rPr>
      <t xml:space="preserve">: </t>
    </r>
    <r>
      <rPr>
        <sz val="11"/>
        <color rgb="FFBE5014"/>
        <rFont val="Var(--Vscode-Editor-Font-Family"/>
      </rPr>
      <t>"state"</t>
    </r>
    <r>
      <rPr>
        <sz val="11"/>
        <rFont val="Var(--Vscode-Editor-Font-Family"/>
      </rPr>
      <t xml:space="preserve">
    },
    </t>
    </r>
    <r>
      <rPr>
        <sz val="11"/>
        <color rgb="FF104861"/>
        <rFont val="Var(--Vscode-Editor-Font-Family"/>
      </rPr>
      <t>"meta"</t>
    </r>
    <r>
      <rPr>
        <sz val="11"/>
        <rFont val="Var(--Vscode-Editor-Font-Family"/>
      </rPr>
      <t xml:space="preserve">: {
        </t>
    </r>
    <r>
      <rPr>
        <sz val="11"/>
        <color rgb="FF104861"/>
        <rFont val="Var(--Vscode-Editor-Font-Family"/>
      </rPr>
      <t>"action"</t>
    </r>
    <r>
      <rPr>
        <sz val="11"/>
        <rFont val="Var(--Vscode-Editor-Font-Family"/>
      </rPr>
      <t xml:space="preserve">: {
            </t>
    </r>
    <r>
      <rPr>
        <sz val="11"/>
        <color rgb="FF104861"/>
        <rFont val="Var(--Vscode-Editor-Font-Family"/>
      </rPr>
      <t>"fail_threshold"</t>
    </r>
    <r>
      <rPr>
        <sz val="11"/>
        <rFont val="Var(--Vscode-Editor-Font-Family"/>
      </rPr>
      <t xml:space="preserve">: </t>
    </r>
    <r>
      <rPr>
        <sz val="11"/>
        <color rgb="FF3C7D22"/>
        <rFont val="Var(--Vscode-Editor-Font-Family"/>
      </rPr>
      <t>90.0</t>
    </r>
    <r>
      <rPr>
        <sz val="11"/>
        <rFont val="Var(--Vscode-Editor-Font-Family"/>
      </rPr>
      <t xml:space="preserve">,
            </t>
    </r>
    <r>
      <rPr>
        <sz val="11"/>
        <color rgb="FF104861"/>
        <rFont val="Var(--Vscode-Editor-Font-Family"/>
      </rPr>
      <t>"warn_threshold"</t>
    </r>
    <r>
      <rPr>
        <sz val="11"/>
        <rFont val="Var(--Vscode-Editor-Font-Family"/>
      </rPr>
      <t xml:space="preserve">: </t>
    </r>
    <r>
      <rPr>
        <sz val="11"/>
        <color rgb="FF3C7D22"/>
        <rFont val="Var(--Vscode-Editor-Font-Family"/>
      </rPr>
      <t>90.0</t>
    </r>
    <r>
      <rPr>
        <sz val="11"/>
        <rFont val="Var(--Vscode-Editor-Font-Family"/>
      </rPr>
      <t xml:space="preserve">,
            </t>
    </r>
    <r>
      <rPr>
        <sz val="11"/>
        <color rgb="FF104861"/>
        <rFont val="Var(--Vscode-Editor-Font-Family"/>
      </rPr>
      <t>"quarantine"</t>
    </r>
    <r>
      <rPr>
        <sz val="11"/>
        <rFont val="Var(--Vscode-Editor-Font-Family"/>
      </rPr>
      <t xml:space="preserve">: </t>
    </r>
    <r>
      <rPr>
        <sz val="11"/>
        <color rgb="FF0B3040"/>
        <rFont val="Var(--Vscode-Editor-Font-Family"/>
      </rPr>
      <t>False</t>
    </r>
    <r>
      <rPr>
        <sz val="11"/>
        <rFont val="Var(--Vscode-Editor-Font-Family"/>
      </rPr>
      <t xml:space="preserve">
        },
        </t>
    </r>
    <r>
      <rPr>
        <sz val="11"/>
        <color rgb="FF104861"/>
        <rFont val="Var(--Vscode-Editor-Font-Family"/>
      </rPr>
      <t>"lookup_config"</t>
    </r>
    <r>
      <rPr>
        <sz val="11"/>
        <rFont val="Var(--Vscode-Editor-Font-Family"/>
      </rPr>
      <t xml:space="preserve">: {
            </t>
    </r>
    <r>
      <rPr>
        <sz val="11"/>
        <color rgb="FF104861"/>
        <rFont val="Var(--Vscode-Editor-Font-Family"/>
      </rPr>
      <t>"lakehouse"</t>
    </r>
    <r>
      <rPr>
        <sz val="11"/>
        <rFont val="Var(--Vscode-Editor-Font-Family"/>
      </rPr>
      <t xml:space="preserve">: </t>
    </r>
    <r>
      <rPr>
        <sz val="11"/>
        <color rgb="FFBE5014"/>
        <rFont val="Var(--Vscode-Editor-Font-Family"/>
      </rPr>
      <t>"Model"</t>
    </r>
    <r>
      <rPr>
        <sz val="11"/>
        <rFont val="Var(--Vscode-Editor-Font-Family"/>
      </rPr>
      <t xml:space="preserve">,
           </t>
    </r>
    <r>
      <rPr>
        <sz val="11"/>
        <color rgb="FF104861"/>
        <rFont val="Var(--Vscode-Editor-Font-Family"/>
      </rPr>
      <t xml:space="preserve"> "schema"</t>
    </r>
    <r>
      <rPr>
        <sz val="11"/>
        <rFont val="Var(--Vscode-Editor-Font-Family"/>
      </rPr>
      <t xml:space="preserve">: </t>
    </r>
    <r>
      <rPr>
        <sz val="11"/>
        <color rgb="FFBE5014"/>
        <rFont val="Var(--Vscode-Editor-Font-Family"/>
      </rPr>
      <t>"hop"</t>
    </r>
    <r>
      <rPr>
        <sz val="11"/>
        <rFont val="Var(--Vscode-Editor-Font-Family"/>
      </rPr>
      <t xml:space="preserve">,
            </t>
    </r>
    <r>
      <rPr>
        <sz val="11"/>
        <color rgb="FF104861"/>
        <rFont val="Var(--Vscode-Editor-Font-Family"/>
      </rPr>
      <t>"table"</t>
    </r>
    <r>
      <rPr>
        <sz val="11"/>
        <rFont val="Var(--Vscode-Editor-Font-Family"/>
      </rPr>
      <t xml:space="preserve">: </t>
    </r>
    <r>
      <rPr>
        <sz val="11"/>
        <color rgb="FFBE5014"/>
        <rFont val="Var(--Vscode-Editor-Font-Family"/>
      </rPr>
      <t>"dim_state",</t>
    </r>
    <r>
      <rPr>
        <sz val="11"/>
        <rFont val="Var(--Vscode-Editor-Font-Family"/>
      </rPr>
      <t xml:space="preserve">
            </t>
    </r>
    <r>
      <rPr>
        <sz val="11"/>
        <color rgb="FF104861"/>
        <rFont val="Var(--Vscode-Editor-Font-Family"/>
      </rPr>
      <t>"column"</t>
    </r>
    <r>
      <rPr>
        <sz val="11"/>
        <rFont val="Var(--Vscode-Editor-Font-Family"/>
      </rPr>
      <t xml:space="preserve">: </t>
    </r>
    <r>
      <rPr>
        <sz val="11"/>
        <color rgb="FFBE5014"/>
        <rFont val="Var(--Vscode-Editor-Font-Family"/>
      </rPr>
      <t>"state_code"</t>
    </r>
    <r>
      <rPr>
        <sz val="11"/>
        <rFont val="Var(--Vscode-Editor-Font-Family"/>
      </rPr>
      <t xml:space="preserve">
        }
    }
}</t>
    </r>
  </si>
  <si>
    <t>Introduction</t>
  </si>
  <si>
    <t>Column</t>
  </si>
  <si>
    <t>Warn</t>
  </si>
  <si>
    <t>Structure</t>
  </si>
  <si>
    <t>Drop</t>
  </si>
  <si>
    <t>Business Rule</t>
  </si>
  <si>
    <t>Fail</t>
  </si>
  <si>
    <t>#</t>
  </si>
  <si>
    <t>DQ Rule Failure Threshold</t>
  </si>
  <si>
    <t>DQ Rule WARN Threshold</t>
  </si>
  <si>
    <t>DQ Rule Removed</t>
  </si>
  <si>
    <t>DQ Removal Justification</t>
  </si>
  <si>
    <t>Common Product Layer</t>
  </si>
  <si>
    <t>Policy Data Product</t>
  </si>
  <si>
    <t>DP_POLICYDATA_1</t>
  </si>
  <si>
    <t>Field AGENCY in table AGENCY must be unique</t>
  </si>
  <si>
    <t>den_lhw_scu_001_policy_curated</t>
  </si>
  <si>
    <t>policy</t>
  </si>
  <si>
    <t>agency</t>
  </si>
  <si>
    <t>WARN</t>
  </si>
  <si>
    <t>{
    "type": "expect_column_values_to_be_unique",
    "kwargs": {
        "column": "agency"
    },
    "meta": {
        "action": {
            "fail_threshold": 0.0,
            "warn_threshold": 0.0,
            "quarantine": false
        }
    }
}</t>
  </si>
  <si>
    <t>DP_POLICYDATA_2</t>
  </si>
  <si>
    <t>Field CODE in table archive_billings must be unique</t>
  </si>
  <si>
    <t>archive_billings</t>
  </si>
  <si>
    <t>code</t>
  </si>
  <si>
    <t>{
    "type": "expect_column_values_to_be_unique",
    "kwargs": {
        "column": "code"
    },
    "meta": {
        "action": {
            "fail_threshold": 0.0,
            "warn_threshold": 0.0,
            "quarantine": false
        }
    }
}</t>
  </si>
  <si>
    <t>DP_POLICYDATA_3</t>
  </si>
  <si>
    <t>Field Keyfield in table AUTOUW_RESULTS must be unique</t>
  </si>
  <si>
    <t>autouw_results</t>
  </si>
  <si>
    <t>keyfield</t>
  </si>
  <si>
    <t>Y</t>
  </si>
  <si>
    <t>Keyfield is an alternate key but is not unique - does not need a uniqueness rule</t>
  </si>
  <si>
    <t>DP_POLICYDATA_4</t>
  </si>
  <si>
    <t>Field CODE in table BILLINGS must be unique</t>
  </si>
  <si>
    <t>billings</t>
  </si>
  <si>
    <t>DP_POLICYDATA_5</t>
  </si>
  <si>
    <t>Field BPCLASS_ID in table BPCLASS must be unique</t>
  </si>
  <si>
    <t>bpclass</t>
  </si>
  <si>
    <t>bpclass_id</t>
  </si>
  <si>
    <t>{
    "type": "expect_column_values_to_be_unique",
    "kwargs": {
        "column": "bpclass_id"
    },
    "meta": {
        "action": {
            "fail_threshold": 0.0,
            "warn_threshold": 0.0,
            "quarantine": false
        }
    }
}</t>
  </si>
  <si>
    <t>DP_POLICYDATA_6</t>
  </si>
  <si>
    <t>Field EMPCODE in table EMPLOYEE must be unique</t>
  </si>
  <si>
    <t>employee</t>
  </si>
  <si>
    <t>empcode</t>
  </si>
  <si>
    <t>{
    "type": "expect_column_values_to_be_unique",
    "kwargs": {
        "column": "empcode"
    },
    "meta": {
        "action": {
            "fail_threshold": 0.0,
            "warn_threshold": 0.0,
            "quarantine": false
        }
    }
}</t>
  </si>
  <si>
    <t>DP_POLICYDATA_7</t>
  </si>
  <si>
    <t>Field CODE in table INSURED must be unique</t>
  </si>
  <si>
    <t>insured</t>
  </si>
  <si>
    <t>DP_POLICYDATA_8</t>
  </si>
  <si>
    <t>Field CODE in table MGEXTRA must be unique</t>
  </si>
  <si>
    <t>mgextra</t>
  </si>
  <si>
    <t>DP_POLICYDATA_9</t>
  </si>
  <si>
    <t>Field TRANSNO in table MGTRANS must be unique</t>
  </si>
  <si>
    <t>mgtrans</t>
  </si>
  <si>
    <t>transno</t>
  </si>
  <si>
    <t>{
    "type": "expect_column_values_to_be_unique",
    "kwargs": {
        "column": "transno"
    },
    "meta": {
        "action": {
            "fail_threshold": 0.0,
            "warn_threshold": 0.0,
            "quarantine": false
        }
    }
}</t>
  </si>
  <si>
    <t>DP_POLICYDATA_10</t>
  </si>
  <si>
    <t>Field ProductID in table PC_PRODUCTS must be unique</t>
  </si>
  <si>
    <t>pc_products</t>
  </si>
  <si>
    <t>productid</t>
  </si>
  <si>
    <t>{
    "type": "expect_column_values_to_be_unique",
    "kwargs": {
        "column": "productid"
    },
    "meta": {
        "action": {
            "fail_threshold": 0.0,
            "warn_threshold": 0.0,
            "quarantine": false
        }
    }
}</t>
  </si>
  <si>
    <t>DP_POLICYDATA_11</t>
  </si>
  <si>
    <t>Field CODE in table WCINFO must be unique</t>
  </si>
  <si>
    <t>wcinfo</t>
  </si>
  <si>
    <t>DP_POLICYDATA_12</t>
  </si>
  <si>
    <t>Field AGENCY in table AGENCY must not be null</t>
  </si>
  <si>
    <t>{
    "type": "expect_column_values_to_not_be_null",
    "kwargs": {
        "column": "agency"
    },
    "meta": {
        "action": {
            "fail_threshold": 0.0,
            "warn_threshold": 0.0,
            "quarantine": false
        }
    }
}</t>
  </si>
  <si>
    <t>DP_POLICYDATA_13</t>
  </si>
  <si>
    <t>Field NAME in table AGENCY must not be null</t>
  </si>
  <si>
    <t>name</t>
  </si>
  <si>
    <t>{
    "type": "expect_column_values_to_not_be_null",
    "kwargs": {
        "column": "name"
    },
    "meta": {
        "action": {
            "fail_threshold": 0.0,
            "warn_threshold": 0.0,
            "quarantine": false
        }
    }
}</t>
  </si>
  <si>
    <t>DP_POLICYDATA_14</t>
  </si>
  <si>
    <t>Field UPDATEON in table AGENCY must not be null</t>
  </si>
  <si>
    <t>updateon</t>
  </si>
  <si>
    <t>{
    "type": "expect_column_values_to_not_be_null",
    "kwargs": {
        "column": "updateon"
    },
    "meta": {
        "action": {
            "fail_threshold": 0.0,
            "warn_threshold": 0.0,
            "quarantine": false
        }
    }
}</t>
  </si>
  <si>
    <t>DP_POLICYDATA_15</t>
  </si>
  <si>
    <t>Field adp_pay_by_pay in table archive_billings must not be null</t>
  </si>
  <si>
    <t>adp_pay_by_pay</t>
  </si>
  <si>
    <t>{
    "type": "expect_column_values_to_not_be_null",
    "kwargs": {
        "column": "adp_pay_by_pay"
    },
    "meta": {
        "action": {
            "fail_threshold": 0.0,
            "warn_threshold": 0.0,
            "quarantine": false
        }
    }
}</t>
  </si>
  <si>
    <t>DP_POLICYDATA_16</t>
  </si>
  <si>
    <t>Field BILLTYPE in table archive_billings must not be null</t>
  </si>
  <si>
    <t>billtype</t>
  </si>
  <si>
    <t>{
    "type": "expect_column_values_to_not_be_null",
    "kwargs": {
        "column": "billtype"
    },
    "meta": {
        "action": {
            "fail_threshold": 0.0,
            "warn_threshold": 0.0,
            "quarantine": false
        }
    }
}</t>
  </si>
  <si>
    <t>DP_POLICYDATA_17</t>
  </si>
  <si>
    <t>Field CODE in table archive_billings must not be null</t>
  </si>
  <si>
    <t>{
    "type": "expect_column_values_to_not_be_null",
    "kwargs": {
        "column": "code"
    },
    "meta": {
        "action": {
            "fail_threshold": 0.0,
            "warn_threshold": 0.0,
            "quarantine": false
        }
    }
}</t>
  </si>
  <si>
    <t>DP_POLICYDATA_18</t>
  </si>
  <si>
    <t>Field DOWNTYPE in table archive_billings must not be null</t>
  </si>
  <si>
    <t>downtype</t>
  </si>
  <si>
    <t>{
    "type": "expect_column_values_to_not_be_null",
    "kwargs": {
        "column": "downtype"
    },
    "meta": {
        "action": {
            "fail_threshold": 0.0,
            "warn_threshold": 0.0,
            "quarantine": false
        }
    }
}</t>
  </si>
  <si>
    <t>DP_POLICYDATA_19</t>
  </si>
  <si>
    <t>Field isEscrowBilling in table archive_billings must not be null</t>
  </si>
  <si>
    <t>isescrowbilling</t>
  </si>
  <si>
    <t>{
    "type": "expect_column_values_to_not_be_null",
    "kwargs": {
        "column": "isescrowbilling"
    },
    "meta": {
        "action": {
            "fail_threshold": 0.0,
            "warn_threshold": 0.0,
            "quarantine": false
        }
    }
}</t>
  </si>
  <si>
    <t>DP_POLICYDATA_20</t>
  </si>
  <si>
    <t>Field IsPayrollCycle in table archive_billings must not be null</t>
  </si>
  <si>
    <t>ispayrollcycle</t>
  </si>
  <si>
    <t>{
    "type": "expect_column_values_to_not_be_null",
    "kwargs": {
        "column": "ispayrollcycle"
    },
    "meta": {
        "action": {
            "fail_threshold": 0.0,
            "warn_threshold": 0.0,
            "quarantine": false
        }
    }
}</t>
  </si>
  <si>
    <t>DP_POLICYDATA_21</t>
  </si>
  <si>
    <t>Field PayrollInterfaceBilling in table archive_billings must not be null</t>
  </si>
  <si>
    <t>payrollinterfacebilling</t>
  </si>
  <si>
    <t>{
    "type": "expect_column_values_to_not_be_null",
    "kwargs": {
        "column": "payrollinterfacebilling"
    },
    "meta": {
        "action": {
            "fail_threshold": 0.0,
            "warn_threshold": 0.0,
            "quarantine": false
        }
    }
}</t>
  </si>
  <si>
    <t>DP_POLICYDATA_22</t>
  </si>
  <si>
    <t>Field PAYROLLPROCESSING in table archive_billings must not be null</t>
  </si>
  <si>
    <t>payrollprocessing</t>
  </si>
  <si>
    <t>{
    "type": "expect_column_values_to_not_be_null",
    "kwargs": {
        "column": "payrollprocessing"
    },
    "meta": {
        "action": {
            "fail_threshold": 0.0,
            "warn_threshold": 0.0,
            "quarantine": false
        }
    }
}</t>
  </si>
  <si>
    <t>DP_POLICYDATA_23</t>
  </si>
  <si>
    <t>Field QUOTE_AS_PP in table archive_billings must not be null</t>
  </si>
  <si>
    <t>quote_as_pp</t>
  </si>
  <si>
    <t>{
    "type": "expect_column_values_to_not_be_null",
    "kwargs": {
        "column": "quote_as_pp"
    },
    "meta": {
        "action": {
            "fail_threshold": 0.0,
            "warn_threshold": 0.0,
            "quarantine": false
        }
    }
}</t>
  </si>
  <si>
    <t>DP_POLICYDATA_24</t>
  </si>
  <si>
    <t>Field UPDATEON in table archive_billings must not be null</t>
  </si>
  <si>
    <t>DP_POLICYDATA_25</t>
  </si>
  <si>
    <t>Field bpclass_id in table archive_UWBUILDINGS must not be null</t>
  </si>
  <si>
    <t>archive_uwbuildings</t>
  </si>
  <si>
    <t>{
    "type": "expect_column_values_to_not_be_null",
    "kwargs": {
        "column": "bpclass_id"
    },
    "meta": {
        "action": {
            "fail_threshold": 0.0,
            "warn_threshold": 0.0,
            "quarantine": false
        }
    }
}</t>
  </si>
  <si>
    <t>DP_POLICYDATA_26</t>
  </si>
  <si>
    <t>Field class in table archive_UWBUILDINGS must not be null</t>
  </si>
  <si>
    <t>class</t>
  </si>
  <si>
    <t>{
    "type": "expect_column_values_to_not_be_null",
    "kwargs": {
        "column": "class"
    },
    "meta": {
        "action": {
            "fail_threshold": 0.0,
            "warn_threshold": 0.0,
            "quarantine": false
        }
    }
}</t>
  </si>
  <si>
    <t>DP_POLICYDATA_27</t>
  </si>
  <si>
    <t>Field classSuffix in table archive_UWBUILDINGS must not be null</t>
  </si>
  <si>
    <t>classsuffix</t>
  </si>
  <si>
    <t>{
    "type": "expect_column_values_to_not_be_null",
    "kwargs": {
        "column": "classsuffix"
    },
    "meta": {
        "action": {
            "fail_threshold": 0.0,
            "warn_threshold": 0.0,
            "quarantine": false
        }
    }
}</t>
  </si>
  <si>
    <t>DP_POLICYDATA_28</t>
  </si>
  <si>
    <t>Field code in table archive_UWBUILDINGS must not be null</t>
  </si>
  <si>
    <t>DP_POLICYDATA_29</t>
  </si>
  <si>
    <t>Field updateon in table archive_UWBUILDINGS must not be null</t>
  </si>
  <si>
    <t>DP_POLICYDATA_30</t>
  </si>
  <si>
    <t>Field CODE in table archive_wclocnam must not be null</t>
  </si>
  <si>
    <t>archive_wclocnam</t>
  </si>
  <si>
    <t>DP_POLICYDATA_31</t>
  </si>
  <si>
    <t>Field LOCTYPENUM in table archive_wclocnam must not be null</t>
  </si>
  <si>
    <t>loctypenum</t>
  </si>
  <si>
    <t>{
    "type": "expect_column_values_to_not_be_null",
    "kwargs": {
        "column": "loctypenum"
    },
    "meta": {
        "action": {
            "fail_threshold": 0.0,
            "warn_threshold": 0.0,
            "quarantine": false
        }
    }
}</t>
  </si>
  <si>
    <t>DP_POLICYDATA_32</t>
  </si>
  <si>
    <t>Field TEXT in table archive_wclocnam must not be null</t>
  </si>
  <si>
    <t>text</t>
  </si>
  <si>
    <t>{
    "type": "expect_column_values_to_not_be_null",
    "kwargs": {
        "column": "text"
    },
    "meta": {
        "action": {
            "fail_threshold": 0.0,
            "warn_threshold": 0.0,
            "quarantine": false
        }
    }
}</t>
  </si>
  <si>
    <t>DP_POLICYDATA_33</t>
  </si>
  <si>
    <t>Field TYPE in table archive_wclocnam must not be null</t>
  </si>
  <si>
    <t>type</t>
  </si>
  <si>
    <t>{
    "type": "expect_column_values_to_not_be_null",
    "kwargs": {
        "column": "type"
    },
    "meta": {
        "action": {
            "fail_threshold": 0.0,
            "warn_threshold": 0.0,
            "quarantine": false
        }
    }
}</t>
  </si>
  <si>
    <t>DP_POLICYDATA_34</t>
  </si>
  <si>
    <t>Field UPDATEON in table archive_wclocnam must not be null</t>
  </si>
  <si>
    <t>DP_POLICYDATA_35</t>
  </si>
  <si>
    <t>Field USELOCNUM in table archive_wclocnam must not be null</t>
  </si>
  <si>
    <t>uselocnum</t>
  </si>
  <si>
    <t>{
    "type": "expect_column_values_to_not_be_null",
    "kwargs": {
        "column": "uselocnum"
    },
    "meta": {
        "action": {
            "fail_threshold": 0.0,
            "warn_threshold": 0.0,
            "quarantine": false
        }
    }
}</t>
  </si>
  <si>
    <t>DP_POLICYDATA_36</t>
  </si>
  <si>
    <t>Field CLASSCODE in table archive_wcpayrol must not be null</t>
  </si>
  <si>
    <t>archive_wcpayrol</t>
  </si>
  <si>
    <t>classcode</t>
  </si>
  <si>
    <t>{
    "type": "expect_column_values_to_not_be_null",
    "kwargs": {
        "column": "classcode"
    },
    "meta": {
        "action": {
            "fail_threshold": 0.0,
            "warn_threshold": 0.0,
            "quarantine": false
        }
    }
}</t>
  </si>
  <si>
    <t>DP_POLICYDATA_37</t>
  </si>
  <si>
    <t>Field CODE in table archive_wcpayrol must not be null</t>
  </si>
  <si>
    <t>DP_POLICYDATA_38</t>
  </si>
  <si>
    <t>Field PRIMESEQ in table archive_wcpayrol must not be null</t>
  </si>
  <si>
    <t>primeseq</t>
  </si>
  <si>
    <t>{
    "type": "expect_column_values_to_not_be_null",
    "kwargs": {
        "column": "primeseq"
    },
    "meta": {
        "action": {
            "fail_threshold": 0.0,
            "warn_threshold": 0.0,
            "quarantine": false
        }
    }
}</t>
  </si>
  <si>
    <t>DP_POLICYDATA_39</t>
  </si>
  <si>
    <t>Field SEQCODE in table archive_wcpayrol must not be null</t>
  </si>
  <si>
    <t>seqcode</t>
  </si>
  <si>
    <t>{
    "type": "expect_column_values_to_not_be_null",
    "kwargs": {
        "column": "seqcode"
    },
    "meta": {
        "action": {
            "fail_threshold": 0.0,
            "warn_threshold": 0.0,
            "quarantine": false
        }
    }
}</t>
  </si>
  <si>
    <t>DP_POLICYDATA_40</t>
  </si>
  <si>
    <t>Field STATE in table archive_wcpayrol must not be null</t>
  </si>
  <si>
    <t>state</t>
  </si>
  <si>
    <t>Ok for field to be incomplete</t>
  </si>
  <si>
    <t>DP_POLICYDATA_41</t>
  </si>
  <si>
    <t>Field Keyfield in table AUTOUW_RESULTS must not be null</t>
  </si>
  <si>
    <t>{
    "type": "expect_column_values_to_not_be_null",
    "kwargs": {
        "column": "keyfield"
    },
    "meta": {
        "action": {
            "fail_threshold": 0.0,
            "warn_threshold": 0.0,
            "quarantine": false
        }
    }
}</t>
  </si>
  <si>
    <t>DP_POLICYDATA_42</t>
  </si>
  <si>
    <t>Field updateon in table AUTOUW_RESULTS must not be null</t>
  </si>
  <si>
    <t>DP_POLICYDATA_43</t>
  </si>
  <si>
    <t>Field adp_pay_by_pay in table BILLINGS must not be null</t>
  </si>
  <si>
    <t>DP_POLICYDATA_44</t>
  </si>
  <si>
    <t>Field BILLTYPE in table BILLINGS must not be null</t>
  </si>
  <si>
    <t>DP_POLICYDATA_45</t>
  </si>
  <si>
    <t>Field CODE in table BILLINGS must not be null</t>
  </si>
  <si>
    <t>DP_POLICYDATA_46</t>
  </si>
  <si>
    <t>Field DOWNTYPE in table BILLINGS must not be null</t>
  </si>
  <si>
    <t>DP_POLICYDATA_47</t>
  </si>
  <si>
    <t>Field isEscrowBilling in table BILLINGS must not be null</t>
  </si>
  <si>
    <t>DP_POLICYDATA_48</t>
  </si>
  <si>
    <t>Field IsPayrollCycle in table BILLINGS must not be null</t>
  </si>
  <si>
    <t>DP_POLICYDATA_49</t>
  </si>
  <si>
    <t>Field PayrollInterfaceBilling in table BILLINGS must not be null</t>
  </si>
  <si>
    <t>DP_POLICYDATA_50</t>
  </si>
  <si>
    <t>Field PAYROLLPROCESSING in table BILLINGS must not be null</t>
  </si>
  <si>
    <t>DP_POLICYDATA_51</t>
  </si>
  <si>
    <t>Field QUOTE_AS_PP in table BILLINGS must not be null</t>
  </si>
  <si>
    <t>DP_POLICYDATA_52</t>
  </si>
  <si>
    <t>Field UPDATEON in table BILLINGS must not be null</t>
  </si>
  <si>
    <t>DP_POLICYDATA_53</t>
  </si>
  <si>
    <t>Field BPCLASS_ID in table BPCLASS must not be null</t>
  </si>
  <si>
    <t>DP_POLICYDATA_54</t>
  </si>
  <si>
    <t>Field class in table BPCLASS must not be null</t>
  </si>
  <si>
    <t>DP_POLICYDATA_55</t>
  </si>
  <si>
    <t>Field DESCRIPTION in table BPCLASS must not be null</t>
  </si>
  <si>
    <t>description</t>
  </si>
  <si>
    <t>{
    "type": "expect_column_values_to_not_be_null",
    "kwargs": {
        "column": "description"
    },
    "meta": {
        "action": {
            "fail_threshold": 0.0,
            "warn_threshold": 0.0,
            "quarantine": false
        }
    }
}</t>
  </si>
  <si>
    <t>DP_POLICYDATA_56</t>
  </si>
  <si>
    <t>Field state in table BPCLASS must not be null</t>
  </si>
  <si>
    <t>{
    "type": "expect_column_values_to_not_be_null",
    "kwargs": {
        "column": "state"
    },
    "meta": {
        "action": {
            "fail_threshold": 0.0,
            "warn_threshold": 0.0,
            "quarantine": false
        }
    }
}</t>
  </si>
  <si>
    <t>DP_POLICYDATA_57</t>
  </si>
  <si>
    <t>Field updateon in table BPCLASS must not be null</t>
  </si>
  <si>
    <t>DP_POLICYDATA_58</t>
  </si>
  <si>
    <t>Field BusinessDescrip in table BusinessType must not be null</t>
  </si>
  <si>
    <t>businesstype</t>
  </si>
  <si>
    <t>businessdescrip</t>
  </si>
  <si>
    <t>{
    "type": "expect_column_values_to_not_be_null",
    "kwargs": {
        "column": "businessdescrip"
    },
    "meta": {
        "action": {
            "fail_threshold": 0.0,
            "warn_threshold": 0.0,
            "quarantine": false
        }
    }
}</t>
  </si>
  <si>
    <t>DP_POLICYDATA_59</t>
  </si>
  <si>
    <t>Field BusinessType in table BusinessType must not be null</t>
  </si>
  <si>
    <t>{
    "type": "expect_column_values_to_not_be_null",
    "kwargs": {
        "column": "businesstype"
    },
    "meta": {
        "action": {
            "fail_threshold": 0.0,
            "warn_threshold": 0.0,
            "quarantine": false
        }
    }
}</t>
  </si>
  <si>
    <t>DP_POLICYDATA_60</t>
  </si>
  <si>
    <t>Field UpdateOn in table BusinessType must not be null</t>
  </si>
  <si>
    <t>DP_POLICYDATA_61</t>
  </si>
  <si>
    <t>Field EMPCODE in table EMPLOYEE must not be null</t>
  </si>
  <si>
    <t>{
    "type": "expect_column_values_to_not_be_null",
    "kwargs": {
        "column": "empcode"
    },
    "meta": {
        "action": {
            "fail_threshold": 0.0,
            "warn_threshold": 0.0,
            "quarantine": false
        }
    }
}</t>
  </si>
  <si>
    <t>DP_POLICYDATA_62</t>
  </si>
  <si>
    <t>Field NAME in table EMPLOYEE must not be null</t>
  </si>
  <si>
    <t>DP_POLICYDATA_63</t>
  </si>
  <si>
    <t>Field UPDATEON in table EMPLOYEE must not be null</t>
  </si>
  <si>
    <t>DP_POLICYDATA_64</t>
  </si>
  <si>
    <t>Field Descrip in table Industry must not be null</t>
  </si>
  <si>
    <t>industry</t>
  </si>
  <si>
    <t>descrip</t>
  </si>
  <si>
    <t>{
    "type": "expect_column_values_to_not_be_null",
    "kwargs": {
        "column": "descrip"
    },
    "meta": {
        "action": {
            "fail_threshold": 0.0,
            "warn_threshold": 0.0,
            "quarantine": false
        }
    }
}</t>
  </si>
  <si>
    <t>DP_POLICYDATA_65</t>
  </si>
  <si>
    <t>Field Industry in table Industry must not be null</t>
  </si>
  <si>
    <t>{
    "type": "expect_column_values_to_not_be_null",
    "kwargs": {
        "column": "industry"
    },
    "meta": {
        "action": {
            "fail_threshold": 0.0,
            "warn_threshold": 0.0,
            "quarantine": false
        }
    }
}</t>
  </si>
  <si>
    <t>DP_POLICYDATA_66</t>
  </si>
  <si>
    <t>Field UpdateOn in table Industry must not be null</t>
  </si>
  <si>
    <t>DP_POLICYDATA_67</t>
  </si>
  <si>
    <t>Field AGENCY in table INSURED must not be null</t>
  </si>
  <si>
    <t>DP_POLICYDATA_68</t>
  </si>
  <si>
    <t>Field CARRIER in table INSURED must not be null</t>
  </si>
  <si>
    <t>carrier</t>
  </si>
  <si>
    <t>{
    "type": "expect_column_values_to_not_be_null",
    "kwargs": {
        "column": "carrier"
    },
    "meta": {
        "action": {
            "fail_threshold": 0.0,
            "warn_threshold": 0.0,
            "quarantine": false
        }
    }
}</t>
  </si>
  <si>
    <t>DP_POLICYDATA_69</t>
  </si>
  <si>
    <t>Field CHAINID in table INSURED must not be null</t>
  </si>
  <si>
    <t>chainid</t>
  </si>
  <si>
    <t>{
    "type": "expect_column_values_to_not_be_null",
    "kwargs": {
        "column": "chainid"
    },
    "meta": {
        "action": {
            "fail_threshold": 0.0,
            "warn_threshold": 0.0,
            "quarantine": false
        }
    }
}</t>
  </si>
  <si>
    <t>DP_POLICYDATA_70</t>
  </si>
  <si>
    <t>Field CODE in table INSURED must not be null</t>
  </si>
  <si>
    <t>DP_POLICYDATA_71</t>
  </si>
  <si>
    <t>Field CRMID in table INSURED must not be null</t>
  </si>
  <si>
    <t>crmid</t>
  </si>
  <si>
    <t>{
    "type": "expect_column_values_to_not_be_null",
    "kwargs": {
        "column": "crmid"
    },
    "meta": {
        "action": {
            "fail_threshold": 0.0,
            "warn_threshold": 0.0,
            "quarantine": false
        }
    }
}</t>
  </si>
  <si>
    <t>DP_POLICYDATA_72</t>
  </si>
  <si>
    <t>Field ENTEREDON in table INSURED must not be null</t>
  </si>
  <si>
    <t>enteredon</t>
  </si>
  <si>
    <t>{
    "type": "expect_column_values_to_not_be_null",
    "kwargs": {
        "column": "enteredon"
    },
    "meta": {
        "action": {
            "fail_threshold": 0.0,
            "warn_threshold": 0.0,
            "quarantine": false
        }
    }
}</t>
  </si>
  <si>
    <t>DP_POLICYDATA_73</t>
  </si>
  <si>
    <t>Field FLAGS04 in table INSURED must not be null</t>
  </si>
  <si>
    <t>flags04</t>
  </si>
  <si>
    <t>Added by mistake</t>
  </si>
  <si>
    <t>DP_POLICYDATA_74</t>
  </si>
  <si>
    <t>Field FLAGS14 in table INSURED must not be null</t>
  </si>
  <si>
    <t>flags14</t>
  </si>
  <si>
    <t>{
    "type": "expect_column_values_to_not_be_null",
    "kwargs": {
        "column": "flags14"
    },
    "meta": {
        "action": {
            "fail_threshold": 0.0,
            "warn_threshold": 0.0,
            "quarantine": false
        }
    }
}</t>
  </si>
  <si>
    <t>DP_POLICYDATA_75</t>
  </si>
  <si>
    <t>Field FLAGS19 in table INSURED must not be null</t>
  </si>
  <si>
    <t>flags19</t>
  </si>
  <si>
    <t>{
    "type": "expect_column_values_to_not_be_null",
    "kwargs": {
        "column": "flags19"
    },
    "meta": {
        "action": {
            "fail_threshold": 0.0,
            "warn_threshold": 0.0,
            "quarantine": false
        }
    }
}</t>
  </si>
  <si>
    <t>DP_POLICYDATA_76</t>
  </si>
  <si>
    <t>Field FLAGS33 in table INSURED must not be null</t>
  </si>
  <si>
    <t>flags33</t>
  </si>
  <si>
    <t>{
    "type": "expect_column_values_to_not_be_null",
    "kwargs": {
        "column": "flags33"
    },
    "meta": {
        "action": {
            "fail_threshold": 0.0,
            "warn_threshold": 0.0,
            "quarantine": false
        }
    }
}</t>
  </si>
  <si>
    <t>DP_POLICYDATA_77</t>
  </si>
  <si>
    <t>Field LOB in table INSURED must not be null</t>
  </si>
  <si>
    <t>lob</t>
  </si>
  <si>
    <t>{
    "type": "expect_column_values_to_not_be_null",
    "kwargs": {
        "column": "lob"
    },
    "meta": {
        "action": {
            "fail_threshold": 0.0,
            "warn_threshold": 0.0,
            "quarantine": false
        }
    }
}</t>
  </si>
  <si>
    <t>DP_POLICYDATA_78</t>
  </si>
  <si>
    <t>Field markettype in table INSURED must not be null</t>
  </si>
  <si>
    <t>markettype</t>
  </si>
  <si>
    <t>{
    "type": "expect_column_values_to_not_be_null",
    "kwargs": {
        "column": "markettype"
    },
    "meta": {
        "action": {
            "fail_threshold": 0.0,
            "warn_threshold": 0.0,
            "quarantine": false
        }
    }
}</t>
  </si>
  <si>
    <t>DP_POLICYDATA_79</t>
  </si>
  <si>
    <t>Field POBEGIN in table INSURED must not be null</t>
  </si>
  <si>
    <t>pobegin</t>
  </si>
  <si>
    <t>{
    "type": "expect_column_values_to_not_be_null",
    "kwargs": {
        "column": "pobegin"
    },
    "meta": {
        "action": {
            "fail_threshold": 0.0,
            "warn_threshold": 0.0,
            "quarantine": false
        }
    }
}</t>
  </si>
  <si>
    <t>DP_POLICYDATA_80</t>
  </si>
  <si>
    <t>Field POEXPIR in table INSURED must not be null</t>
  </si>
  <si>
    <t>poexpir</t>
  </si>
  <si>
    <t>{
    "type": "expect_column_values_to_not_be_null",
    "kwargs": {
        "column": "poexpir"
    },
    "meta": {
        "action": {
            "fail_threshold": 0.0,
            "warn_threshold": 0.0,
            "quarantine": false
        }
    }
}</t>
  </si>
  <si>
    <t>DP_POLICYDATA_81</t>
  </si>
  <si>
    <t>Field ProductionSrc in table INSURED must not be null</t>
  </si>
  <si>
    <t>productionsrc</t>
  </si>
  <si>
    <t>{
    "type": "expect_column_values_to_not_be_null",
    "kwargs": {
        "column": "productionsrc"
    },
    "meta": {
        "action": {
            "fail_threshold": 0.0,
            "warn_threshold": 0.0,
            "quarantine": false
        }
    }
}</t>
  </si>
  <si>
    <t>DP_POLICYDATA_82</t>
  </si>
  <si>
    <t>Field productType in table INSURED must not be null</t>
  </si>
  <si>
    <t>producttype</t>
  </si>
  <si>
    <t>Ok to be incomplete</t>
  </si>
  <si>
    <t>DP_POLICYDATA_83</t>
  </si>
  <si>
    <t>Field STAT0 in table INSURED must not be null</t>
  </si>
  <si>
    <t>stat0</t>
  </si>
  <si>
    <t>{
    "type": "expect_column_values_to_not_be_null",
    "kwargs": {
        "column": "stat0"
    },
    "meta": {
        "action": {
            "fail_threshold": 0.0,
            "warn_threshold": 0.0,
            "quarantine": false
        }
    }
}</t>
  </si>
  <si>
    <t>DP_POLICYDATA_84</t>
  </si>
  <si>
    <t>Field STAT2 in table INSURED must not be null</t>
  </si>
  <si>
    <t>stat2</t>
  </si>
  <si>
    <t>{
    "type": "expect_column_values_to_not_be_null",
    "kwargs": {
        "column": "stat2"
    },
    "meta": {
        "action": {
            "fail_threshold": 0.0,
            "warn_threshold": 0.0,
            "quarantine": false
        }
    }
}</t>
  </si>
  <si>
    <t>DP_POLICYDATA_85</t>
  </si>
  <si>
    <t>Field STAT5 in table INSURED must not be null</t>
  </si>
  <si>
    <t>stat5</t>
  </si>
  <si>
    <t>{
    "type": "expect_column_values_to_not_be_null",
    "kwargs": {
        "column": "stat5"
    },
    "meta": {
        "action": {
            "fail_threshold": 0.0,
            "warn_threshold": 0.0,
            "quarantine": false
        }
    }
}</t>
  </si>
  <si>
    <t>DP_POLICYDATA_86</t>
  </si>
  <si>
    <t>Field STAT7 in table INSURED must not be null</t>
  </si>
  <si>
    <t>stat7</t>
  </si>
  <si>
    <t>{
    "type": "expect_column_values_to_not_be_null",
    "kwargs": {
        "column": "stat7"
    },
    "meta": {
        "action": {
            "fail_threshold": 0.0,
            "warn_threshold": 0.0,
            "quarantine": false
        }
    }
}</t>
  </si>
  <si>
    <t>DP_POLICYDATA_87</t>
  </si>
  <si>
    <t>Field UPDATEON in table INSURED must not be null</t>
  </si>
  <si>
    <t>DP_POLICYDATA_88</t>
  </si>
  <si>
    <t>Field DESCRIP in table LOOKUPS must not be null</t>
  </si>
  <si>
    <t>lookups</t>
  </si>
  <si>
    <t>DP_POLICYDATA_89</t>
  </si>
  <si>
    <t>Field PROGRAMID in table LOOKUPS must not be null</t>
  </si>
  <si>
    <t>programid</t>
  </si>
  <si>
    <t>{
    "type": "expect_column_values_to_not_be_null",
    "kwargs": {
        "column": "programid"
    },
    "meta": {
        "action": {
            "fail_threshold": 0.0,
            "warn_threshold": 0.0,
            "quarantine": false
        }
    }
}</t>
  </si>
  <si>
    <t>DP_POLICYDATA_90</t>
  </si>
  <si>
    <t>Field UpdateOn in table LOOKUPS must not be null</t>
  </si>
  <si>
    <t>DP_POLICYDATA_91</t>
  </si>
  <si>
    <t>Field VALS in table LOOKUPS must not be null</t>
  </si>
  <si>
    <t>vals</t>
  </si>
  <si>
    <t>{
    "type": "expect_column_values_to_not_be_null",
    "kwargs": {
        "column": "vals"
    },
    "meta": {
        "action": {
            "fail_threshold": 0.0,
            "warn_threshold": 0.0,
            "quarantine": false
        }
    }
}</t>
  </si>
  <si>
    <t>DP_POLICYDATA_92</t>
  </si>
  <si>
    <t>Field CODE in table MGEXTRA must not be null</t>
  </si>
  <si>
    <t>DP_POLICYDATA_93</t>
  </si>
  <si>
    <t>Field CODE in table mgnotrans must not be null</t>
  </si>
  <si>
    <t>mgnotrans</t>
  </si>
  <si>
    <t>DP_POLICYDATA_94</t>
  </si>
  <si>
    <t>Field EFFDATE in table mgnotrans must not be null</t>
  </si>
  <si>
    <t>effdate</t>
  </si>
  <si>
    <t>{
    "type": "expect_column_values_to_not_be_null",
    "kwargs": {
        "column": "effdate"
    },
    "meta": {
        "action": {
            "fail_threshold": 0.0,
            "warn_threshold": 0.0,
            "quarantine": false
        }
    }
}</t>
  </si>
  <si>
    <t>DP_POLICYDATA_95</t>
  </si>
  <si>
    <t>Field ENTEREDBY in table mgnotrans must not be null</t>
  </si>
  <si>
    <t>enteredby</t>
  </si>
  <si>
    <t>{
    "type": "expect_column_values_to_not_be_null",
    "kwargs": {
        "column": "enteredby"
    },
    "meta": {
        "action": {
            "fail_threshold": 0.0,
            "warn_threshold": 0.0,
            "quarantine": false
        }
    }
}</t>
  </si>
  <si>
    <t>DP_POLICYDATA_96</t>
  </si>
  <si>
    <t>Field ENTEREDON in table mgnotrans must not be null</t>
  </si>
  <si>
    <t>DP_POLICYDATA_97</t>
  </si>
  <si>
    <t>Field STATE in table mgnotrans must not be null</t>
  </si>
  <si>
    <t>DP_POLICYDATA_98</t>
  </si>
  <si>
    <t>Field TRANCNT in table mgnotrans must not be null</t>
  </si>
  <si>
    <t>trancnt</t>
  </si>
  <si>
    <t>{
    "type": "expect_column_values_to_not_be_null",
    "kwargs": {
        "column": "trancnt"
    },
    "meta": {
        "action": {
            "fail_threshold": 0.0,
            "warn_threshold": 0.0,
            "quarantine": false
        }
    }
}</t>
  </si>
  <si>
    <t>DP_POLICYDATA_99</t>
  </si>
  <si>
    <t>Field TRANSCODE in table mgnotrans must not be null</t>
  </si>
  <si>
    <t>transcode</t>
  </si>
  <si>
    <t>{
    "type": "expect_column_values_to_not_be_null",
    "kwargs": {
        "column": "transcode"
    },
    "meta": {
        "action": {
            "fail_threshold": 0.0,
            "warn_threshold": 0.0,
            "quarantine": false
        }
    }
}</t>
  </si>
  <si>
    <t>DP_POLICYDATA_100</t>
  </si>
  <si>
    <t>Field TYPEID in table mgnotrans must not be null</t>
  </si>
  <si>
    <t>typeid</t>
  </si>
  <si>
    <t>{
    "type": "expect_column_values_to_not_be_null",
    "kwargs": {
        "column": "typeid"
    },
    "meta": {
        "action": {
            "fail_threshold": 0.0,
            "warn_threshold": 0.0,
            "quarantine": false
        }
    }
}</t>
  </si>
  <si>
    <t>DP_POLICYDATA_101</t>
  </si>
  <si>
    <t>Field DESCRIP in table MGNOTRANS_TYPES must not be null</t>
  </si>
  <si>
    <t>mgnotrans_types</t>
  </si>
  <si>
    <t>DP_POLICYDATA_102</t>
  </si>
  <si>
    <t>Field TRANSCODE in table MGNOTRANS_TYPES must not be null</t>
  </si>
  <si>
    <t>DP_POLICYDATA_103</t>
  </si>
  <si>
    <t>Field TYPEID in table MGNOTRANS_TYPES must not be null</t>
  </si>
  <si>
    <t>DP_POLICYDATA_104</t>
  </si>
  <si>
    <t>Field TYPETEXT in table MGNOTRANS_TYPES must not be null</t>
  </si>
  <si>
    <t>typetext</t>
  </si>
  <si>
    <t>{
    "type": "expect_column_values_to_not_be_null",
    "kwargs": {
        "column": "typetext"
    },
    "meta": {
        "action": {
            "fail_threshold": 0.0,
            "warn_threshold": 0.0,
            "quarantine": false
        }
    }
}</t>
  </si>
  <si>
    <t>DP_POLICYDATA_105</t>
  </si>
  <si>
    <t>Field UPDATEON in table MGNOTRANS_TYPES must not be null</t>
  </si>
  <si>
    <t>DP_POLICYDATA_106</t>
  </si>
  <si>
    <t>Field amount in table MGTRANS must not be null</t>
  </si>
  <si>
    <t>amount</t>
  </si>
  <si>
    <t>{
    "type": "expect_column_values_to_not_be_null",
    "kwargs": {
        "column": "amount"
    },
    "meta": {
        "action": {
            "fail_threshold": 0.0,
            "warn_threshold": 0.0,
            "quarantine": false
        }
    }
}</t>
  </si>
  <si>
    <t>DP_POLICYDATA_107</t>
  </si>
  <si>
    <t>Field code in table MGTRANS must not be null</t>
  </si>
  <si>
    <t>DP_POLICYDATA_108</t>
  </si>
  <si>
    <t>Field commisamt in table MGTRANS must not be null</t>
  </si>
  <si>
    <t>commisamt</t>
  </si>
  <si>
    <t>{
    "type": "expect_column_values_to_not_be_null",
    "kwargs": {
        "column": "commisamt"
    },
    "meta": {
        "action": {
            "fail_threshold": 0.0,
            "warn_threshold": 0.0,
            "quarantine": false
        }
    }
}</t>
  </si>
  <si>
    <t>DP_POLICYDATA_109</t>
  </si>
  <si>
    <t>Field effdate in table MGTRANS must not be null</t>
  </si>
  <si>
    <t>DP_POLICYDATA_110</t>
  </si>
  <si>
    <t>Field state in table MGTRANS must not be null</t>
  </si>
  <si>
    <t>DP_POLICYDATA_111</t>
  </si>
  <si>
    <t>Field TRANCNT in table MGTRANS must not be null</t>
  </si>
  <si>
    <t>DP_POLICYDATA_112</t>
  </si>
  <si>
    <t>Field transcode in table MGTRANS must not be null</t>
  </si>
  <si>
    <t>DP_POLICYDATA_113</t>
  </si>
  <si>
    <t>Field transdate in table MGTRANS must not be null</t>
  </si>
  <si>
    <t>transdate</t>
  </si>
  <si>
    <t>{
    "type": "expect_column_values_to_not_be_null",
    "kwargs": {
        "column": "transdate"
    },
    "meta": {
        "action": {
            "fail_threshold": 0.0,
            "warn_threshold": 0.0,
            "quarantine": false
        }
    }
}</t>
  </si>
  <si>
    <t>DP_POLICYDATA_114</t>
  </si>
  <si>
    <t>Field TRANSNO in table MGTRANS must not be null</t>
  </si>
  <si>
    <t>{
    "type": "expect_column_values_to_not_be_null",
    "kwargs": {
        "column": "transno"
    },
    "meta": {
        "action": {
            "fail_threshold": 0.0,
            "warn_threshold": 0.0,
            "quarantine": false
        }
    }
}</t>
  </si>
  <si>
    <t>DP_POLICYDATA_115</t>
  </si>
  <si>
    <t>Field writtenon in table MGTRANS must not be null</t>
  </si>
  <si>
    <t>writtenon</t>
  </si>
  <si>
    <t>{
    "type": "expect_column_values_to_not_be_null",
    "kwargs": {
        "column": "writtenon"
    },
    "meta": {
        "action": {
            "fail_threshold": 0.0,
            "warn_threshold": 0.0,
            "quarantine": false
        }
    }
}</t>
  </si>
  <si>
    <t>DP_POLICYDATA_116</t>
  </si>
  <si>
    <t>Field DESCRIP in table NAICS must not be null</t>
  </si>
  <si>
    <t>naics</t>
  </si>
  <si>
    <t>DP_POLICYDATA_117</t>
  </si>
  <si>
    <t>Field GuardLv1 in table NAICS must not be null</t>
  </si>
  <si>
    <t>guardlv1</t>
  </si>
  <si>
    <t>{
    "type": "expect_column_values_to_not_be_null",
    "kwargs": {
        "column": "guardlv1"
    },
    "meta": {
        "action": {
            "fail_threshold": 0.0,
            "warn_threshold": 0.0,
            "quarantine": false
        }
    }
}</t>
  </si>
  <si>
    <t>DP_POLICYDATA_118</t>
  </si>
  <si>
    <t>Field GuardLv2 in table NAICS must not be null</t>
  </si>
  <si>
    <t>guardlv2</t>
  </si>
  <si>
    <t>{
    "type": "expect_column_values_to_not_be_null",
    "kwargs": {
        "column": "guardlv2"
    },
    "meta": {
        "action": {
            "fail_threshold": 0.0,
            "warn_threshold": 0.0,
            "quarantine": false
        }
    }
}</t>
  </si>
  <si>
    <t>DP_POLICYDATA_119</t>
  </si>
  <si>
    <t>Field GuardLv3 in table NAICS must not be null</t>
  </si>
  <si>
    <t>guardlv3</t>
  </si>
  <si>
    <t>{
    "type": "expect_column_values_to_not_be_null",
    "kwargs": {
        "column": "guardlv3"
    },
    "meta": {
        "action": {
            "fail_threshold": 0.0,
            "warn_threshold": 0.0,
            "quarantine": false
        }
    }
}</t>
  </si>
  <si>
    <t>DP_POLICYDATA_120</t>
  </si>
  <si>
    <t>Field NAICS in table NAICS must not be null</t>
  </si>
  <si>
    <t>{
    "type": "expect_column_values_to_not_be_null",
    "kwargs": {
        "column": "naics"
    },
    "meta": {
        "action": {
            "fail_threshold": 0.0,
            "warn_threshold": 0.0,
            "quarantine": false
        }
    }
}</t>
  </si>
  <si>
    <t>DP_POLICYDATA_121</t>
  </si>
  <si>
    <t>Field UPDATEON in table NAICS must not be null</t>
  </si>
  <si>
    <t>DP_POLICYDATA_122</t>
  </si>
  <si>
    <t>Field ProductID in table PC_PRODUCTS must not be null</t>
  </si>
  <si>
    <t>{
    "type": "expect_column_values_to_not_be_null",
    "kwargs": {
        "column": "productid"
    },
    "meta": {
        "action": {
            "fail_threshold": 0.0,
            "warn_threshold": 0.0,
            "quarantine": false
        }
    }
}</t>
  </si>
  <si>
    <t>DP_POLICYDATA_123</t>
  </si>
  <si>
    <t>Field UPDATEON in table PC_PRODUCTS must not be null</t>
  </si>
  <si>
    <t>DP_POLICYDATA_124</t>
  </si>
  <si>
    <t>Field Descrip in table SUBINDUSTRY must not be null</t>
  </si>
  <si>
    <t>subindustry</t>
  </si>
  <si>
    <t>DP_POLICYDATA_125</t>
  </si>
  <si>
    <t>Field SubIndustry in table SUBINDUSTRY must not be null</t>
  </si>
  <si>
    <t>{
    "type": "expect_column_values_to_not_be_null",
    "kwargs": {
        "column": "subindustry"
    },
    "meta": {
        "action": {
            "fail_threshold": 0.0,
            "warn_threshold": 0.0,
            "quarantine": false
        }
    }
}</t>
  </si>
  <si>
    <t>DP_POLICYDATA_126</t>
  </si>
  <si>
    <t>Field UpdateOn in table SUBINDUSTRY must not be null</t>
  </si>
  <si>
    <t>DP_POLICYDATA_127</t>
  </si>
  <si>
    <t>Field bpclass_id in table UWBUILDINGS must not be null</t>
  </si>
  <si>
    <t>uwbuildings</t>
  </si>
  <si>
    <t>DP_POLICYDATA_128</t>
  </si>
  <si>
    <t>Field class in table UWBUILDINGS must not be null</t>
  </si>
  <si>
    <t>DP_POLICYDATA_129</t>
  </si>
  <si>
    <t>Field classSuffix in table UWBUILDINGS must not be null</t>
  </si>
  <si>
    <t>DP_POLICYDATA_130</t>
  </si>
  <si>
    <t>Field code in table UWBUILDINGS must not be null</t>
  </si>
  <si>
    <t>DP_POLICYDATA_131</t>
  </si>
  <si>
    <t>Field updateon in table UWBUILDINGS must not be null</t>
  </si>
  <si>
    <t>DP_POLICYDATA_132</t>
  </si>
  <si>
    <t>Field CLASS in table WCCLASS must not be null</t>
  </si>
  <si>
    <t>wcclass</t>
  </si>
  <si>
    <t>DP_POLICYDATA_133</t>
  </si>
  <si>
    <t>Field CLASSDESC in table WCCLASS must not be null</t>
  </si>
  <si>
    <t>classdesc</t>
  </si>
  <si>
    <t>{
    "type": "expect_column_values_to_not_be_null",
    "kwargs": {
        "column": "classdesc"
    },
    "meta": {
        "action": {
            "fail_threshold": 0.0,
            "warn_threshold": 0.0,
            "quarantine": false
        }
    }
}</t>
  </si>
  <si>
    <t>DP_POLICYDATA_134</t>
  </si>
  <si>
    <t>Field UPDATEON in table WCCLASS must not be null</t>
  </si>
  <si>
    <t>DP_POLICYDATA_135</t>
  </si>
  <si>
    <t>Field CODE in table WCINFO must not be null</t>
  </si>
  <si>
    <t>DP_POLICYDATA_136</t>
  </si>
  <si>
    <t>Field UPDATEON in table WCINFO must not be null</t>
  </si>
  <si>
    <t>DP_POLICYDATA_137</t>
  </si>
  <si>
    <t>Field CODE in table WCLOCNAM must not be null</t>
  </si>
  <si>
    <t>wclocnam</t>
  </si>
  <si>
    <t>DP_POLICYDATA_138</t>
  </si>
  <si>
    <t>Field LOCTYPENUM in table WCLOCNAM must not be null</t>
  </si>
  <si>
    <t>DP_POLICYDATA_139</t>
  </si>
  <si>
    <t>Field TEXT in table WCLOCNAM must not be null</t>
  </si>
  <si>
    <t>DP_POLICYDATA_140</t>
  </si>
  <si>
    <t>Field TYPE in table WCLOCNAM must not be null</t>
  </si>
  <si>
    <t>DP_POLICYDATA_141</t>
  </si>
  <si>
    <t>Field UPDATEON in table WCLOCNAM must not be null</t>
  </si>
  <si>
    <t>DP_POLICYDATA_142</t>
  </si>
  <si>
    <t>Field USELOCNUM in table WCLOCNAM must not be null</t>
  </si>
  <si>
    <t>DP_POLICYDATA_143</t>
  </si>
  <si>
    <t>Field CLASSCODE in table WCPAYROL must not be null</t>
  </si>
  <si>
    <t>wcpayrol</t>
  </si>
  <si>
    <t>DP_POLICYDATA_144</t>
  </si>
  <si>
    <t>Field CODE in table WCPAYROL must not be null</t>
  </si>
  <si>
    <t>DP_POLICYDATA_145</t>
  </si>
  <si>
    <t>Field PRIMESEQ in table WCPAYROL must not be null</t>
  </si>
  <si>
    <t>DP_POLICYDATA_146</t>
  </si>
  <si>
    <t>Field SEQCODE in table WCPAYROL must not be null</t>
  </si>
  <si>
    <t>DP_POLICYDATA_147</t>
  </si>
  <si>
    <t>Field STATE in table WCPAYROL must not be null</t>
  </si>
  <si>
    <t>DP_POLICYDATA_148</t>
  </si>
  <si>
    <t>Field FIPS in table FIPS must not be null</t>
  </si>
  <si>
    <t>fips</t>
  </si>
  <si>
    <t>{
    "type": "expect_column_values_to_not_be_null",
    "kwargs": {
        "column": "fips"
    },
    "meta": {
        "action": {
            "fail_threshold": 0.0,
            "warn_threshold": 0.0,
            "quarantine": false
        }
    }
}</t>
  </si>
  <si>
    <t>DP_POLICYDATA_149</t>
  </si>
  <si>
    <t>Field NAME in table FIPS must not be null</t>
  </si>
  <si>
    <t>DP_POLICYDATA_150</t>
  </si>
  <si>
    <t>Field STATE in table FIPS must not be null</t>
  </si>
  <si>
    <t>DP_POLICYDATA_151</t>
  </si>
  <si>
    <t>Field UPDATEON in table FIPS must not be null</t>
  </si>
  <si>
    <t>DP_POLICYDATA_152</t>
  </si>
  <si>
    <t>Field SAGENCY in table AGENCY must not be null</t>
  </si>
  <si>
    <t>sagency</t>
  </si>
  <si>
    <t>{
    "type": "expect_column_values_to_not_be_null",
    "kwargs": {
        "column": "sagency"
    },
    "meta": {
        "action": {
            "fail_threshold": 0.0,
            "warn_threshold": 0.0,
            "quarantine": false
        }
    }
}</t>
  </si>
  <si>
    <t>DP_POLICYDATA_153</t>
  </si>
  <si>
    <t>Field ADDRESS1 in table INSURED must not be null</t>
  </si>
  <si>
    <t>address1</t>
  </si>
  <si>
    <t>{
    "type": "expect_column_values_to_not_be_null",
    "kwargs": {
        "column": "address1"
    },
    "meta": {
        "action": {
            "fail_threshold": 0.0,
            "warn_threshold": 0.0,
            "quarantine": false
        }
    }
}</t>
  </si>
  <si>
    <t>DP_POLICYDATA_154</t>
  </si>
  <si>
    <t>Field CITY in table INSURED must not be null</t>
  </si>
  <si>
    <t>city</t>
  </si>
  <si>
    <t>{
    "type": "expect_column_values_to_not_be_null",
    "kwargs": {
        "column": "city"
    },
    "meta": {
        "action": {
            "fail_threshold": 0.0,
            "warn_threshold": 0.0,
            "quarantine": false
        }
    }
}</t>
  </si>
  <si>
    <t>DP_POLICYDATA_155</t>
  </si>
  <si>
    <t>Field COUNTY in table INSURED must not be null</t>
  </si>
  <si>
    <t>county</t>
  </si>
  <si>
    <t>{
    "type": "expect_column_values_to_not_be_null",
    "kwargs": {
        "column": "county"
    },
    "meta": {
        "action": {
            "fail_threshold": 0.0,
            "warn_threshold": 0.0,
            "quarantine": false
        }
    }
}</t>
  </si>
  <si>
    <t>DP_POLICYDATA_156</t>
  </si>
  <si>
    <t>Field NAME in table INSURED must not be null</t>
  </si>
  <si>
    <t>DP_POLICYDATA_157</t>
  </si>
  <si>
    <t>Field STATE in table INSURED must not be null</t>
  </si>
  <si>
    <t>DP_POLICYDATA_158</t>
  </si>
  <si>
    <t>Field ZIPCODE in table INSURED must not be null</t>
  </si>
  <si>
    <t>zipcode</t>
  </si>
  <si>
    <t>{
    "type": "expect_column_values_to_not_be_null",
    "kwargs": {
        "column": "zipcode"
    },
    "meta": {
        "action": {
            "fail_threshold": 0.0,
            "warn_threshold": 0.0,
            "quarantine": false
        }
    }
}</t>
  </si>
  <si>
    <t>DP_POLICYDATA_159</t>
  </si>
  <si>
    <t>Field ADDRESS1 in table archive_insured must not be null</t>
  </si>
  <si>
    <t>archive_insured</t>
  </si>
  <si>
    <t>DP_POLICYDATA_160</t>
  </si>
  <si>
    <t>Field CITY in table archive_insured must not be null</t>
  </si>
  <si>
    <t>DP_POLICYDATA_161</t>
  </si>
  <si>
    <t>Field COUNTY in table archive_insured must not be null</t>
  </si>
  <si>
    <t>DP_POLICYDATA_162</t>
  </si>
  <si>
    <t>Field NAME in table archive_insured must not be null</t>
  </si>
  <si>
    <t>DP_POLICYDATA_163</t>
  </si>
  <si>
    <t>Field STATE in table archive_insured must not be null</t>
  </si>
  <si>
    <t>DP_POLICYDATA_164</t>
  </si>
  <si>
    <t>Field UPDATEON in table archive_insured must not be null</t>
  </si>
  <si>
    <t>DP_POLICYDATA_165</t>
  </si>
  <si>
    <t>Field ZIPCODE in table archive_insured must not be null</t>
  </si>
  <si>
    <t>DP_POLICYDATA_166</t>
  </si>
  <si>
    <t>Field CODE in table POLACT must not be null</t>
  </si>
  <si>
    <t>polact</t>
  </si>
  <si>
    <t>DP_POLICYDATA_167</t>
  </si>
  <si>
    <t>Field TRANCNT in table POLACT must not be null</t>
  </si>
  <si>
    <t>DP_POLICYDATA_168</t>
  </si>
  <si>
    <t>Field TRANSCODE in table POLACT must not be null</t>
  </si>
  <si>
    <t>DP_POLICYDATA_169</t>
  </si>
  <si>
    <t>Field UPDATEON in table POLACT must not be null</t>
  </si>
  <si>
    <t>DP_POLICYDATA_170</t>
  </si>
  <si>
    <t>Field UserID in table EMPLOYEE must not be null</t>
  </si>
  <si>
    <t>userid</t>
  </si>
  <si>
    <t>{
    "type": "expect_column_values_to_not_be_null",
    "kwargs": {
        "column": "userid"
    },
    "meta": {
        "action": {
            "fail_threshold": 0.0,
            "warn_threshold": 0.0,
            "quarantine": false
        }
    }
}</t>
  </si>
  <si>
    <t>DP_POLICYDATA_171</t>
  </si>
  <si>
    <t>Field AGENCY in table AGENCY must adhere to data type string</t>
  </si>
  <si>
    <t>{
    "type": "expect_column_values_to_be_of_type",
    "kwargs": {
        "column": "agency",
        "type_": "StringType"
    },
    "meta": {
        "action": {
            "fail_threshold": 0.0,
            "warn_threshold": 0.0,
            "quarantine": false
        }
    }
}</t>
  </si>
  <si>
    <t>DP_POLICYDATA_172</t>
  </si>
  <si>
    <t>Field AGYRATE in table AGENCY must adhere to data type string</t>
  </si>
  <si>
    <t>agyrate</t>
  </si>
  <si>
    <t>{
    "type": "expect_column_values_to_be_of_type",
    "kwargs": {
        "column": "agyrate",
        "type_": "StringType"
    },
    "meta": {
        "action": {
            "fail_threshold": 0.0,
            "warn_threshold": 0.0,
            "quarantine": false
        }
    }
}</t>
  </si>
  <si>
    <t>DP_POLICYDATA_173</t>
  </si>
  <si>
    <t>Field CLOSED in table AGENCY must adhere to data type datetime</t>
  </si>
  <si>
    <t>closed</t>
  </si>
  <si>
    <t>{
    "type": "expect_column_values_to_be_of_type",
    "kwargs": {
        "column": "closed",
        "type_": "TimestampType"
    },
    "meta": {
        "action": {
            "fail_threshold": 0.0,
            "warn_threshold": 0.0,
            "quarantine": false
        }
    }
}</t>
  </si>
  <si>
    <t>DP_POLICYDATA_174</t>
  </si>
  <si>
    <t>Field FIELDREP in table AGENCY must adhere to data type string</t>
  </si>
  <si>
    <t>fieldrep</t>
  </si>
  <si>
    <t>{
    "type": "expect_column_values_to_be_of_type",
    "kwargs": {
        "column": "fieldrep",
        "type_": "StringType"
    },
    "meta": {
        "action": {
            "fail_threshold": 0.0,
            "warn_threshold": 0.0,
            "quarantine": false
        }
    }
}</t>
  </si>
  <si>
    <t>DP_POLICYDATA_175</t>
  </si>
  <si>
    <t>Field NAME in table AGENCY must adhere to data type string</t>
  </si>
  <si>
    <t>{
    "type": "expect_column_values_to_be_of_type",
    "kwargs": {
        "column": "name",
        "type_": "StringType"
    },
    "meta": {
        "action": {
            "fail_threshold": 0.0,
            "warn_threshold": 0.0,
            "quarantine": false
        }
    }
}</t>
  </si>
  <si>
    <t>DP_POLICYDATA_176</t>
  </si>
  <si>
    <t>Field ROSR in table AGENCY must adhere to data type string</t>
  </si>
  <si>
    <t>rosr</t>
  </si>
  <si>
    <t>{
    "type": "expect_column_values_to_be_of_type",
    "kwargs": {
        "column": "rosr",
        "type_": "StringType"
    },
    "meta": {
        "action": {
            "fail_threshold": 0.0,
            "warn_threshold": 0.0,
            "quarantine": false
        }
    }
}</t>
  </si>
  <si>
    <t>DP_POLICYDATA_177</t>
  </si>
  <si>
    <t>Field UPDATEON in table AGENCY must adhere to data type datetime</t>
  </si>
  <si>
    <t>{
    "type": "expect_column_values_to_be_of_type",
    "kwargs": {
        "column": "updateon",
        "type_": "TimestampType"
    },
    "meta": {
        "action": {
            "fail_threshold": 0.0,
            "warn_threshold": 0.0,
            "quarantine": false
        }
    }
}</t>
  </si>
  <si>
    <t>DP_POLICYDATA_178</t>
  </si>
  <si>
    <t>Field adp_pay_by_pay in table archive_billings must adhere to data type tinyint</t>
  </si>
  <si>
    <t>{
    "type": "expect_column_values_to_be_of_type",
    "kwargs": {
        "column": "adp_pay_by_pay",
        "type_": "ShortType"
    },
    "meta": {
        "action": {
            "fail_threshold": 0.0,
            "warn_threshold": 0.0,
            "quarantine": false
        }
    }
}</t>
  </si>
  <si>
    <t>DP_POLICYDATA_179</t>
  </si>
  <si>
    <t>Field BILLTYPE in table archive_billings must adhere to data type string</t>
  </si>
  <si>
    <t>{
    "type": "expect_column_values_to_be_of_type",
    "kwargs": {
        "column": "billtype",
        "type_": "StringType"
    },
    "meta": {
        "action": {
            "fail_threshold": 0.0,
            "warn_threshold": 0.0,
            "quarantine": false
        }
    }
}</t>
  </si>
  <si>
    <t>DP_POLICYDATA_180</t>
  </si>
  <si>
    <t>Field CODE in table archive_billings must adhere to data type string</t>
  </si>
  <si>
    <t>{
    "type": "expect_column_values_to_be_of_type",
    "kwargs": {
        "column": "code",
        "type_": "StringType"
    },
    "meta": {
        "action": {
            "fail_threshold": 0.0,
            "warn_threshold": 0.0,
            "quarantine": false
        }
    }
}</t>
  </si>
  <si>
    <t>DP_POLICYDATA_181</t>
  </si>
  <si>
    <t>Field DOWNTYPE in table archive_billings must adhere to data type string</t>
  </si>
  <si>
    <t>{
    "type": "expect_column_values_to_be_of_type",
    "kwargs": {
        "column": "downtype",
        "type_": "StringType"
    },
    "meta": {
        "action": {
            "fail_threshold": 0.0,
            "warn_threshold": 0.0,
            "quarantine": false
        }
    }
}</t>
  </si>
  <si>
    <t>DP_POLICYDATA_182</t>
  </si>
  <si>
    <t>Field FIRSTPAID in table archive_billings must adhere to data type datetime</t>
  </si>
  <si>
    <t>firstpaid</t>
  </si>
  <si>
    <t>{
    "type": "expect_column_values_to_be_of_type",
    "kwargs": {
        "column": "firstpaid",
        "type_": "TimestampType"
    },
    "meta": {
        "action": {
            "fail_threshold": 0.0,
            "warn_threshold": 0.0,
            "quarantine": false
        }
    }
}</t>
  </si>
  <si>
    <t>DP_POLICYDATA_183</t>
  </si>
  <si>
    <t>Field isEscrowBilling in table archive_billings must adhere to data type bit</t>
  </si>
  <si>
    <t>{
    "type": "expect_column_values_to_be_of_type",
    "kwargs": {
        "column": "isescrowbilling",
        "type_": "BooleanType"
    },
    "meta": {
        "action": {
            "fail_threshold": 0.0,
            "warn_threshold": 0.0,
            "quarantine": false
        }
    }
}</t>
  </si>
  <si>
    <t>DP_POLICYDATA_184</t>
  </si>
  <si>
    <t>Field IsPayrollCycle in table archive_billings must adhere to data type bit</t>
  </si>
  <si>
    <t>{
    "type": "expect_column_values_to_be_of_type",
    "kwargs": {
        "column": "ispayrollcycle",
        "type_": "BooleanType"
    },
    "meta": {
        "action": {
            "fail_threshold": 0.0,
            "warn_threshold": 0.0,
            "quarantine": false
        }
    }
}</t>
  </si>
  <si>
    <t>DP_POLICYDATA_185</t>
  </si>
  <si>
    <t>Field PayrollInterfaceBilling in table archive_billings must adhere to data type bit</t>
  </si>
  <si>
    <t>{
    "type": "expect_column_values_to_be_of_type",
    "kwargs": {
        "column": "payrollinterfacebilling",
        "type_": "BooleanType"
    },
    "meta": {
        "action": {
            "fail_threshold": 0.0,
            "warn_threshold": 0.0,
            "quarantine": false
        }
    }
}</t>
  </si>
  <si>
    <t>DP_POLICYDATA_186</t>
  </si>
  <si>
    <t>Field PAYROLLPROCESSING in table archive_billings must adhere to data type bit</t>
  </si>
  <si>
    <t>{
    "type": "expect_column_values_to_be_of_type",
    "kwargs": {
        "column": "payrollprocessing",
        "type_": "BooleanType"
    },
    "meta": {
        "action": {
            "fail_threshold": 0.0,
            "warn_threshold": 0.0,
            "quarantine": false
        }
    }
}</t>
  </si>
  <si>
    <t>DP_POLICYDATA_187</t>
  </si>
  <si>
    <t>Field QUOTE_AS_PP in table archive_billings must adhere to data type bit</t>
  </si>
  <si>
    <t>{
    "type": "expect_column_values_to_be_of_type",
    "kwargs": {
        "column": "quote_as_pp",
        "type_": "BooleanType"
    },
    "meta": {
        "action": {
            "fail_threshold": 0.0,
            "warn_threshold": 0.0,
            "quarantine": false
        }
    }
}</t>
  </si>
  <si>
    <t>DP_POLICYDATA_188</t>
  </si>
  <si>
    <t>Field UPDATEON in table archive_billings must adhere to data type datetime</t>
  </si>
  <si>
    <t>DP_POLICYDATA_189</t>
  </si>
  <si>
    <t>Field bpclass_id in table archive_UWBUILDINGS must adhere to data type int</t>
  </si>
  <si>
    <t>{
    "type": "expect_column_values_to_be_of_type",
    "kwargs": {
        "column": "bpclass_id",
        "type_": "IntegerType"
    },
    "meta": {
        "action": {
            "fail_threshold": 0.0,
            "warn_threshold": 0.0,
            "quarantine": false
        }
    }
}</t>
  </si>
  <si>
    <t>DP_POLICYDATA_190</t>
  </si>
  <si>
    <t>Field class in table archive_UWBUILDINGS must adhere to data type string</t>
  </si>
  <si>
    <t>{
    "type": "expect_column_values_to_be_of_type",
    "kwargs": {
        "column": "class",
        "type_": "StringType"
    },
    "meta": {
        "action": {
            "fail_threshold": 0.0,
            "warn_threshold": 0.0,
            "quarantine": false
        }
    }
}</t>
  </si>
  <si>
    <t>DP_POLICYDATA_191</t>
  </si>
  <si>
    <t>Field classSuffix in table archive_UWBUILDINGS must adhere to data type string</t>
  </si>
  <si>
    <t>{
    "type": "expect_column_values_to_be_of_type",
    "kwargs": {
        "column": "classsuffix",
        "type_": "StringType"
    },
    "meta": {
        "action": {
            "fail_threshold": 0.0,
            "warn_threshold": 0.0,
            "quarantine": false
        }
    }
}</t>
  </si>
  <si>
    <t>DP_POLICYDATA_192</t>
  </si>
  <si>
    <t>Field code in table archive_UWBUILDINGS must adhere to data type string</t>
  </si>
  <si>
    <t>DP_POLICYDATA_193</t>
  </si>
  <si>
    <t>Field premium in table archive_UWBUILDINGS must adhere to data type money</t>
  </si>
  <si>
    <t>premium</t>
  </si>
  <si>
    <t>{
    "type": "expect_column_values_to_be_of_type",
    "kwargs": {
        "column": "premium",
        "type_": "DecimalType"
    },
    "meta": {
        "action": {
            "fail_threshold": 0.0,
            "warn_threshold": 0.0,
            "quarantine": false
        }
    }
}</t>
  </si>
  <si>
    <t>DP_POLICYDATA_194</t>
  </si>
  <si>
    <t>Field tiv in table archive_UWBUILDINGS must adhere to data type money</t>
  </si>
  <si>
    <t>tiv</t>
  </si>
  <si>
    <t>{
    "type": "expect_column_values_to_be_of_type",
    "kwargs": {
        "column": "tiv",
        "type_": "DecimalType"
    },
    "meta": {
        "action": {
            "fail_threshold": 0.0,
            "warn_threshold": 0.0,
            "quarantine": false
        }
    }
}</t>
  </si>
  <si>
    <t>DP_POLICYDATA_195</t>
  </si>
  <si>
    <t>Field updateon in table archive_UWBUILDINGS must adhere to data type datetime</t>
  </si>
  <si>
    <t>DP_POLICYDATA_196</t>
  </si>
  <si>
    <t>Field ADDRESS1 in table archive_wclocnam must adhere to data type string</t>
  </si>
  <si>
    <t>{
    "type": "expect_column_values_to_be_of_type",
    "kwargs": {
        "column": "address1",
        "type_": "StringType"
    },
    "meta": {
        "action": {
            "fail_threshold": 0.0,
            "warn_threshold": 0.0,
            "quarantine": false
        }
    }
}</t>
  </si>
  <si>
    <t>DP_POLICYDATA_197</t>
  </si>
  <si>
    <t>Field ADDRESS2 in table archive_wclocnam must adhere to data type string</t>
  </si>
  <si>
    <t>address2</t>
  </si>
  <si>
    <t>{
    "type": "expect_column_values_to_be_of_type",
    "kwargs": {
        "column": "address2",
        "type_": "StringType"
    },
    "meta": {
        "action": {
            "fail_threshold": 0.0,
            "warn_threshold": 0.0,
            "quarantine": false
        }
    }
}</t>
  </si>
  <si>
    <t>DP_POLICYDATA_198</t>
  </si>
  <si>
    <t>Field CITY in table archive_wclocnam must adhere to data type string</t>
  </si>
  <si>
    <t>{
    "type": "expect_column_values_to_be_of_type",
    "kwargs": {
        "column": "city",
        "type_": "StringType"
    },
    "meta": {
        "action": {
            "fail_threshold": 0.0,
            "warn_threshold": 0.0,
            "quarantine": false
        }
    }
}</t>
  </si>
  <si>
    <t>DP_POLICYDATA_199</t>
  </si>
  <si>
    <t>Field CODE in table archive_wclocnam must adhere to data type string</t>
  </si>
  <si>
    <t>DP_POLICYDATA_200</t>
  </si>
  <si>
    <t>Field COUNTY in table archive_wclocnam must adhere to data type string</t>
  </si>
  <si>
    <t>{
    "type": "expect_column_values_to_be_of_type",
    "kwargs": {
        "column": "county",
        "type_": "StringType"
    },
    "meta": {
        "action": {
            "fail_threshold": 0.0,
            "warn_threshold": 0.0,
            "quarantine": false
        }
    }
}</t>
  </si>
  <si>
    <t>DP_POLICYDATA_201</t>
  </si>
  <si>
    <t>Field LOCTYPENUM in table archive_wclocnam must adhere to data type string</t>
  </si>
  <si>
    <t>{
    "type": "expect_column_values_to_be_of_type",
    "kwargs": {
        "column": "loctypenum",
        "type_": "StringType"
    },
    "meta": {
        "action": {
            "fail_threshold": 0.0,
            "warn_threshold": 0.0,
            "quarantine": false
        }
    }
}</t>
  </si>
  <si>
    <t>DP_POLICYDATA_202</t>
  </si>
  <si>
    <t>Field STATE in table archive_wclocnam must adhere to data type string</t>
  </si>
  <si>
    <t>{
    "type": "expect_column_values_to_be_of_type",
    "kwargs": {
        "column": "state",
        "type_": "StringType"
    },
    "meta": {
        "action": {
            "fail_threshold": 0.0,
            "warn_threshold": 0.0,
            "quarantine": false
        }
    }
}</t>
  </si>
  <si>
    <t>DP_POLICYDATA_203</t>
  </si>
  <si>
    <t>Field TEXT in table archive_wclocnam must adhere to data type string</t>
  </si>
  <si>
    <t>{
    "type": "expect_column_values_to_be_of_type",
    "kwargs": {
        "column": "text",
        "type_": "StringType"
    },
    "meta": {
        "action": {
            "fail_threshold": 0.0,
            "warn_threshold": 0.0,
            "quarantine": false
        }
    }
}</t>
  </si>
  <si>
    <t>DP_POLICYDATA_204</t>
  </si>
  <si>
    <t>Field TYPE in table archive_wclocnam must adhere to data type string</t>
  </si>
  <si>
    <t>{
    "type": "expect_column_values_to_be_of_type",
    "kwargs": {
        "column": "type",
        "type_": "StringType"
    },
    "meta": {
        "action": {
            "fail_threshold": 0.0,
            "warn_threshold": 0.0,
            "quarantine": false
        }
    }
}</t>
  </si>
  <si>
    <t>DP_POLICYDATA_205</t>
  </si>
  <si>
    <t>Field UPDATEON in table archive_wclocnam must adhere to data type datetime</t>
  </si>
  <si>
    <t>DP_POLICYDATA_206</t>
  </si>
  <si>
    <t>Field USELOCNUM in table archive_wclocnam must adhere to data type string</t>
  </si>
  <si>
    <t>{
    "type": "expect_column_values_to_be_of_type",
    "kwargs": {
        "column": "uselocnum",
        "type_": "StringType"
    },
    "meta": {
        "action": {
            "fail_threshold": 0.0,
            "warn_threshold": 0.0,
            "quarantine": false
        }
    }
}</t>
  </si>
  <si>
    <t>DP_POLICYDATA_207</t>
  </si>
  <si>
    <t>Field ZIPCODE in table archive_wclocnam must adhere to data type string</t>
  </si>
  <si>
    <t>{
    "type": "expect_column_values_to_be_of_type",
    "kwargs": {
        "column": "zipcode",
        "type_": "StringType"
    },
    "meta": {
        "action": {
            "fail_threshold": 0.0,
            "warn_threshold": 0.0,
            "quarantine": false
        }
    }
}</t>
  </si>
  <si>
    <t>DP_POLICYDATA_208</t>
  </si>
  <si>
    <t>Field CLASSCODE in table archive_wcpayrol must adhere to data type string</t>
  </si>
  <si>
    <t>{
    "type": "expect_column_values_to_be_of_type",
    "kwargs": {
        "column": "classcode",
        "type_": "StringType"
    },
    "meta": {
        "action": {
            "fail_threshold": 0.0,
            "warn_threshold": 0.0,
            "quarantine": false
        }
    }
}</t>
  </si>
  <si>
    <t>DP_POLICYDATA_209</t>
  </si>
  <si>
    <t>Field CLASSUFFIX in table archive_wcpayrol must adhere to data type string</t>
  </si>
  <si>
    <t>classuffix</t>
  </si>
  <si>
    <t>{
    "type": "expect_column_values_to_be_of_type",
    "kwargs": {
        "column": "classuffix",
        "type_": "StringType"
    },
    "meta": {
        "action": {
            "fail_threshold": 0.0,
            "warn_threshold": 0.0,
            "quarantine": false
        }
    }
}</t>
  </si>
  <si>
    <t>DP_POLICYDATA_210</t>
  </si>
  <si>
    <t>Field CODE in table archive_wcpayrol must adhere to data type string</t>
  </si>
  <si>
    <t>DP_POLICYDATA_211</t>
  </si>
  <si>
    <t>Field EXPOSURE in table archive_wcpayrol must adhere to data type money</t>
  </si>
  <si>
    <t>exposure</t>
  </si>
  <si>
    <t>{
    "type": "expect_column_values_to_be_of_type",
    "kwargs": {
        "column": "exposure",
        "type_": "DecimalType"
    },
    "meta": {
        "action": {
            "fail_threshold": 0.0,
            "warn_threshold": 0.0,
            "quarantine": false
        }
    }
}</t>
  </si>
  <si>
    <t>DP_POLICYDATA_212</t>
  </si>
  <si>
    <t>Field PREMIUM in table archive_wcpayrol must adhere to data type money</t>
  </si>
  <si>
    <t>DP_POLICYDATA_213</t>
  </si>
  <si>
    <t>Field PRIMESEQ in table archive_wcpayrol must adhere to data type string</t>
  </si>
  <si>
    <t>{
    "type": "expect_column_values_to_be_of_type",
    "kwargs": {
        "column": "primeseq",
        "type_": "StringType"
    },
    "meta": {
        "action": {
            "fail_threshold": 0.0,
            "warn_threshold": 0.0,
            "quarantine": false
        }
    }
}</t>
  </si>
  <si>
    <t>DP_POLICYDATA_214</t>
  </si>
  <si>
    <t>Field SEQCODE in table archive_wcpayrol must adhere to data type string</t>
  </si>
  <si>
    <t>{
    "type": "expect_column_values_to_be_of_type",
    "kwargs": {
        "column": "seqcode",
        "type_": "StringType"
    },
    "meta": {
        "action": {
            "fail_threshold": 0.0,
            "warn_threshold": 0.0,
            "quarantine": false
        }
    }
}</t>
  </si>
  <si>
    <t>DP_POLICYDATA_215</t>
  </si>
  <si>
    <t>Field STATE in table archive_wcpayrol must adhere to data type string</t>
  </si>
  <si>
    <t>DP_POLICYDATA_216</t>
  </si>
  <si>
    <t>Field AutoUWStatus in table AUTOUW_RESULTS must adhere to data type string</t>
  </si>
  <si>
    <t>autouwstatus</t>
  </si>
  <si>
    <t>{
    "type": "expect_column_values_to_be_of_type",
    "kwargs": {
        "column": "autouwstatus",
        "type_": "StringType"
    },
    "meta": {
        "action": {
            "fail_threshold": 0.0,
            "warn_threshold": 0.0,
            "quarantine": false
        }
    }
}</t>
  </si>
  <si>
    <t>DP_POLICYDATA_217</t>
  </si>
  <si>
    <t>Field Keyfield in table AUTOUW_RESULTS must adhere to data type string</t>
  </si>
  <si>
    <t>{
    "type": "expect_column_values_to_be_of_type",
    "kwargs": {
        "column": "keyfield",
        "type_": "StringType"
    },
    "meta": {
        "action": {
            "fail_threshold": 0.0,
            "warn_threshold": 0.0,
            "quarantine": false
        }
    }
}</t>
  </si>
  <si>
    <t>DP_POLICYDATA_218</t>
  </si>
  <si>
    <t>Field updateon in table AUTOUW_RESULTS must adhere to data type datetime</t>
  </si>
  <si>
    <t>DP_POLICYDATA_219</t>
  </si>
  <si>
    <t>Field adp_pay_by_pay in table BILLINGS must adhere to data type tinyint</t>
  </si>
  <si>
    <t>DP_POLICYDATA_220</t>
  </si>
  <si>
    <t>Field BILLTYPE in table BILLINGS must adhere to data type string</t>
  </si>
  <si>
    <t>DP_POLICYDATA_221</t>
  </si>
  <si>
    <t>Field CODE in table BILLINGS must adhere to data type string</t>
  </si>
  <si>
    <t>DP_POLICYDATA_222</t>
  </si>
  <si>
    <t>Field DOWNTYPE in table BILLINGS must adhere to data type string</t>
  </si>
  <si>
    <t>DP_POLICYDATA_223</t>
  </si>
  <si>
    <t>Field FIRSTPAID in table BILLINGS must adhere to data type datetime</t>
  </si>
  <si>
    <t>DP_POLICYDATA_224</t>
  </si>
  <si>
    <t>Field isEscrowBilling in table BILLINGS must adhere to data type bit</t>
  </si>
  <si>
    <t>DP_POLICYDATA_225</t>
  </si>
  <si>
    <t>Field IsPayrollCycle in table BILLINGS must adhere to data type bit</t>
  </si>
  <si>
    <t>DP_POLICYDATA_226</t>
  </si>
  <si>
    <t>Field PayrollInterfaceBilling in table BILLINGS must adhere to data type bit</t>
  </si>
  <si>
    <t>DP_POLICYDATA_227</t>
  </si>
  <si>
    <t>Field PAYROLLPROCESSING in table BILLINGS must adhere to data type bit</t>
  </si>
  <si>
    <t>DP_POLICYDATA_228</t>
  </si>
  <si>
    <t>Field QUOTE_AS_PP in table BILLINGS must adhere to data type bit</t>
  </si>
  <si>
    <t>DP_POLICYDATA_229</t>
  </si>
  <si>
    <t>Field UPDATEON in table BILLINGS must adhere to data type datetime</t>
  </si>
  <si>
    <t>DP_POLICYDATA_230</t>
  </si>
  <si>
    <t>Field BPCLASS_ID in table BPCLASS must adhere to data type int</t>
  </si>
  <si>
    <t>DP_POLICYDATA_231</t>
  </si>
  <si>
    <t>Field class in table BPCLASS must adhere to data type nvarchar</t>
  </si>
  <si>
    <t>DP_POLICYDATA_232</t>
  </si>
  <si>
    <t>Field classsuffix in table BPCLASS must adhere to data type string</t>
  </si>
  <si>
    <t>DP_POLICYDATA_233</t>
  </si>
  <si>
    <t>Field DESCRIPTION in table BPCLASS must adhere to data type string</t>
  </si>
  <si>
    <t>{
    "type": "expect_column_values_to_be_of_type",
    "kwargs": {
        "column": "description",
        "type_": "StringType"
    },
    "meta": {
        "action": {
            "fail_threshold": 0.0,
            "warn_threshold": 0.0,
            "quarantine": false
        }
    }
}</t>
  </si>
  <si>
    <t>DP_POLICYDATA_234</t>
  </si>
  <si>
    <t>Field naics in table BPCLASS must adhere to data type string</t>
  </si>
  <si>
    <t>{
    "type": "expect_column_values_to_be_of_type",
    "kwargs": {
        "column": "naics",
        "type_": "StringType"
    },
    "meta": {
        "action": {
            "fail_threshold": 0.0,
            "warn_threshold": 0.0,
            "quarantine": false
        }
    }
}</t>
  </si>
  <si>
    <t>DP_POLICYDATA_235</t>
  </si>
  <si>
    <t>Field state in table BPCLASS must adhere to data type string</t>
  </si>
  <si>
    <t>DP_POLICYDATA_236</t>
  </si>
  <si>
    <t>Field updateon in table BPCLASS must adhere to data type datetime</t>
  </si>
  <si>
    <t>DP_POLICYDATA_237</t>
  </si>
  <si>
    <t>Field BusinessDescrip in table BusinessType must adhere to data type string</t>
  </si>
  <si>
    <t>{
    "type": "expect_column_values_to_be_of_type",
    "kwargs": {
        "column": "businessdescrip",
        "type_": "StringType"
    },
    "meta": {
        "action": {
            "fail_threshold": 0.0,
            "warn_threshold": 0.0,
            "quarantine": false
        }
    }
}</t>
  </si>
  <si>
    <t>DP_POLICYDATA_238</t>
  </si>
  <si>
    <t>Field BusinessType in table BusinessType must adhere to data type string</t>
  </si>
  <si>
    <t>{
    "type": "expect_column_values_to_be_of_type",
    "kwargs": {
        "column": "businesstype",
        "type_": "StringType"
    },
    "meta": {
        "action": {
            "fail_threshold": 0.0,
            "warn_threshold": 0.0,
            "quarantine": false
        }
    }
}</t>
  </si>
  <si>
    <t>DP_POLICYDATA_239</t>
  </si>
  <si>
    <t>Field UpdateOn in table BusinessType must adhere to data type datetime</t>
  </si>
  <si>
    <t>DP_POLICYDATA_240</t>
  </si>
  <si>
    <t>Field DATETERM in table EMPLOYEE must adhere to data type datetime</t>
  </si>
  <si>
    <t>dateterm</t>
  </si>
  <si>
    <t>{
    "type": "expect_column_values_to_be_of_type",
    "kwargs": {
        "column": "dateterm",
        "type_": "TimestampType"
    },
    "meta": {
        "action": {
            "fail_threshold": 0.0,
            "warn_threshold": 0.0,
            "quarantine": false
        }
    }
}</t>
  </si>
  <si>
    <t>DP_POLICYDATA_241</t>
  </si>
  <si>
    <t>Field EMPCODE in table EMPLOYEE must adhere to data type string</t>
  </si>
  <si>
    <t>{
    "type": "expect_column_values_to_be_of_type",
    "kwargs": {
        "column": "empcode",
        "type_": "StringType"
    },
    "meta": {
        "action": {
            "fail_threshold": 0.0,
            "warn_threshold": 0.0,
            "quarantine": false
        }
    }
}</t>
  </si>
  <si>
    <t>DP_POLICYDATA_242</t>
  </si>
  <si>
    <t>Field NAME in table EMPLOYEE must adhere to data type string</t>
  </si>
  <si>
    <t>DP_POLICYDATA_243</t>
  </si>
  <si>
    <t>Field UPDATEON in table EMPLOYEE must adhere to data type datetime</t>
  </si>
  <si>
    <t>DP_POLICYDATA_244</t>
  </si>
  <si>
    <t>Field Descrip in table Industry must adhere to data type string</t>
  </si>
  <si>
    <t>{
    "type": "expect_column_values_to_be_of_type",
    "kwargs": {
        "column": "descrip",
        "type_": "StringType"
    },
    "meta": {
        "action": {
            "fail_threshold": 0.0,
            "warn_threshold": 0.0,
            "quarantine": false
        }
    }
}</t>
  </si>
  <si>
    <t>DP_POLICYDATA_245</t>
  </si>
  <si>
    <t>Field Industry in table Industry must adhere to data type string</t>
  </si>
  <si>
    <t>{
    "type": "expect_column_values_to_be_of_type",
    "kwargs": {
        "column": "industry",
        "type_": "StringType"
    },
    "meta": {
        "action": {
            "fail_threshold": 0.0,
            "warn_threshold": 0.0,
            "quarantine": false
        }
    }
}</t>
  </si>
  <si>
    <t>DP_POLICYDATA_246</t>
  </si>
  <si>
    <t>Field UpdateOn in table Industry must adhere to data type datetime</t>
  </si>
  <si>
    <t>DP_POLICYDATA_247</t>
  </si>
  <si>
    <t>Field AGENCY in table INSURED must adhere to data type string</t>
  </si>
  <si>
    <t>DP_POLICYDATA_248</t>
  </si>
  <si>
    <t>Field BIZTYPE in table INSURED must adhere to data type string</t>
  </si>
  <si>
    <t>biztype</t>
  </si>
  <si>
    <t>{
    "type": "expect_column_values_to_be_of_type",
    "kwargs": {
        "column": "biztype",
        "type_": "StringType"
    },
    "meta": {
        "action": {
            "fail_threshold": 0.0,
            "warn_threshold": 0.0,
            "quarantine": false
        }
    }
}</t>
  </si>
  <si>
    <t>DP_POLICYDATA_249</t>
  </si>
  <si>
    <t>Field CANREASON in table INSURED must adhere to data type string</t>
  </si>
  <si>
    <t>canreason</t>
  </si>
  <si>
    <t>{
    "type": "expect_column_values_to_be_of_type",
    "kwargs": {
        "column": "canreason",
        "type_": "StringType"
    },
    "meta": {
        "action": {
            "fail_threshold": 0.0,
            "warn_threshold": 0.0,
            "quarantine": false
        }
    }
}</t>
  </si>
  <si>
    <t>DP_POLICYDATA_250</t>
  </si>
  <si>
    <t>Field CARRIER in table INSURED must adhere to data type string</t>
  </si>
  <si>
    <t>{
    "type": "expect_column_values_to_be_of_type",
    "kwargs": {
        "column": "carrier",
        "type_": "StringType"
    },
    "meta": {
        "action": {
            "fail_threshold": 0.0,
            "warn_threshold": 0.0,
            "quarantine": false
        }
    }
}</t>
  </si>
  <si>
    <t>DP_POLICYDATA_251</t>
  </si>
  <si>
    <t>Field CHAINID in table INSURED must adhere to data type int</t>
  </si>
  <si>
    <t>{
    "type": "expect_column_values_to_be_of_type",
    "kwargs": {
        "column": "chainid",
        "type_": "IntegerType"
    },
    "meta": {
        "action": {
            "fail_threshold": 0.0,
            "warn_threshold": 0.0,
            "quarantine": false
        }
    }
}</t>
  </si>
  <si>
    <t>DP_POLICYDATA_252</t>
  </si>
  <si>
    <t>Field CODE in table INSURED must adhere to data type string</t>
  </si>
  <si>
    <t>DP_POLICYDATA_253</t>
  </si>
  <si>
    <t>Field COMMISSION in table INSURED must adhere to data type decimal</t>
  </si>
  <si>
    <t>commission</t>
  </si>
  <si>
    <t>{
    "type": "expect_column_values_to_be_of_type",
    "kwargs": {
        "column": "commission",
        "type_": "DecimalType"
    },
    "meta": {
        "action": {
            "fail_threshold": 0.0,
            "warn_threshold": 0.0,
            "quarantine": false
        }
    }
}</t>
  </si>
  <si>
    <t>DP_POLICYDATA_254</t>
  </si>
  <si>
    <t>Field CRMID in table INSURED must adhere to data type int</t>
  </si>
  <si>
    <t>{
    "type": "expect_column_values_to_be_of_type",
    "kwargs": {
        "column": "crmid",
        "type_": "IntegerType"
    },
    "meta": {
        "action": {
            "fail_threshold": 0.0,
            "warn_threshold": 0.0,
            "quarantine": false
        }
    }
}</t>
  </si>
  <si>
    <t>DP_POLICYDATA_255</t>
  </si>
  <si>
    <t>Field DECSBR in table INSURED must adhere to data type string</t>
  </si>
  <si>
    <t>decsbr</t>
  </si>
  <si>
    <t>{
    "type": "expect_column_values_to_be_of_type",
    "kwargs": {
        "column": "decsbr",
        "type_": "StringType"
    },
    "meta": {
        "action": {
            "fail_threshold": 0.0,
            "warn_threshold": 0.0,
            "quarantine": false
        }
    }
}</t>
  </si>
  <si>
    <t>DP_POLICYDATA_256</t>
  </si>
  <si>
    <t>Field DECUW in table INSURED must adhere to data type string</t>
  </si>
  <si>
    <t>decuw</t>
  </si>
  <si>
    <t>{
    "type": "expect_column_values_to_be_of_type",
    "kwargs": {
        "column": "decuw",
        "type_": "StringType"
    },
    "meta": {
        "action": {
            "fail_threshold": 0.0,
            "warn_threshold": 0.0,
            "quarantine": false
        }
    }
}</t>
  </si>
  <si>
    <t>DP_POLICYDATA_257</t>
  </si>
  <si>
    <t>Field ENTEREDON in table INSURED must adhere to data type datetime</t>
  </si>
  <si>
    <t>{
    "type": "expect_column_values_to_be_of_type",
    "kwargs": {
        "column": "enteredon",
        "type_": "TimestampType"
    },
    "meta": {
        "action": {
            "fail_threshold": 0.0,
            "warn_threshold": 0.0,
            "quarantine": false
        }
    }
}</t>
  </si>
  <si>
    <t>DP_POLICYDATA_258</t>
  </si>
  <si>
    <t>Field FLAGS04 in table INSURED must adhere to data type string</t>
  </si>
  <si>
    <t>{
    "type": "expect_column_values_to_be_of_type",
    "kwargs": {
        "column": "flags04",
        "type_": "StringType"
    },
    "meta": {
        "action": {
            "fail_threshold": 0.0,
            "warn_threshold": 0.0,
            "quarantine": false
        }
    }
}</t>
  </si>
  <si>
    <t>DP_POLICYDATA_259</t>
  </si>
  <si>
    <t>Field FLAGS14 in table INSURED must adhere to data type string</t>
  </si>
  <si>
    <t>{
    "type": "expect_column_values_to_be_of_type",
    "kwargs": {
        "column": "flags14",
        "type_": "StringType"
    },
    "meta": {
        "action": {
            "fail_threshold": 0.0,
            "warn_threshold": 0.0,
            "quarantine": false
        }
    }
}</t>
  </si>
  <si>
    <t>DP_POLICYDATA_260</t>
  </si>
  <si>
    <t>Field FLAGS19 in table INSURED must adhere to data type string</t>
  </si>
  <si>
    <t>{
    "type": "expect_column_values_to_be_of_type",
    "kwargs": {
        "column": "flags19",
        "type_": "StringType"
    },
    "meta": {
        "action": {
            "fail_threshold": 0.0,
            "warn_threshold": 0.0,
            "quarantine": false
        }
    }
}</t>
  </si>
  <si>
    <t>DP_POLICYDATA_261</t>
  </si>
  <si>
    <t>Field FLAGS25 in table INSURED must adhere to data type string</t>
  </si>
  <si>
    <t>flags25</t>
  </si>
  <si>
    <t>{
    "type": "expect_column_values_to_be_of_type",
    "kwargs": {
        "column": "flags25",
        "type_": "StringType"
    },
    "meta": {
        "action": {
            "fail_threshold": 0.0,
            "warn_threshold": 0.0,
            "quarantine": false
        }
    }
}</t>
  </si>
  <si>
    <t>DP_POLICYDATA_262</t>
  </si>
  <si>
    <t>Field FLAGS33 in table INSURED must adhere to data type string</t>
  </si>
  <si>
    <t>{
    "type": "expect_column_values_to_be_of_type",
    "kwargs": {
        "column": "flags33",
        "type_": "StringType"
    },
    "meta": {
        "action": {
            "fail_threshold": 0.0,
            "warn_threshold": 0.0,
            "quarantine": false
        }
    }
}</t>
  </si>
  <si>
    <t>DP_POLICYDATA_263</t>
  </si>
  <si>
    <t>Field KNCODE in table INSURED must adhere to data type string</t>
  </si>
  <si>
    <t>kncode</t>
  </si>
  <si>
    <t>{
    "type": "expect_column_values_to_be_of_type",
    "kwargs": {
        "column": "kncode",
        "type_": "StringType"
    },
    "meta": {
        "action": {
            "fail_threshold": 0.0,
            "warn_threshold": 0.0,
            "quarantine": false
        }
    }
}</t>
  </si>
  <si>
    <t>DP_POLICYDATA_264</t>
  </si>
  <si>
    <t>Field LOB in table INSURED must adhere to data type string</t>
  </si>
  <si>
    <t>{
    "type": "expect_column_values_to_be_of_type",
    "kwargs": {
        "column": "lob",
        "type_": "StringType"
    },
    "meta": {
        "action": {
            "fail_threshold": 0.0,
            "warn_threshold": 0.0,
            "quarantine": false
        }
    }
}</t>
  </si>
  <si>
    <t>DP_POLICYDATA_265</t>
  </si>
  <si>
    <t>Field markettype in table INSURED must adhere to data type string</t>
  </si>
  <si>
    <t>{
    "type": "expect_column_values_to_be_of_type",
    "kwargs": {
        "column": "markettype",
        "type_": "StringType"
    },
    "meta": {
        "action": {
            "fail_threshold": 0.0,
            "warn_threshold": 0.0,
            "quarantine": false
        }
    }
}</t>
  </si>
  <si>
    <t>DP_POLICYDATA_266</t>
  </si>
  <si>
    <t>Field OFFERREN in table INSURED must adhere to data type string</t>
  </si>
  <si>
    <t>offerren</t>
  </si>
  <si>
    <t>{
    "type": "expect_column_values_to_be_of_type",
    "kwargs": {
        "column": "offerren",
        "type_": "StringType"
    },
    "meta": {
        "action": {
            "fail_threshold": 0.0,
            "warn_threshold": 0.0,
            "quarantine": false
        }
    }
}</t>
  </si>
  <si>
    <t>DP_POLICYDATA_267</t>
  </si>
  <si>
    <t>Field POAUDIT in table INSURED must adhere to data type datetime</t>
  </si>
  <si>
    <t>poaudit</t>
  </si>
  <si>
    <t>{
    "type": "expect_column_values_to_be_of_type",
    "kwargs": {
        "column": "poaudit",
        "type_": "TimestampType"
    },
    "meta": {
        "action": {
            "fail_threshold": 0.0,
            "warn_threshold": 0.0,
            "quarantine": false
        }
    }
}</t>
  </si>
  <si>
    <t>DP_POLICYDATA_268</t>
  </si>
  <si>
    <t>Field POBEGIN in table INSURED must adhere to data type datetime</t>
  </si>
  <si>
    <t>{
    "type": "expect_column_values_to_be_of_type",
    "kwargs": {
        "column": "pobegin",
        "type_": "TimestampType"
    },
    "meta": {
        "action": {
            "fail_threshold": 0.0,
            "warn_threshold": 0.0,
            "quarantine": false
        }
    }
}</t>
  </si>
  <si>
    <t>DP_POLICYDATA_269</t>
  </si>
  <si>
    <t>Field POCANCEL in table INSURED must adhere to data type datetime</t>
  </si>
  <si>
    <t>pocancel</t>
  </si>
  <si>
    <t>{
    "type": "expect_column_values_to_be_of_type",
    "kwargs": {
        "column": "pocancel",
        "type_": "TimestampType"
    },
    "meta": {
        "action": {
            "fail_threshold": 0.0,
            "warn_threshold": 0.0,
            "quarantine": false
        }
    }
}</t>
  </si>
  <si>
    <t>DP_POLICYDATA_270</t>
  </si>
  <si>
    <t>Field PODECPREM in table INSURED must adhere to data type money</t>
  </si>
  <si>
    <t>podecprem</t>
  </si>
  <si>
    <t>{
    "type": "expect_column_values_to_be_of_type",
    "kwargs": {
        "column": "podecprem",
        "type_": "DecimalType"
    },
    "meta": {
        "action": {
            "fail_threshold": 0.0,
            "warn_threshold": 0.0,
            "quarantine": false
        }
    }
}</t>
  </si>
  <si>
    <t>DP_POLICYDATA_271</t>
  </si>
  <si>
    <t>Field POEXPIR in table INSURED must adhere to data type datetime</t>
  </si>
  <si>
    <t>{
    "type": "expect_column_values_to_be_of_type",
    "kwargs": {
        "column": "poexpir",
        "type_": "TimestampType"
    },
    "meta": {
        "action": {
            "fail_threshold": 0.0,
            "warn_threshold": 0.0,
            "quarantine": false
        }
    }
}</t>
  </si>
  <si>
    <t>DP_POLICYDATA_272</t>
  </si>
  <si>
    <t>Field POISSUE in table INSURED must adhere to data type datetime</t>
  </si>
  <si>
    <t>poissue</t>
  </si>
  <si>
    <t>{
    "type": "expect_column_values_to_be_of_type",
    "kwargs": {
        "column": "poissue",
        "type_": "TimestampType"
    },
    "meta": {
        "action": {
            "fail_threshold": 0.0,
            "warn_threshold": 0.0,
            "quarantine": false
        }
    }
}</t>
  </si>
  <si>
    <t>DP_POLICYDATA_273</t>
  </si>
  <si>
    <t>Field POYTDPREM in table INSURED must adhere to data type money</t>
  </si>
  <si>
    <t>poytdprem</t>
  </si>
  <si>
    <t>{
    "type": "expect_column_values_to_be_of_type",
    "kwargs": {
        "column": "poytdprem",
        "type_": "DecimalType"
    },
    "meta": {
        "action": {
            "fail_threshold": 0.0,
            "warn_threshold": 0.0,
            "quarantine": false
        }
    }
}</t>
  </si>
  <si>
    <t>DP_POLICYDATA_274</t>
  </si>
  <si>
    <t>Field ProductionSrc in table INSURED must adhere to data type string</t>
  </si>
  <si>
    <t>{
    "type": "expect_column_values_to_be_of_type",
    "kwargs": {
        "column": "productionsrc",
        "type_": "StringType"
    },
    "meta": {
        "action": {
            "fail_threshold": 0.0,
            "warn_threshold": 0.0,
            "quarantine": false
        }
    }
}</t>
  </si>
  <si>
    <t>DP_POLICYDATA_275</t>
  </si>
  <si>
    <t>Field productType in table INSURED must adhere to data type string</t>
  </si>
  <si>
    <t>{
    "type": "expect_column_values_to_be_of_type",
    "kwargs": {
        "column": "producttype",
        "type_": "StringType"
    },
    "meta": {
        "action": {
            "fail_threshold": 0.0,
            "warn_threshold": 0.0,
            "quarantine": false
        }
    }
}</t>
  </si>
  <si>
    <t>DP_POLICYDATA_276</t>
  </si>
  <si>
    <t>Field RenewalOfCode in table INSURED must adhere to data type string</t>
  </si>
  <si>
    <t>renewalofcode</t>
  </si>
  <si>
    <t>{
    "type": "expect_column_values_to_be_of_type",
    "kwargs": {
        "column": "renewalofcode",
        "type_": "StringType"
    },
    "meta": {
        "action": {
            "fail_threshold": 0.0,
            "warn_threshold": 0.0,
            "quarantine": false
        }
    }
}</t>
  </si>
  <si>
    <t>DP_POLICYDATA_277</t>
  </si>
  <si>
    <t>Field STAT0 in table INSURED must adhere to data type string</t>
  </si>
  <si>
    <t>{
    "type": "expect_column_values_to_be_of_type",
    "kwargs": {
        "column": "stat0",
        "type_": "StringType"
    },
    "meta": {
        "action": {
            "fail_threshold": 0.0,
            "warn_threshold": 0.0,
            "quarantine": false
        }
    }
}</t>
  </si>
  <si>
    <t>DP_POLICYDATA_278</t>
  </si>
  <si>
    <t>Field STAT2 in table INSURED must adhere to data type string</t>
  </si>
  <si>
    <t>{
    "type": "expect_column_values_to_be_of_type",
    "kwargs": {
        "column": "stat2",
        "type_": "StringType"
    },
    "meta": {
        "action": {
            "fail_threshold": 0.0,
            "warn_threshold": 0.0,
            "quarantine": false
        }
    }
}</t>
  </si>
  <si>
    <t>DP_POLICYDATA_279</t>
  </si>
  <si>
    <t>Field STAT5 in table INSURED must adhere to data type string</t>
  </si>
  <si>
    <t>{
    "type": "expect_column_values_to_be_of_type",
    "kwargs": {
        "column": "stat5",
        "type_": "StringType"
    },
    "meta": {
        "action": {
            "fail_threshold": 0.0,
            "warn_threshold": 0.0,
            "quarantine": false
        }
    }
}</t>
  </si>
  <si>
    <t>DP_POLICYDATA_280</t>
  </si>
  <si>
    <t>Field STAT7 in table INSURED must adhere to data type string</t>
  </si>
  <si>
    <t>{
    "type": "expect_column_values_to_be_of_type",
    "kwargs": {
        "column": "stat7",
        "type_": "StringType"
    },
    "meta": {
        "action": {
            "fail_threshold": 0.0,
            "warn_threshold": 0.0,
            "quarantine": false
        }
    }
}</t>
  </si>
  <si>
    <t>DP_POLICYDATA_281</t>
  </si>
  <si>
    <t>Field TRCANCEL in table INSURED must adhere to data type datetime</t>
  </si>
  <si>
    <t>trcancel</t>
  </si>
  <si>
    <t>{
    "type": "expect_column_values_to_be_of_type",
    "kwargs": {
        "column": "trcancel",
        "type_": "TimestampType"
    },
    "meta": {
        "action": {
            "fail_threshold": 0.0,
            "warn_threshold": 0.0,
            "quarantine": false
        }
    }
}</t>
  </si>
  <si>
    <t>DP_POLICYDATA_282</t>
  </si>
  <si>
    <t>Field TYPCANCEL in table INSURED must adhere to data type string</t>
  </si>
  <si>
    <t>typcancel</t>
  </si>
  <si>
    <t>{
    "type": "expect_column_values_to_be_of_type",
    "kwargs": {
        "column": "typcancel",
        "type_": "StringType"
    },
    "meta": {
        "action": {
            "fail_threshold": 0.0,
            "warn_threshold": 0.0,
            "quarantine": false
        }
    }
}</t>
  </si>
  <si>
    <t>DP_POLICYDATA_283</t>
  </si>
  <si>
    <t>Field UPDATEON in table INSURED must adhere to data type datetime</t>
  </si>
  <si>
    <t>DP_POLICYDATA_284</t>
  </si>
  <si>
    <t>Field DESCRIP in table LOOKUPS must adhere to data type string</t>
  </si>
  <si>
    <t>DP_POLICYDATA_285</t>
  </si>
  <si>
    <t>Field KEYFIELD in table LOOKUPS must adhere to data type string</t>
  </si>
  <si>
    <t>DP_POLICYDATA_286</t>
  </si>
  <si>
    <t>Field PROGRAMID in table LOOKUPS must adhere to data type string</t>
  </si>
  <si>
    <t>{
    "type": "expect_column_values_to_be_of_type",
    "kwargs": {
        "column": "programid",
        "type_": "StringType"
    },
    "meta": {
        "action": {
            "fail_threshold": 0.0,
            "warn_threshold": 0.0,
            "quarantine": false
        }
    }
}</t>
  </si>
  <si>
    <t>DP_POLICYDATA_287</t>
  </si>
  <si>
    <t>Field UpdateOn in table LOOKUPS must adhere to data type datetime</t>
  </si>
  <si>
    <t>DP_POLICYDATA_288</t>
  </si>
  <si>
    <t>Field VALS in table LOOKUPS must adhere to data type string</t>
  </si>
  <si>
    <t>{
    "type": "expect_column_values_to_be_of_type",
    "kwargs": {
        "column": "vals",
        "type_": "StringType"
    },
    "meta": {
        "action": {
            "fail_threshold": 0.0,
            "warn_threshold": 0.0,
            "quarantine": false
        }
    }
}</t>
  </si>
  <si>
    <t>DP_POLICYDATA_289</t>
  </si>
  <si>
    <t>Field CODE in table MGEXTRA must adhere to data type string</t>
  </si>
  <si>
    <t>DP_POLICYDATA_290</t>
  </si>
  <si>
    <t>Field DescriptionOfOperations in table MGEXTRA must adhere to data type string</t>
  </si>
  <si>
    <t>descriptionofoperations</t>
  </si>
  <si>
    <t>{
    "type": "expect_column_values_to_be_of_type",
    "kwargs": {
        "column": "descriptionofoperations",
        "type_": "StringType"
    },
    "meta": {
        "action": {
            "fail_threshold": 0.0,
            "warn_threshold": 0.0,
            "quarantine": false
        }
    }
}</t>
  </si>
  <si>
    <t>DP_POLICYDATA_291</t>
  </si>
  <si>
    <t>Field NAICS in table MGEXTRA must adhere to data type string</t>
  </si>
  <si>
    <t>DP_POLICYDATA_292</t>
  </si>
  <si>
    <t>Field YRBUSST in table MGEXTRA must adhere to data type string</t>
  </si>
  <si>
    <t>yrbusst</t>
  </si>
  <si>
    <t>{
    "type": "expect_column_values_to_be_of_type",
    "kwargs": {
        "column": "yrbusst",
        "type_": "StringType"
    },
    "meta": {
        "action": {
            "fail_threshold": 0.0,
            "warn_threshold": 0.0,
            "quarantine": false
        }
    }
}</t>
  </si>
  <si>
    <t>DP_POLICYDATA_293</t>
  </si>
  <si>
    <t>Field ADDITIONAL_INFO in table mgnotrans must adhere to data type string</t>
  </si>
  <si>
    <t>additional_info</t>
  </si>
  <si>
    <t>{
    "type": "expect_column_values_to_be_of_type",
    "kwargs": {
        "column": "additional_info",
        "type_": "StringType"
    },
    "meta": {
        "action": {
            "fail_threshold": 0.0,
            "warn_threshold": 0.0,
            "quarantine": false
        }
    }
}</t>
  </si>
  <si>
    <t>DP_POLICYDATA_294</t>
  </si>
  <si>
    <t>Field CODE in table mgnotrans must adhere to data type string</t>
  </si>
  <si>
    <t>DP_POLICYDATA_295</t>
  </si>
  <si>
    <t>Field EFFDATE in table mgnotrans must adhere to data type datetime</t>
  </si>
  <si>
    <t>{
    "type": "expect_column_values_to_be_of_type",
    "kwargs": {
        "column": "effdate",
        "type_": "TimestampType"
    },
    "meta": {
        "action": {
            "fail_threshold": 0.0,
            "warn_threshold": 0.0,
            "quarantine": false
        }
    }
}</t>
  </si>
  <si>
    <t>DP_POLICYDATA_296</t>
  </si>
  <si>
    <t>Field ENTEREDBY in table mgnotrans must adhere to data type string</t>
  </si>
  <si>
    <t>{
    "type": "expect_column_values_to_be_of_type",
    "kwargs": {
        "column": "enteredby",
        "type_": "StringType"
    },
    "meta": {
        "action": {
            "fail_threshold": 0.0,
            "warn_threshold": 0.0,
            "quarantine": false
        }
    }
}</t>
  </si>
  <si>
    <t>DP_POLICYDATA_297</t>
  </si>
  <si>
    <t>Field ENTEREDON in table mgnotrans must adhere to data type datetime</t>
  </si>
  <si>
    <t>DP_POLICYDATA_298</t>
  </si>
  <si>
    <t>Field REASON in table mgnotrans must adhere to data type string</t>
  </si>
  <si>
    <t>reason</t>
  </si>
  <si>
    <t>{
    "type": "expect_column_values_to_be_of_type",
    "kwargs": {
        "column": "reason",
        "type_": "StringType"
    },
    "meta": {
        "action": {
            "fail_threshold": 0.0,
            "warn_threshold": 0.0,
            "quarantine": false
        }
    }
}</t>
  </si>
  <si>
    <t>DP_POLICYDATA_299</t>
  </si>
  <si>
    <t>Field STATE in table mgnotrans must adhere to data type string</t>
  </si>
  <si>
    <t>DP_POLICYDATA_300</t>
  </si>
  <si>
    <t>Field TRANCNT in table mgnotrans must adhere to data type int</t>
  </si>
  <si>
    <t>{
    "type": "expect_column_values_to_be_of_type",
    "kwargs": {
        "column": "trancnt",
        "type_": "IntegerType"
    },
    "meta": {
        "action": {
            "fail_threshold": 0.0,
            "warn_threshold": 0.0,
            "quarantine": false
        }
    }
}</t>
  </si>
  <si>
    <t>DP_POLICYDATA_301</t>
  </si>
  <si>
    <t>Field TRANSCODE in table mgnotrans must adhere to data type string</t>
  </si>
  <si>
    <t>{
    "type": "expect_column_values_to_be_of_type",
    "kwargs": {
        "column": "transcode",
        "type_": "StringType"
    },
    "meta": {
        "action": {
            "fail_threshold": 0.0,
            "warn_threshold": 0.0,
            "quarantine": false
        }
    }
}</t>
  </si>
  <si>
    <t>DP_POLICYDATA_302</t>
  </si>
  <si>
    <t>Field TYPEID in table mgnotrans must adhere to data type int</t>
  </si>
  <si>
    <t>{
    "type": "expect_column_values_to_be_of_type",
    "kwargs": {
        "column": "typeid",
        "type_": "IntegerType"
    },
    "meta": {
        "action": {
            "fail_threshold": 0.0,
            "warn_threshold": 0.0,
            "quarantine": false
        }
    }
}</t>
  </si>
  <si>
    <t>DP_POLICYDATA_303</t>
  </si>
  <si>
    <t>Field DESCRIP in table MGNOTRANS_TYPES must adhere to data type string</t>
  </si>
  <si>
    <t>DP_POLICYDATA_304</t>
  </si>
  <si>
    <t>Field TRANSCODE in table MGNOTRANS_TYPES must adhere to data type string</t>
  </si>
  <si>
    <t>DP_POLICYDATA_305</t>
  </si>
  <si>
    <t>Field TYPEID in table MGNOTRANS_TYPES must adhere to data type int</t>
  </si>
  <si>
    <t>DP_POLICYDATA_306</t>
  </si>
  <si>
    <t>Field TYPETEXT in table MGNOTRANS_TYPES must adhere to data type string</t>
  </si>
  <si>
    <t>{
    "type": "expect_column_values_to_be_of_type",
    "kwargs": {
        "column": "typetext",
        "type_": "StringType"
    },
    "meta": {
        "action": {
            "fail_threshold": 0.0,
            "warn_threshold": 0.0,
            "quarantine": false
        }
    }
}</t>
  </si>
  <si>
    <t>DP_POLICYDATA_307</t>
  </si>
  <si>
    <t>Field UPDATEON in table MGNOTRANS_TYPES must adhere to data type datetime</t>
  </si>
  <si>
    <t>DP_POLICYDATA_308</t>
  </si>
  <si>
    <t>Field amount in table MGTRANS must adhere to data type money</t>
  </si>
  <si>
    <t>{
    "type": "expect_column_values_to_be_of_type",
    "kwargs": {
        "column": "amount",
        "type_": "DecimalType"
    },
    "meta": {
        "action": {
            "fail_threshold": 0.0,
            "warn_threshold": 0.0,
            "quarantine": false
        }
    }
}</t>
  </si>
  <si>
    <t>DP_POLICYDATA_309</t>
  </si>
  <si>
    <t>Field code in table MGTRANS must adhere to data type string</t>
  </si>
  <si>
    <t>DP_POLICYDATA_310</t>
  </si>
  <si>
    <t>Field commisamt in table MGTRANS must adhere to data type money</t>
  </si>
  <si>
    <t>{
    "type": "expect_column_values_to_be_of_type",
    "kwargs": {
        "column": "commisamt",
        "type_": "DecimalType"
    },
    "meta": {
        "action": {
            "fail_threshold": 0.0,
            "warn_threshold": 0.0,
            "quarantine": false
        }
    }
}</t>
  </si>
  <si>
    <t>DP_POLICYDATA_311</t>
  </si>
  <si>
    <t>Field effdate in table MGTRANS must adhere to data type datetime</t>
  </si>
  <si>
    <t>DP_POLICYDATA_312</t>
  </si>
  <si>
    <t>Field state in table MGTRANS must adhere to data type string</t>
  </si>
  <si>
    <t>DP_POLICYDATA_313</t>
  </si>
  <si>
    <t>Field TRANCNT in table MGTRANS must adhere to data type int</t>
  </si>
  <si>
    <t>DP_POLICYDATA_314</t>
  </si>
  <si>
    <t>Field transcode in table MGTRANS must adhere to data type string</t>
  </si>
  <si>
    <t>DP_POLICYDATA_315</t>
  </si>
  <si>
    <t>Field transdate in table MGTRANS must adhere to data type datetime</t>
  </si>
  <si>
    <t>{
    "type": "expect_column_values_to_be_of_type",
    "kwargs": {
        "column": "transdate",
        "type_": "TimestampType"
    },
    "meta": {
        "action": {
            "fail_threshold": 0.0,
            "warn_threshold": 0.0,
            "quarantine": false
        }
    }
}</t>
  </si>
  <si>
    <t>DP_POLICYDATA_316</t>
  </si>
  <si>
    <t>Field TRANSNO in table MGTRANS must adhere to data type int</t>
  </si>
  <si>
    <t>{
    "type": "expect_column_values_to_be_of_type",
    "kwargs": {
        "column": "transno",
        "type_": "IntegerType"
    },
    "meta": {
        "action": {
            "fail_threshold": 0.0,
            "warn_threshold": 0.0,
            "quarantine": false
        }
    }
}</t>
  </si>
  <si>
    <t>DP_POLICYDATA_317</t>
  </si>
  <si>
    <t>Field writtenon in table MGTRANS must adhere to data type datetime</t>
  </si>
  <si>
    <t>{
    "type": "expect_column_values_to_be_of_type",
    "kwargs": {
        "column": "writtenon",
        "type_": "TimestampType"
    },
    "meta": {
        "action": {
            "fail_threshold": 0.0,
            "warn_threshold": 0.0,
            "quarantine": false
        }
    }
}</t>
  </si>
  <si>
    <t>DP_POLICYDATA_318</t>
  </si>
  <si>
    <t>Field DESCRIP in table NAICS must adhere to data type nvarchar</t>
  </si>
  <si>
    <t>DP_POLICYDATA_319</t>
  </si>
  <si>
    <t>Field GuardLv1 in table NAICS must adhere to data type nvarchar</t>
  </si>
  <si>
    <t>{
    "type": "expect_column_values_to_be_of_type",
    "kwargs": {
        "column": "guardlv1",
        "type_": "StringType"
    },
    "meta": {
        "action": {
            "fail_threshold": 0.0,
            "warn_threshold": 0.0,
            "quarantine": false
        }
    }
}</t>
  </si>
  <si>
    <t>DP_POLICYDATA_320</t>
  </si>
  <si>
    <t>Field GuardLv2 in table NAICS must adhere to data type nvarchar</t>
  </si>
  <si>
    <t>{
    "type": "expect_column_values_to_be_of_type",
    "kwargs": {
        "column": "guardlv2",
        "type_": "StringType"
    },
    "meta": {
        "action": {
            "fail_threshold": 0.0,
            "warn_threshold": 0.0,
            "quarantine": false
        }
    }
}</t>
  </si>
  <si>
    <t>DP_POLICYDATA_321</t>
  </si>
  <si>
    <t>Field GuardLv3 in table NAICS must adhere to data type nvarchar</t>
  </si>
  <si>
    <t>{
    "type": "expect_column_values_to_be_of_type",
    "kwargs": {
        "column": "guardlv3",
        "type_": "StringType"
    },
    "meta": {
        "action": {
            "fail_threshold": 0.0,
            "warn_threshold": 0.0,
            "quarantine": false
        }
    }
}</t>
  </si>
  <si>
    <t>DP_POLICYDATA_322</t>
  </si>
  <si>
    <t>Field NAICS in table NAICS must adhere to data type string</t>
  </si>
  <si>
    <t>DP_POLICYDATA_323</t>
  </si>
  <si>
    <t>Field UPDATEON in table NAICS must adhere to data type datetime</t>
  </si>
  <si>
    <t>DP_POLICYDATA_324</t>
  </si>
  <si>
    <t>Field effectiveLOB in table PC_PRODUCTS must adhere to data type string</t>
  </si>
  <si>
    <t>effectivelob</t>
  </si>
  <si>
    <t>{
    "type": "expect_column_values_to_be_of_type",
    "kwargs": {
        "column": "effectivelob",
        "type_": "StringType"
    },
    "meta": {
        "action": {
            "fail_threshold": 0.0,
            "warn_threshold": 0.0,
            "quarantine": false
        }
    }
}</t>
  </si>
  <si>
    <t>DP_POLICYDATA_325</t>
  </si>
  <si>
    <t>Field ProductID in table PC_PRODUCTS must adhere to data type int</t>
  </si>
  <si>
    <t>{
    "type": "expect_column_values_to_be_of_type",
    "kwargs": {
        "column": "productid",
        "type_": "IntegerType"
    },
    "meta": {
        "action": {
            "fail_threshold": 0.0,
            "warn_threshold": 0.0,
            "quarantine": false
        }
    }
}</t>
  </si>
  <si>
    <t>DP_POLICYDATA_326</t>
  </si>
  <si>
    <t>Field UPDATEON in table PC_PRODUCTS must adhere to data type datetime</t>
  </si>
  <si>
    <t>DP_POLICYDATA_327</t>
  </si>
  <si>
    <t>Field Descrip in table SUBINDUSTRY must adhere to data type string</t>
  </si>
  <si>
    <t>DP_POLICYDATA_328</t>
  </si>
  <si>
    <t>Field SubIndustry in table SUBINDUSTRY must adhere to data type string</t>
  </si>
  <si>
    <t>{
    "type": "expect_column_values_to_be_of_type",
    "kwargs": {
        "column": "subindustry",
        "type_": "StringType"
    },
    "meta": {
        "action": {
            "fail_threshold": 0.0,
            "warn_threshold": 0.0,
            "quarantine": false
        }
    }
}</t>
  </si>
  <si>
    <t>DP_POLICYDATA_329</t>
  </si>
  <si>
    <t>Field UpdateOn in table SUBINDUSTRY must adhere to data type datetime</t>
  </si>
  <si>
    <t>DP_POLICYDATA_330</t>
  </si>
  <si>
    <t>Field bpclass_id in table UWBUILDINGS must adhere to data type int</t>
  </si>
  <si>
    <t>DP_POLICYDATA_331</t>
  </si>
  <si>
    <t>Field class in table UWBUILDINGS must adhere to data type string</t>
  </si>
  <si>
    <t>DP_POLICYDATA_332</t>
  </si>
  <si>
    <t>Field classSuffix in table UWBUILDINGS must adhere to data type string</t>
  </si>
  <si>
    <t>DP_POLICYDATA_333</t>
  </si>
  <si>
    <t>Field code in table UWBUILDINGS must adhere to data type string</t>
  </si>
  <si>
    <t>DP_POLICYDATA_334</t>
  </si>
  <si>
    <t>Field premium in table UWBUILDINGS must adhere to data type money</t>
  </si>
  <si>
    <t>DP_POLICYDATA_335</t>
  </si>
  <si>
    <t>Field tiv in table UWBUILDINGS must adhere to data type money</t>
  </si>
  <si>
    <t>DP_POLICYDATA_336</t>
  </si>
  <si>
    <t>Field updateon in table UWBUILDINGS must adhere to data type datetime</t>
  </si>
  <si>
    <t>DP_POLICYDATA_337</t>
  </si>
  <si>
    <t>Field CLASS in table WCCLASS must adhere to data type string</t>
  </si>
  <si>
    <t>DP_POLICYDATA_338</t>
  </si>
  <si>
    <t>Field CLASSDESC in table WCCLASS must adhere to data type string</t>
  </si>
  <si>
    <t>{
    "type": "expect_column_values_to_be_of_type",
    "kwargs": {
        "column": "classdesc",
        "type_": "StringType"
    },
    "meta": {
        "action": {
            "fail_threshold": 0.0,
            "warn_threshold": 0.0,
            "quarantine": false
        }
    }
}</t>
  </si>
  <si>
    <t>DP_POLICYDATA_339</t>
  </si>
  <si>
    <t>Field CLASSUFFIX in table WCCLASS must adhere to data type string</t>
  </si>
  <si>
    <t>DP_POLICYDATA_340</t>
  </si>
  <si>
    <t>Field NAICS in table WCCLASS must adhere to data type string</t>
  </si>
  <si>
    <t>DP_POLICYDATA_341</t>
  </si>
  <si>
    <t>Field UPDATEON in table WCCLASS must adhere to data type datetime</t>
  </si>
  <si>
    <t>DP_POLICYDATA_342</t>
  </si>
  <si>
    <t>Field BusinessType in table WCINFO must adhere to data type string</t>
  </si>
  <si>
    <t>DP_POLICYDATA_343</t>
  </si>
  <si>
    <t>Field CODE in table WCINFO must adhere to data type string</t>
  </si>
  <si>
    <t>DP_POLICYDATA_344</t>
  </si>
  <si>
    <t>Field GOVCLASS in table WCINFO must adhere to data type string</t>
  </si>
  <si>
    <t>govclass</t>
  </si>
  <si>
    <t>{
    "type": "expect_column_values_to_be_of_type",
    "kwargs": {
        "column": "govclass",
        "type_": "StringType"
    },
    "meta": {
        "action": {
            "fail_threshold": 0.0,
            "warn_threshold": 0.0,
            "quarantine": false
        }
    }
}</t>
  </si>
  <si>
    <t>DP_POLICYDATA_345</t>
  </si>
  <si>
    <t>Field GOVSTATE in table WCINFO must adhere to data type string</t>
  </si>
  <si>
    <t>govstate</t>
  </si>
  <si>
    <t>{
    "type": "expect_column_values_to_be_of_type",
    "kwargs": {
        "column": "govstate",
        "type_": "StringType"
    },
    "meta": {
        "action": {
            "fail_threshold": 0.0,
            "warn_threshold": 0.0,
            "quarantine": false
        }
    }
}</t>
  </si>
  <si>
    <t>DP_POLICYDATA_346</t>
  </si>
  <si>
    <t>Field Industry in table WCINFO must adhere to data type string</t>
  </si>
  <si>
    <t>DP_POLICYDATA_347</t>
  </si>
  <si>
    <t>Field ProductID in table WCINFO must adhere to data type int</t>
  </si>
  <si>
    <t>DP_POLICYDATA_348</t>
  </si>
  <si>
    <t>Field SubIndustry in table WCINFO must adhere to data type string</t>
  </si>
  <si>
    <t>DP_POLICYDATA_349</t>
  </si>
  <si>
    <t>Field UPDATEON in table WCINFO must adhere to data type datetime</t>
  </si>
  <si>
    <t>DP_POLICYDATA_350</t>
  </si>
  <si>
    <t>Field ADDRESS1 in table WCLOCNAM must adhere to data type string</t>
  </si>
  <si>
    <t>DP_POLICYDATA_351</t>
  </si>
  <si>
    <t>Field ADDRESS2 in table WCLOCNAM must adhere to data type string</t>
  </si>
  <si>
    <t>DP_POLICYDATA_352</t>
  </si>
  <si>
    <t>Field CITY in table WCLOCNAM must adhere to data type string</t>
  </si>
  <si>
    <t>DP_POLICYDATA_353</t>
  </si>
  <si>
    <t>Field CODE in table WCLOCNAM must adhere to data type string</t>
  </si>
  <si>
    <t>DP_POLICYDATA_354</t>
  </si>
  <si>
    <t>Field COUNTY in table WCLOCNAM must adhere to data type string</t>
  </si>
  <si>
    <t>DP_POLICYDATA_355</t>
  </si>
  <si>
    <t>Field LOCTYPENUM in table WCLOCNAM must adhere to data type string</t>
  </si>
  <si>
    <t>DP_POLICYDATA_356</t>
  </si>
  <si>
    <t>Field STATE in table WCLOCNAM must adhere to data type string</t>
  </si>
  <si>
    <t>DP_POLICYDATA_357</t>
  </si>
  <si>
    <t>Field TEXT in table WCLOCNAM must adhere to data type string</t>
  </si>
  <si>
    <t>DP_POLICYDATA_358</t>
  </si>
  <si>
    <t>Field TYPE in table WCLOCNAM must adhere to data type string</t>
  </si>
  <si>
    <t>DP_POLICYDATA_359</t>
  </si>
  <si>
    <t>Field UPDATEON in table WCLOCNAM must adhere to data type datetime</t>
  </si>
  <si>
    <t>DP_POLICYDATA_360</t>
  </si>
  <si>
    <t>Field USELOCNUM in table WCLOCNAM must adhere to data type string</t>
  </si>
  <si>
    <t>DP_POLICYDATA_361</t>
  </si>
  <si>
    <t>Field ZIPCODE in table WCLOCNAM must adhere to data type string</t>
  </si>
  <si>
    <t>DP_POLICYDATA_362</t>
  </si>
  <si>
    <t>Field CLASSCODE in table WCPAYROL must adhere to data type string</t>
  </si>
  <si>
    <t>DP_POLICYDATA_363</t>
  </si>
  <si>
    <t>Field CLASSUFFIX in table WCPAYROL must adhere to data type string</t>
  </si>
  <si>
    <t>DP_POLICYDATA_364</t>
  </si>
  <si>
    <t>Field CODE in table WCPAYROL must adhere to data type string</t>
  </si>
  <si>
    <t>DP_POLICYDATA_365</t>
  </si>
  <si>
    <t>Field EXPOSURE in table WCPAYROL must adhere to data type money</t>
  </si>
  <si>
    <t>DP_POLICYDATA_366</t>
  </si>
  <si>
    <t>Field PREMIUM in table WCPAYROL must adhere to data type money</t>
  </si>
  <si>
    <t>DP_POLICYDATA_367</t>
  </si>
  <si>
    <t>Field PRIMESEQ in table WCPAYROL must adhere to data type string</t>
  </si>
  <si>
    <t>DP_POLICYDATA_368</t>
  </si>
  <si>
    <t>Field SEQCODE in table WCPAYROL must adhere to data type string</t>
  </si>
  <si>
    <t>DP_POLICYDATA_369</t>
  </si>
  <si>
    <t>Field STATE in table WCPAYROL must adhere to data type string</t>
  </si>
  <si>
    <t>DP_POLICYDATA_370</t>
  </si>
  <si>
    <t>Field FIPS in table FIPS must adhere to data type string</t>
  </si>
  <si>
    <t>{
    "type": "expect_column_values_to_be_of_type",
    "kwargs": {
        "column": "fips",
        "type_": "StringType"
    },
    "meta": {
        "action": {
            "fail_threshold": 0.0,
            "warn_threshold": 0.0,
            "quarantine": false
        }
    }
}</t>
  </si>
  <si>
    <t>DP_POLICYDATA_371</t>
  </si>
  <si>
    <t>Field NAME in table FIPS must adhere to data type string</t>
  </si>
  <si>
    <t>DP_POLICYDATA_372</t>
  </si>
  <si>
    <t>Field STATE in table FIPS must adhere to data type string</t>
  </si>
  <si>
    <t>DP_POLICYDATA_373</t>
  </si>
  <si>
    <t>Field UPDATEON in table FIPS must adhere to data type datetime</t>
  </si>
  <si>
    <t>DP_POLICYDATA_374</t>
  </si>
  <si>
    <t>Field SAGENCY in table AGENCY must adhere to data type string</t>
  </si>
  <si>
    <t>{
    "type": "expect_column_values_to_be_of_type",
    "kwargs": {
        "column": "sagency",
        "type_": "StringType"
    },
    "meta": {
        "action": {
            "fail_threshold": 0.0,
            "warn_threshold": 0.0,
            "quarantine": false
        }
    }
}</t>
  </si>
  <si>
    <t>DP_POLICYDATA_375</t>
  </si>
  <si>
    <t>Field ADDRESS1 in table INSURED must adhere to data type string</t>
  </si>
  <si>
    <t>DP_POLICYDATA_376</t>
  </si>
  <si>
    <t>Field ADDRESS2 in table INSURED must adhere to data type string</t>
  </si>
  <si>
    <t>DP_POLICYDATA_377</t>
  </si>
  <si>
    <t>Field CITY in table INSURED must adhere to data type string</t>
  </si>
  <si>
    <t>DP_POLICYDATA_378</t>
  </si>
  <si>
    <t>Field COUNTY in table INSURED must adhere to data type string</t>
  </si>
  <si>
    <t>DP_POLICYDATA_379</t>
  </si>
  <si>
    <t>Field NAME in table INSURED must adhere to data type string</t>
  </si>
  <si>
    <t>DP_POLICYDATA_380</t>
  </si>
  <si>
    <t>Field STATE in table INSURED must adhere to data type string</t>
  </si>
  <si>
    <t>DP_POLICYDATA_381</t>
  </si>
  <si>
    <t>Field ZIPCODE in table INSURED must adhere to data type string</t>
  </si>
  <si>
    <t>DP_POLICYDATA_382</t>
  </si>
  <si>
    <t>Field ADDRESS1 in table archive_insured must adhere to data type string</t>
  </si>
  <si>
    <t>DP_POLICYDATA_383</t>
  </si>
  <si>
    <t>Field ADDRESS2 in table archive_insured must adhere to data type string</t>
  </si>
  <si>
    <t>DP_POLICYDATA_384</t>
  </si>
  <si>
    <t>Field CITY in table archive_insured must adhere to data type string</t>
  </si>
  <si>
    <t>DP_POLICYDATA_385</t>
  </si>
  <si>
    <t>Field COUNTY in table archive_insured must adhere to data type string</t>
  </si>
  <si>
    <t>DP_POLICYDATA_386</t>
  </si>
  <si>
    <t>Field NAME in table archive_insured must adhere to data type string</t>
  </si>
  <si>
    <t>DP_POLICYDATA_387</t>
  </si>
  <si>
    <t>Field STATE in table archive_insured must adhere to data type string</t>
  </si>
  <si>
    <t>DP_POLICYDATA_388</t>
  </si>
  <si>
    <t>Field UPDATEON in table archive_insured must adhere to data type datetime</t>
  </si>
  <si>
    <t>DP_POLICYDATA_389</t>
  </si>
  <si>
    <t>Field ZIPCODE in table archive_insured must adhere to data type string</t>
  </si>
  <si>
    <t>DP_POLICYDATA_390</t>
  </si>
  <si>
    <t>Field CODE in table POLACT must adhere to data type string</t>
  </si>
  <si>
    <t>DP_POLICYDATA_391</t>
  </si>
  <si>
    <t>Field TRANCNT in table POLACT must adhere to data type int</t>
  </si>
  <si>
    <t>DP_POLICYDATA_392</t>
  </si>
  <si>
    <t>Field TRANSCODE in table POLACT must adhere to data type string</t>
  </si>
  <si>
    <t>DP_POLICYDATA_393</t>
  </si>
  <si>
    <t>Field UPDATEON in table POLACT must adhere to data type datetime</t>
  </si>
  <si>
    <t>DP_POLICYDATA_394</t>
  </si>
  <si>
    <t>Field REASON_KEYFIELD in table MGNOTRANS_TYPES must adhere to data type string</t>
  </si>
  <si>
    <t>reason_keyfield</t>
  </si>
  <si>
    <t>{
    "type": "expect_column_values_to_be_of_type",
    "kwargs": {
        "column": "reason_keyfield",
        "type_": "StringType"
    },
    "meta": {
        "action": {
            "fail_threshold": 0.0,
            "warn_threshold": 0.0,
            "quarantine": false
        }
    }
}</t>
  </si>
  <si>
    <t>DP_POLICYDATA_395</t>
  </si>
  <si>
    <t>Field REASON_PROGRAMID in table MGNOTRANS_TYPES must adhere to data type string</t>
  </si>
  <si>
    <t>reason_programid</t>
  </si>
  <si>
    <t>{
    "type": "expect_column_values_to_be_of_type",
    "kwargs": {
        "column": "reason_programid",
        "type_": "StringType"
    },
    "meta": {
        "action": {
            "fail_threshold": 0.0,
            "warn_threshold": 0.0,
            "quarantine": false
        }
    }
}</t>
  </si>
  <si>
    <t>DP_POLICYDATA_396</t>
  </si>
  <si>
    <t>Field TITLE in table EMPLOYEE must adhere to data type string</t>
  </si>
  <si>
    <t>title</t>
  </si>
  <si>
    <t>{
    "type": "expect_column_values_to_be_of_type",
    "kwargs": {
        "column": "title",
        "type_": "StringType"
    },
    "meta": {
        "action": {
            "fail_threshold": 0.0,
            "warn_threshold": 0.0,
            "quarantine": false
        }
    }
}</t>
  </si>
  <si>
    <t>DP_POLICYDATA_397</t>
  </si>
  <si>
    <t>Field UserID in table EMPLOYEE must adhere to data type int</t>
  </si>
  <si>
    <t>{
    "type": "expect_column_values_to_be_of_type",
    "kwargs": {
        "column": "userid",
        "type_": "IntegerType"
    },
    "meta": {
        "action": {
            "fail_threshold": 0.0,
            "warn_threshold": 0.0,
            "quarantine": false
        }
    }
}</t>
  </si>
  <si>
    <t>DP_POLICYDATA_398</t>
  </si>
  <si>
    <t>Value of field AGYRATE in table AGENCY must be one of: P1, S2, C4, I5, B6, V1</t>
  </si>
  <si>
    <t>{
    "type": "expect_column_values_to_be_in_set",
    "kwargs": {
        "column": "agyrate",
        "value_set": [
            "P1",
            "S2",
            "C4",
            "I5",
            "B6",
            "V1"
        ]
    },
    "meta": {
        "action": {
            "fail_threshold": 0.0,
            "warn_threshold": 0.0,
            "quarantine": false
        }
    }
}</t>
  </si>
  <si>
    <t>DP_POLICYDATA_399</t>
  </si>
  <si>
    <t>Value of field adp_pay_by_pay in table archive_billings must be one of: 0, 1, 2</t>
  </si>
  <si>
    <t>{
    "type": "expect_column_values_to_be_in_set",
    "kwargs": {
        "column": "adp_pay_by_pay",
        "value_set": [
            "0",
            "1",
            "2"
        ]
    },
    "meta": {
        "action": {
            "fail_threshold": 0.0,
            "warn_threshold": 0.0,
            "quarantine": false
        }
    }
}</t>
  </si>
  <si>
    <t>DP_POLICYDATA_400</t>
  </si>
  <si>
    <t>Value of field BILLTYPE in table archive_billings must be one of: D, A, T</t>
  </si>
  <si>
    <t>{
    "type": "expect_column_values_to_be_in_set",
    "kwargs": {
        "column": "billtype",
        "value_set": [
            "D",
            "A",
            "T"
        ]
    },
    "meta": {
        "action": {
            "fail_threshold": 0.0,
            "warn_threshold": 0.0,
            "quarantine": false
        }
    }
}</t>
  </si>
  <si>
    <t>DP_POLICYDATA_401</t>
  </si>
  <si>
    <t>Value of field DOWNTYPE in table archive_billings must be one of: $, %, D, N</t>
  </si>
  <si>
    <t>{
    "type": "expect_column_values_to_be_in_set",
    "kwargs": {
        "column": "downtype",
        "value_set": [
            "$",
            "%",
            "D",
            "N"
        ]
    },
    "meta": {
        "action": {
            "fail_threshold": 0.0,
            "warn_threshold": 0.0,
            "quarantine": false
        }
    }
}</t>
  </si>
  <si>
    <t>DP_POLICYDATA_402</t>
  </si>
  <si>
    <t>Value of field AutoUWStatus in table AUTOUW_RESULTS must be one of: Decline, NoRate, Pass, Question, Referral, NULL</t>
  </si>
  <si>
    <t>{
    "type": "expect_column_values_to_be_in_set",
    "kwargs": {
        "column": "autouwstatus",
        "value_set": [
            "Decline",
            "NoRate",
            "Pass",
            "Question",
            "Referral",
            "NULL"
        ]
    },
    "meta": {
        "action": {
            "fail_threshold": 0.0,
            "warn_threshold": 0.0,
            "quarantine": false
        }
    }
}</t>
  </si>
  <si>
    <t>DP_POLICYDATA_403</t>
  </si>
  <si>
    <t>Value of field adp_pay_by_pay in table BILLINGS must be one of: 0, 1, 2</t>
  </si>
  <si>
    <t>DP_POLICYDATA_404</t>
  </si>
  <si>
    <t>Value of field BILLTYPE in table BILLINGS must be one of: D, A, T</t>
  </si>
  <si>
    <t>DP_POLICYDATA_405</t>
  </si>
  <si>
    <t>Value of field DOWNTYPE in table BILLINGS must be one of: $, %, D, N</t>
  </si>
  <si>
    <t>DP_POLICYDATA_406</t>
  </si>
  <si>
    <t>Value of field BIZTYPE in table INSURED must be one of:  A, B, C, D, E, F, G, H, I, J, K, L, M, N, O, P, R, S, T, U, X, Y, Z</t>
  </si>
  <si>
    <t>{
    "type": "expect_column_values_to_be_in_set",
    "kwargs": {
        "column": "biztype",
        "value_set": [
            "A",
            "B",
            "C",
            "D",
            "E",
            "F",
            "G",
            "H",
            "I",
            "J",
            "K",
            "L",
            "M",
            "N",
            "O",
            "P",
            "R",
            "S",
            "T",
            "U",
            "X",
            "Y",
            "Z"
        ]
    },
    "meta": {
        "action": {
            "fail_threshold": 0.0,
            "warn_threshold": 0.0,
            "quarantine": false
        }
    }
}</t>
  </si>
  <si>
    <t>DP_POLICYDATA_407</t>
  </si>
  <si>
    <t>Value of field CARRIER in table INSURED must be one of: MEEAST10, MEEAST20, NEBHDI20, NENATI20, PAAMGU10, PAAZGU10, PANORG10, PAWEST10</t>
  </si>
  <si>
    <t>{
    "type": "expect_column_values_to_be_in_set",
    "kwargs": {
        "column": "carrier",
        "value_set": [
            "MEEAST10",
            "MEEAST20",
            "NEBHDI20",
            "NENATI20",
            "PAAMGU10",
            "PAAZGU10",
            "PANORG10",
            "PAWEST10"
        ]
    },
    "meta": {
        "action": {
            "fail_threshold": 0.0,
            "warn_threshold": 0.0,
            "quarantine": false
        }
    }
}</t>
  </si>
  <si>
    <t>DP_POLICYDATA_408</t>
  </si>
  <si>
    <t>Value of field FLAGS04 in table INSURED must be one of: X, W, |</t>
  </si>
  <si>
    <t>{
    "type": "expect_column_values_to_be_in_set",
    "kwargs": {
        "column": "flags04",
        "value_set": [
            "X",
            "W",
            "|"
        ]
    },
    "meta": {
        "action": {
            "fail_threshold": 0.0,
            "warn_threshold": 0.0,
            "quarantine": false
        }
    }
}</t>
  </si>
  <si>
    <t>DP_POLICYDATA_409</t>
  </si>
  <si>
    <t>Value of field FLAGS14 in table INSURED must be one of: N, R</t>
  </si>
  <si>
    <t>{
    "type": "expect_column_values_to_be_in_set",
    "kwargs": {
        "column": "flags14",
        "value_set": [
            "N",
            "R"
        ]
    },
    "meta": {
        "action": {
            "fail_threshold": 0.0,
            "warn_threshold": 0.0,
            "quarantine": false
        }
    }
}</t>
  </si>
  <si>
    <t>DP_POLICYDATA_410</t>
  </si>
  <si>
    <t>Value of field FLAGS19 in table INSURED must be one of: S, M, L</t>
  </si>
  <si>
    <t>{
    "type": "expect_column_values_to_be_in_set",
    "kwargs": {
        "column": "flags19",
        "value_set": [
            "S",
            "M",
            "L"
        ]
    },
    "meta": {
        "action": {
            "fail_threshold": 0.0,
            "warn_threshold": 0.0,
            "quarantine": false
        }
    }
}</t>
  </si>
  <si>
    <t>DP_POLICYDATA_411</t>
  </si>
  <si>
    <t>Value of field FLAGS33 in table INSURED must be one of: I, P</t>
  </si>
  <si>
    <t>{
    "type": "expect_column_values_to_be_in_set",
    "kwargs": {
        "column": "flags33",
        "value_set": [
            "I",
            "P"
        ]
    },
    "meta": {
        "action": {
            "fail_threshold": 0.0,
            "warn_threshold": 0.0,
            "quarantine": false
        }
    }
}</t>
  </si>
  <si>
    <t>DP_POLICYDATA_412</t>
  </si>
  <si>
    <t>Value of field LOB in table INSURED must be one of: BP, CA, CP, CX, DB, GP, HO, MS, PL, UM, UP, WC</t>
  </si>
  <si>
    <t>{
    "type": "expect_column_values_to_be_in_set",
    "kwargs": {
        "column": "lob",
        "value_set": [
            "BP",
            "CA",
            "CP",
            "CX",
            "DB",
            "GP",
            "HO",
            "MS",
            "PL",
            "UM",
            "UP",
            "WC"
        ]
    },
    "meta": {
        "action": {
            "fail_threshold": 0.0,
            "warn_threshold": 0.0,
            "quarantine": false
        }
    }
}</t>
  </si>
  <si>
    <t>DP_POLICYDATA_413</t>
  </si>
  <si>
    <t>Value of field markettype in table INSURED must be one of: A, C, E, M, R, V</t>
  </si>
  <si>
    <t>{
    "type": "expect_column_values_to_be_in_set",
    "kwargs": {
        "column": "markettype",
        "value_set": [
            "A",
            "C",
            "E",
            "M",
            "R",
            "V"
        ]
    },
    "meta": {
        "action": {
            "fail_threshold": 0.0,
            "warn_threshold": 0.0,
            "quarantine": false
        }
    }
}</t>
  </si>
  <si>
    <t>DP_POLICYDATA_414</t>
  </si>
  <si>
    <t>Value of field OFFERREN in table INSURED must be one of: NULL, Y,  N</t>
  </si>
  <si>
    <t>{
    "type": "expect_column_values_to_be_in_set",
    "kwargs": {
        "column": "offerren",
        "value_set": [
            "NULL",
            "Y",
            "N"
        ]
    },
    "meta": {
        "action": {
            "fail_threshold": 0.0,
            "warn_threshold": 0.0,
            "quarantine": false
        }
    }
}</t>
  </si>
  <si>
    <t>DP_POLICYDATA_415</t>
  </si>
  <si>
    <t>Value of field ProductionSrc in table INSURED must be one of: A ,C ,E ,F ,G ,I ,L ,P ,R ,V ,W</t>
  </si>
  <si>
    <t>{
    "type": "expect_column_values_to_be_in_set",
    "kwargs": {
        "column": "productionsrc",
        "value_set": [
            "A",
            "C",
            "E",
            "F",
            "G",
            "I",
            "L",
            "P",
            "R",
            "V",
            "W"
        ]
    },
    "meta": {
        "action": {
            "fail_threshold": 0.0,
            "warn_threshold": 0.0,
            "quarantine": false
        }
    }
}</t>
  </si>
  <si>
    <t>DP_POLICYDATA_416</t>
  </si>
  <si>
    <t>Value of field productType in table INSURED must be one of: A, B, C, D, E, F, G, H, I</t>
  </si>
  <si>
    <t>{
    "type": "expect_column_values_to_be_in_set",
    "kwargs": {
        "column": "producttype",
        "value_set": [
            "A",
            "B",
            "C",
            "D",
            "E",
            "F",
            "G",
            "H",
            "I"
        ]
    },
    "meta": {
        "action": {
            "fail_threshold": 0.0,
            "warn_threshold": 0.0,
            "quarantine": false
        }
    }
}</t>
  </si>
  <si>
    <t>DP_POLICYDATA_417</t>
  </si>
  <si>
    <t>Value of field STAT0 in table INSURED must be one of: P, W, D, B, |</t>
  </si>
  <si>
    <t>{
    "type": "expect_column_values_to_be_in_set",
    "kwargs": {
        "column": "stat0",
        "value_set": [
            "P",
            "W",
            "D",
            "B",
            "|"
        ]
    },
    "meta": {
        "action": {
            "fail_threshold": 0.0,
            "warn_threshold": 0.0,
            "quarantine": false
        }
    }
}</t>
  </si>
  <si>
    <t>DP_POLICYDATA_418</t>
  </si>
  <si>
    <t>Value of field STAT2 in table INSURED must be one of: I, |</t>
  </si>
  <si>
    <t>{
    "type": "expect_column_values_to_be_in_set",
    "kwargs": {
        "column": "stat2",
        "value_set": [
            "I",
            "|"
        ]
    },
    "meta": {
        "action": {
            "fail_threshold": 0.0,
            "warn_threshold": 0.0,
            "quarantine": false
        }
    }
}</t>
  </si>
  <si>
    <t>DP_POLICYDATA_419</t>
  </si>
  <si>
    <t>Value of field STAT5 in table INSURED must be one of: C, |</t>
  </si>
  <si>
    <t>{
    "type": "expect_column_values_to_be_in_set",
    "kwargs": {
        "column": "stat5",
        "value_set": [
            "C",
            "|"
        ]
    },
    "meta": {
        "action": {
            "fail_threshold": 0.0,
            "warn_threshold": 0.0,
            "quarantine": false
        }
    }
}</t>
  </si>
  <si>
    <t>DP_POLICYDATA_420</t>
  </si>
  <si>
    <t>Value of field STAT7 in table INSURED must be one of: |, A, B, D, N, P, Q, R, S, U, W, X</t>
  </si>
  <si>
    <t>{
    "type": "expect_column_values_to_be_in_set",
    "kwargs": {
        "column": "stat7",
        "value_set": [
            "|",
            "A",
            "B",
            "D",
            "N",
            "P",
            "Q",
            "R",
            "S",
            "U",
            "W",
            "X"
        ]
    },
    "meta": {
        "action": {
            "fail_threshold": 0.0,
            "warn_threshold": 0.0,
            "quarantine": false
        }
    }
}</t>
  </si>
  <si>
    <t>DP_POLICYDATA_421</t>
  </si>
  <si>
    <t>Value of field TYPCANCEL in table INSURED must be one of: F, P, S</t>
  </si>
  <si>
    <t>{
    "type": "expect_column_values_to_be_in_set",
    "kwargs": {
        "column": "typcancel",
        "value_set": [
            "F",
            "P",
            "S"
        ]
    },
    "meta": {
        "action": {
            "fail_threshold": 0.0,
            "warn_threshold": 0.0,
            "quarantine": false
        }
    }
}</t>
  </si>
  <si>
    <t>DP_POLICYDATA_422</t>
  </si>
  <si>
    <t>Value of field STATE in table mgnotrans must be one of: **, AK, AL, AR, AZ, CA, CO, CT, DC, DE, FL, GA, HI, IA, ID, IL, IN, KS, KY, LA, MA, MD, ME, MI, MN, MO, MS, MT, NC, ND, NE, NH, NJ, NM, NV, NY, OH, OK, OR, PA, RI, SC, SD, TN, TX, UT, VA, VT, WA, WI, WV, WY</t>
  </si>
  <si>
    <t>{
    "type": "expect_column_values_to_be_in_set",
    "kwargs": {
        "column": "state",
        "value_set": [
            "**",
            "AK",
            "AL",
            "AR",
            "AZ",
            "CA",
            "CO",
            "CT",
            "DC",
            "DE",
            "FL",
            "GA",
            "HI",
            "IA",
            "ID",
            "IL",
            "IN",
            "KS",
            "KY",
            "LA",
            "MA",
            "MD",
            "ME",
            "MI",
            "MN",
            "MO",
            "MS",
            "MT",
            "NC",
            "ND",
            "NE",
            "NH",
            "NJ",
            "NM",
            "NV",
            "NY",
            "OH",
            "OK",
            "OR",
            "PA",
            "RI",
            "SC",
            "SD",
            "TN",
            "TX",
            "UT",
            "VA",
            "VT",
            "WA",
            "WI",
            "WV",
            "WY"
        ]
    },
    "meta": {
        "action": {
            "fail_threshold": 0.0,
            "warn_threshold": 0.0,
            "quarantine": false
        }
    }
}</t>
  </si>
  <si>
    <t>DP_POLICYDATA_423</t>
  </si>
  <si>
    <t>Value of field effectiveLOB in table PC_PRODUCTS must be one of: CF, HO, NULL</t>
  </si>
  <si>
    <t>{
    "type": "expect_column_values_to_be_in_set",
    "kwargs": {
        "column": "effectivelob",
        "value_set": [
            "CF",
            "HO",
            "NULL"
        ]
    },
    "meta": {
        "action": {
            "fail_threshold": 0.0,
            "warn_threshold": 0.0,
            "quarantine": false
        }
    }
}</t>
  </si>
  <si>
    <t>DP_POLICYDATA_424</t>
  </si>
  <si>
    <t>Field Keyfield in table ProgramRules must not be null</t>
  </si>
  <si>
    <t>programrules</t>
  </si>
  <si>
    <t>DP_POLICYDATA_425</t>
  </si>
  <si>
    <t>Field LOB in table ProgramRules must not be null</t>
  </si>
  <si>
    <t>DP_POLICYDATA_426</t>
  </si>
  <si>
    <t>Field ProgramID in table ProgramRules must not be null</t>
  </si>
  <si>
    <t>DP_POLICYDATA_427</t>
  </si>
  <si>
    <t>Field SystemID in table ProgramRules must not be null</t>
  </si>
  <si>
    <t>systemid</t>
  </si>
  <si>
    <t>{
    "type": "expect_column_values_to_not_be_null",
    "kwargs": {
        "column": "systemid"
    },
    "meta": {
        "action": {
            "fail_threshold": 0.0,
            "warn_threshold": 0.0,
            "quarantine": false
        }
    }
}</t>
  </si>
  <si>
    <t>DP_POLICYDATA_428</t>
  </si>
  <si>
    <t>Field UpdateOn in table ProgramRules must not be null</t>
  </si>
  <si>
    <t>DP_POLICYDATA_429</t>
  </si>
  <si>
    <t>Field Vals in table ProgramRules must not be null</t>
  </si>
  <si>
    <t>DP_POLICYDATA_430</t>
  </si>
  <si>
    <t>Field KEYEXCEPT in table LOOKUPS must adhere to data type string</t>
  </si>
  <si>
    <t>keyexcept</t>
  </si>
  <si>
    <t>{
    "type": "expect_column_values_to_be_of_type",
    "kwargs": {
        "column": "keyexcept",
        "type_": "StringType"
    },
    "meta": {
        "action": {
            "fail_threshold": 0.0,
            "warn_threshold": 0.0,
            "quarantine": false
        }
    }
}</t>
  </si>
  <si>
    <t>DP_POLICYDATA_431</t>
  </si>
  <si>
    <t>Field Descrip in table ProgramRules must adhere to data type string</t>
  </si>
  <si>
    <t>DP_POLICYDATA_432</t>
  </si>
  <si>
    <t>Field Keyfield in table ProgramRules must adhere to data type string</t>
  </si>
  <si>
    <t>DP_POLICYDATA_433</t>
  </si>
  <si>
    <t>Field LOB in table ProgramRules must adhere to data type string</t>
  </si>
  <si>
    <t>DP_POLICYDATA_434</t>
  </si>
  <si>
    <t>Field ProgramID in table ProgramRules must adhere to data type string</t>
  </si>
  <si>
    <t>DP_POLICYDATA_435</t>
  </si>
  <si>
    <t>Field SystemID in table ProgramRules must adhere to data type string</t>
  </si>
  <si>
    <t>{
    "type": "expect_column_values_to_be_of_type",
    "kwargs": {
        "column": "systemid",
        "type_": "StringType"
    },
    "meta": {
        "action": {
            "fail_threshold": 0.0,
            "warn_threshold": 0.0,
            "quarantine": false
        }
    }
}</t>
  </si>
  <si>
    <t>DP_POLICYDATA_436</t>
  </si>
  <si>
    <t>Field UpdateOn in table ProgramRules must adhere to data type datetime</t>
  </si>
  <si>
    <t>DP_POLICYDATA_437</t>
  </si>
  <si>
    <t>Field Vals in table ProgramRules must adhere to data type string</t>
  </si>
  <si>
    <t>DP_POLICYDATA_438</t>
  </si>
  <si>
    <t>Field baseMGACode in table INSURED must not be null</t>
  </si>
  <si>
    <t>basemgacode</t>
  </si>
  <si>
    <t>{
    "type": "expect_column_values_to_not_be_null",
    "kwargs": {
        "column": "basemgacode"
    },
    "meta": {
        "action": {
            "fail_threshold": 0.0,
            "warn_threshold": 0.0,
            "quarantine": false
        }
    }
}</t>
  </si>
  <si>
    <t>DP_POLICYDATA_439</t>
  </si>
  <si>
    <t>Field baseMGACode in table INSURED must adhere to data type string</t>
  </si>
  <si>
    <t>{
    "type": "expect_column_values_to_be_of_type",
    "kwargs": {
        "column": "basemgacode",
        "type_": "StringType"
    },
    "meta": {
        "action": {
            "fail_threshold": 0.0,
            "warn_threshold": 0.0,
            "quarantine": false
        }
    }
}</t>
  </si>
  <si>
    <t>DP_POLICYDATA_440</t>
  </si>
  <si>
    <t>Field TRANSNO in table POLACT must be unique</t>
  </si>
  <si>
    <t>DP_POLICYDATA_441</t>
  </si>
  <si>
    <t>Field sf3amount in table MGTRANS must not be null</t>
  </si>
  <si>
    <t>sf3amount</t>
  </si>
  <si>
    <t>{
    "type": "expect_column_values_to_not_be_null",
    "kwargs": {
        "column": "sf3amount"
    },
    "meta": {
        "action": {
            "fail_threshold": 0.0,
            "warn_threshold": 0.0,
            "quarantine": false
        }
    }
}</t>
  </si>
  <si>
    <t>DP_POLICYDATA_442</t>
  </si>
  <si>
    <t>Field sf4amount in table MGTRANS must not be null</t>
  </si>
  <si>
    <t>sf4amount</t>
  </si>
  <si>
    <t>{
    "type": "expect_column_values_to_not_be_null",
    "kwargs": {
        "column": "sf4amount"
    },
    "meta": {
        "action": {
            "fail_threshold": 0.0,
            "warn_threshold": 0.0,
            "quarantine": false
        }
    }
}</t>
  </si>
  <si>
    <t>DP_POLICYDATA_443</t>
  </si>
  <si>
    <t>Field sf5amount in table MGTRANS must not be null</t>
  </si>
  <si>
    <t>sf5amount</t>
  </si>
  <si>
    <t>{
    "type": "expect_column_values_to_not_be_null",
    "kwargs": {
        "column": "sf5amount"
    },
    "meta": {
        "action": {
            "fail_threshold": 0.0,
            "warn_threshold": 0.0,
            "quarantine": false
        }
    }
}</t>
  </si>
  <si>
    <t>DP_POLICYDATA_444</t>
  </si>
  <si>
    <t>Field sf6amount in table MGTRANS must not be null</t>
  </si>
  <si>
    <t>sf6amount</t>
  </si>
  <si>
    <t>{
    "type": "expect_column_values_to_not_be_null",
    "kwargs": {
        "column": "sf6amount"
    },
    "meta": {
        "action": {
            "fail_threshold": 0.0,
            "warn_threshold": 0.0,
            "quarantine": false
        }
    }
}</t>
  </si>
  <si>
    <t>DP_POLICYDATA_445</t>
  </si>
  <si>
    <t>Field sf7amount in table MGTRANS must not be null</t>
  </si>
  <si>
    <t>sf7amount</t>
  </si>
  <si>
    <t>{
    "type": "expect_column_values_to_not_be_null",
    "kwargs": {
        "column": "sf7amount"
    },
    "meta": {
        "action": {
            "fail_threshold": 0.0,
            "warn_threshold": 0.0,
            "quarantine": false
        }
    }
}</t>
  </si>
  <si>
    <t>DP_POLICYDATA_446</t>
  </si>
  <si>
    <t>Field fsamount in table MGTRANS must not be null</t>
  </si>
  <si>
    <t>fsamount</t>
  </si>
  <si>
    <t>{
    "type": "expect_column_values_to_not_be_null",
    "kwargs": {
        "column": "fsamount"
    },
    "meta": {
        "action": {
            "fail_threshold": 0.0,
            "warn_threshold": 0.0,
            "quarantine": false
        }
    }
}</t>
  </si>
  <si>
    <t>DP_POLICYDATA_447</t>
  </si>
  <si>
    <t>Field paamount in table MGTRANS must not be null</t>
  </si>
  <si>
    <t>paamount</t>
  </si>
  <si>
    <t>{
    "type": "expect_column_values_to_not_be_null",
    "kwargs": {
        "column": "paamount"
    },
    "meta": {
        "action": {
            "fail_threshold": 0.0,
            "warn_threshold": 0.0,
            "quarantine": false
        }
    }
}</t>
  </si>
  <si>
    <t>DP_POLICYDATA_448</t>
  </si>
  <si>
    <t>Field TRANSNO in table POLACT must not be null</t>
  </si>
  <si>
    <t>DP_POLICYDATA_449</t>
  </si>
  <si>
    <t>Field sf3amount in table MGTRANS must adhere to data type money</t>
  </si>
  <si>
    <t>{
    "type": "expect_column_values_to_be_of_type",
    "kwargs": {
        "column": "sf3amount",
        "type_": "DecimalType"
    },
    "meta": {
        "action": {
            "fail_threshold": 0.0,
            "warn_threshold": 0.0,
            "quarantine": false
        }
    }
}</t>
  </si>
  <si>
    <t>DP_POLICYDATA_450</t>
  </si>
  <si>
    <t>Field sf4amount in table MGTRANS must adhere to data type money</t>
  </si>
  <si>
    <t>{
    "type": "expect_column_values_to_be_of_type",
    "kwargs": {
        "column": "sf4amount",
        "type_": "DecimalType"
    },
    "meta": {
        "action": {
            "fail_threshold": 0.0,
            "warn_threshold": 0.0,
            "quarantine": false
        }
    }
}</t>
  </si>
  <si>
    <t>DP_POLICYDATA_451</t>
  </si>
  <si>
    <t>Field sf5amount in table MGTRANS must adhere to data type money</t>
  </si>
  <si>
    <t>{
    "type": "expect_column_values_to_be_of_type",
    "kwargs": {
        "column": "sf5amount",
        "type_": "DecimalType"
    },
    "meta": {
        "action": {
            "fail_threshold": 0.0,
            "warn_threshold": 0.0,
            "quarantine": false
        }
    }
}</t>
  </si>
  <si>
    <t>DP_POLICYDATA_452</t>
  </si>
  <si>
    <t>Field sf6amount in table MGTRANS must adhere to data type money</t>
  </si>
  <si>
    <t>{
    "type": "expect_column_values_to_be_of_type",
    "kwargs": {
        "column": "sf6amount",
        "type_": "DecimalType"
    },
    "meta": {
        "action": {
            "fail_threshold": 0.0,
            "warn_threshold": 0.0,
            "quarantine": false
        }
    }
}</t>
  </si>
  <si>
    <t>DP_POLICYDATA_453</t>
  </si>
  <si>
    <t>Field sf7amount in table MGTRANS must adhere to data type money</t>
  </si>
  <si>
    <t>{
    "type": "expect_column_values_to_be_of_type",
    "kwargs": {
        "column": "sf7amount",
        "type_": "DecimalType"
    },
    "meta": {
        "action": {
            "fail_threshold": 0.0,
            "warn_threshold": 0.0,
            "quarantine": false
        }
    }
}</t>
  </si>
  <si>
    <t>DP_POLICYDATA_454</t>
  </si>
  <si>
    <t>Field fsamount in table MGTRANS must adhere to data type money</t>
  </si>
  <si>
    <t>{
    "type": "expect_column_values_to_be_of_type",
    "kwargs": {
        "column": "fsamount",
        "type_": "DecimalType"
    },
    "meta": {
        "action": {
            "fail_threshold": 0.0,
            "warn_threshold": 0.0,
            "quarantine": false
        }
    }
}</t>
  </si>
  <si>
    <t>DP_POLICYDATA_455</t>
  </si>
  <si>
    <t>Field paamount in table MGTRANS must adhere to data type money</t>
  </si>
  <si>
    <t>{
    "type": "expect_column_values_to_be_of_type",
    "kwargs": {
        "column": "paamount",
        "type_": "DecimalType"
    },
    "meta": {
        "action": {
            "fail_threshold": 0.0,
            "warn_threshold": 0.0,
            "quarantine": false
        }
    }
}</t>
  </si>
  <si>
    <t>DP_POLICYDATA_456</t>
  </si>
  <si>
    <t>Field nocommprem in table MGTRANS must adhere to data type money</t>
  </si>
  <si>
    <t>nocommprem</t>
  </si>
  <si>
    <t>{
    "type": "expect_column_values_to_be_of_type",
    "kwargs": {
        "column": "nocommprem",
        "type_": "DecimalType"
    },
    "meta": {
        "action": {
            "fail_threshold": 0.0,
            "warn_threshold": 0.0,
            "quarantine": false
        }
    }
}</t>
  </si>
  <si>
    <t>DP_POLICYDATA_457</t>
  </si>
  <si>
    <t>Field EFFDATE in table POLACT must adhere to data type datetime</t>
  </si>
  <si>
    <t>DP_POLICYDATA_458</t>
  </si>
  <si>
    <t>Field TRANSNO in table POLACT must adhere to data type int</t>
  </si>
  <si>
    <t>DP_POLICYDATA_459</t>
  </si>
  <si>
    <t>Field lob_cd_bus_key in table dim_lob must be unique.</t>
  </si>
  <si>
    <t>den_lhw_dpr_001_policy_product</t>
  </si>
  <si>
    <t>dim_lob</t>
  </si>
  <si>
    <t>lob_cd_bus_key</t>
  </si>
  <si>
    <t>{
    "type": "expect_column_values_to_be_unique",
    "kwargs": {
        "column": "lob_cd_bus_key"
    },
    "meta": {
        "action": {
            "fail_threshold": 0.0,
            "warn_threshold": 0.0,
            "quarantine": false
        }
    }
}</t>
  </si>
  <si>
    <t>DP_POLICYDATA_460</t>
  </si>
  <si>
    <t>Field carrier_cd_bus_key in table dim_carrier must be unique.</t>
  </si>
  <si>
    <t>dim_carrier</t>
  </si>
  <si>
    <t>carrier_cd_bus_key</t>
  </si>
  <si>
    <t>{
    "type": "expect_column_values_to_be_unique",
    "kwargs": {
        "column": "carrier_cd_bus_key"
    },
    "meta": {
        "action": {
            "fail_threshold": 0.0,
            "warn_threshold": 0.0,
            "quarantine": false
        }
    }
}</t>
  </si>
  <si>
    <t>DP_POLICYDATA_461</t>
  </si>
  <si>
    <t>Field mkt_type_cd_bus_key in table dim_mkt_type must be unique.</t>
  </si>
  <si>
    <t>dim_mkt_type</t>
  </si>
  <si>
    <t>mkt_type_cd_bus_key</t>
  </si>
  <si>
    <t>{
    "type": "expect_column_values_to_be_unique",
    "kwargs": {
        "column": "mkt_type_cd_bus_key"
    },
    "meta": {
        "action": {
            "fail_threshold": 0.0,
            "warn_threshold": 0.0,
            "quarantine": false
        }
    }
}</t>
  </si>
  <si>
    <t>DP_POLICYDATA_462</t>
  </si>
  <si>
    <t>Field prod_src_cd_bus_key in table dim_prod_src must be unique.</t>
  </si>
  <si>
    <t>dim_prod_src</t>
  </si>
  <si>
    <t>prod_src_cd_bus_key</t>
  </si>
  <si>
    <t>{
    "type": "expect_column_values_to_be_unique",
    "kwargs": {
        "column": "prod_src_cd_bus_key"
    },
    "meta": {
        "action": {
            "fail_threshold": 0.0,
            "warn_threshold": 0.0,
            "quarantine": false
        }
    }
}</t>
  </si>
  <si>
    <t>DP_POLICYDATA_463</t>
  </si>
  <si>
    <t>Field agcy_cd_bus_key in table dim_dist_chnl must be unique.</t>
  </si>
  <si>
    <t>dim_dist_chnl</t>
  </si>
  <si>
    <t>agcy_cd_bus_key</t>
  </si>
  <si>
    <t>{
    "type": "expect_column_values_to_be_unique",
    "kwargs": {
        "column": "agcy_cd_bus_key"
    },
    "meta": {
        "action": {
            "fail_threshold": 0.0,
            "warn_threshold": 0.0,
            "quarantine": false
        }
    }
}</t>
  </si>
  <si>
    <t>DP_POLICYDATA_464</t>
  </si>
  <si>
    <t>Field emp_cd_bus_key in table dim_employee must be unique.</t>
  </si>
  <si>
    <t>dim_employee</t>
  </si>
  <si>
    <t>emp_cd_bus_key</t>
  </si>
  <si>
    <t>{
    "type": "expect_column_values_to_be_unique",
    "kwargs": {
        "column": "emp_cd_bus_key"
    },
    "meta": {
        "action": {
            "fail_threshold": 0.0,
            "warn_threshold": 0.0,
            "quarantine": false
        }
    }
}</t>
  </si>
  <si>
    <t>DP_POLICYDATA_465</t>
  </si>
  <si>
    <t>Field naics_bus_key in table dim_naics must be unique.</t>
  </si>
  <si>
    <t>dim_naics</t>
  </si>
  <si>
    <t>naics_bus_key</t>
  </si>
  <si>
    <t>{
    "type": "expect_column_values_to_be_unique",
    "kwargs": {
        "column": "naics_bus_key"
    },
    "meta": {
        "action": {
            "fail_threshold": 0.0,
            "warn_threshold": 0.0,
            "quarantine": false
        }
    }
}</t>
  </si>
  <si>
    <t>DP_POLICYDATA_466</t>
  </si>
  <si>
    <t>Field bus_class_cd_bus_key in table dim_business_class must be unique.</t>
  </si>
  <si>
    <t>dim_business_class</t>
  </si>
  <si>
    <t>bus_class_cd_bus_key</t>
  </si>
  <si>
    <t>dim_business_class's business key consists of three columns. The uniqueness of the combination should be checked, not a single column.</t>
  </si>
  <si>
    <t>DP_POLICYDATA_467</t>
  </si>
  <si>
    <t>Field bus_class_suffix_bus_key in table dim_business_class must be unique.</t>
  </si>
  <si>
    <t>bus_class_suffix_bus_key</t>
  </si>
  <si>
    <t>DP_POLICYDATA_468</t>
  </si>
  <si>
    <t>Field bus_class_src_id_bus_key in table dim_buisness_class must be unique.</t>
  </si>
  <si>
    <t>bus_class_src_id_bus_key</t>
  </si>
  <si>
    <t>DP_POLICYDATA_469</t>
  </si>
  <si>
    <t>Field policy_trans_type_cd_bus_key in table dim_policy_trans_type must be unique.</t>
  </si>
  <si>
    <t>dim_policy_trans_type</t>
  </si>
  <si>
    <t>policy_trans_type_cd_bus_key</t>
  </si>
  <si>
    <t>{
    "type": "expect_column_values_to_be_unique",
    "kwargs": {
        "column": "policy_trans_type_cd_bus_key"
    },
    "meta": {
        "action": {
            "fail_threshold": 0.0,
            "warn_threshold": 0.0,
            "quarantine": false
        }
    }
}</t>
  </si>
  <si>
    <t>DP_POLICYDATA_470</t>
  </si>
  <si>
    <t>Field policy_trans_reason_cd_bus_key in table dim_policy_trans_reason must be unique.</t>
  </si>
  <si>
    <t>dim_policy_trans_reason</t>
  </si>
  <si>
    <t>policy_trans_reason_cd_bus_key</t>
  </si>
  <si>
    <t>Table is not being implemented per STTM</t>
  </si>
  <si>
    <t>DP_POLICYDATA_471</t>
  </si>
  <si>
    <t>Field policy_trans_subtype_bus_key in table dim_policy_trans_subtype must be unique.</t>
  </si>
  <si>
    <t>dim_policy_trans_subtype</t>
  </si>
  <si>
    <t>policy_trans_subtype_bus_key</t>
  </si>
  <si>
    <t>{
    "type": "expect_column_values_to_be_unique",
    "kwargs": {
        "column": "policy_trans_subtype_bus_key"
    },
    "meta": {
        "action": {
            "fail_threshold": 0.0,
            "warn_threshold": 0.0,
            "quarantine": false
        }
    }
}</t>
  </si>
  <si>
    <t>DP_POLICYDATA_472</t>
  </si>
  <si>
    <t>Field policy_trans_cd in table dim_policy_trans_subtype must be unique.</t>
  </si>
  <si>
    <t>policy_trans_cd</t>
  </si>
  <si>
    <t>DP_POLICYDATA_473</t>
  </si>
  <si>
    <t>Field policy_num_bus_key in table dim_insured must be unique.</t>
  </si>
  <si>
    <t>dim_insured</t>
  </si>
  <si>
    <t>policy_num_bus_key</t>
  </si>
  <si>
    <t>{
    "type": "expect_column_values_to_be_unique",
    "kwargs": {
        "column": "policy_num_bus_key"
    },
    "meta": {
        "action": {
            "fail_threshold": 0.0,
            "warn_threshold": 0.0,
            "quarantine": false
        }
    }
}</t>
  </si>
  <si>
    <t>DP_POLICYDATA_474</t>
  </si>
  <si>
    <t>Field legal_ent_type_key in table dim_insured must be unique.</t>
  </si>
  <si>
    <t>legal_ent_type_key</t>
  </si>
  <si>
    <t>{
    "type": "expect_column_values_to_be_unique",
    "kwargs": {
        "column": "legal_ent_type_key"
    },
    "meta": {
        "action": {
            "fail_threshold": 0.0,
            "warn_threshold": 0.0,
            "quarantine": false
        }
    }
}</t>
  </si>
  <si>
    <t>DP_POLICYDATA_475</t>
  </si>
  <si>
    <t>Field policy_status_cd_bus_key in table dim_policy_status must be unique.</t>
  </si>
  <si>
    <t>dim_policy_status</t>
  </si>
  <si>
    <t>policy_status_cd_bus_key</t>
  </si>
  <si>
    <t>{
    "type": "expect_column_values_to_be_unique",
    "kwargs": {
        "column": "policy_status_cd_bus_key"
    },
    "meta": {
        "action": {
            "fail_threshold": 0.0,
            "warn_threshold": 0.0,
            "quarantine": false
        }
    }
}</t>
  </si>
  <si>
    <t>DP_POLICYDATA_476</t>
  </si>
  <si>
    <t>Field policy_status_parent_cd_bus_key in table dim_policy_status must be unique.</t>
  </si>
  <si>
    <t>policy_status_parent_cd_bus_key</t>
  </si>
  <si>
    <t>{
    "type": "expect_column_values_to_be_unique",
    "kwargs": {
        "column": "policy_status_parent_cd_bus_key"
    },
    "meta": {
        "action": {
            "fail_threshold": 0.0,
            "warn_threshold": 0.0,
            "quarantine": false
        }
    }
}</t>
  </si>
  <si>
    <t>DP_POLICYDATA_477</t>
  </si>
  <si>
    <t>Field policy_num_bus_key in table dim_policy must be unique.</t>
  </si>
  <si>
    <t>dim_policy</t>
  </si>
  <si>
    <t>DP_POLICYDATA_478</t>
  </si>
  <si>
    <t>Field policy_key in table fact_policy_transaction must be unique.</t>
  </si>
  <si>
    <t>fact_policy_transaction</t>
  </si>
  <si>
    <t>policy_key</t>
  </si>
  <si>
    <t>{
    "type": "expect_column_values_to_be_unique",
    "kwargs": {
        "column": "policy_key"
    },
    "meta": {
        "action": {
            "fail_threshold": 0.0,
            "warn_threshold": 0.0,
            "quarantine": false
        }
    }
}</t>
  </si>
  <si>
    <t>DP_POLICYDATA_479</t>
  </si>
  <si>
    <t>Field insd_leg_ent_type_cd_bus_key in table dim_insured_legal_entity_type must be unique.</t>
  </si>
  <si>
    <t>dim_insured_legal_entity_type</t>
  </si>
  <si>
    <t>insd_leg_ent_type_cd_bus_key</t>
  </si>
  <si>
    <t>{
    "type": "expect_column_values_to_be_unique",
    "kwargs": {
        "column": "insd_leg_ent_type_cd_bus_key"
    },
    "meta": {
        "action": {
            "fail_threshold": 0.0,
            "warn_threshold": 0.0,
            "quarantine": false
        }
    }
}</t>
  </si>
  <si>
    <t>DP_POLICYDATA_480</t>
  </si>
  <si>
    <t>Field lob_key in table dim_lob must not be NULL.</t>
  </si>
  <si>
    <t>lob_key</t>
  </si>
  <si>
    <t>DP_POLICYDATA_481</t>
  </si>
  <si>
    <t>Field lob_cd_bus_key in table dim_lob must not be NULL.</t>
  </si>
  <si>
    <t>{
    "type": "expect_column_values_to_not_be_null",
    "kwargs": {
        "column": "lob_cd_bus_key"
    },
    "meta": {
        "action": {
            "fail_threshold": 0.0,
            "warn_threshold": 0.0,
            "quarantine": false
        }
    }
}</t>
  </si>
  <si>
    <t>DP_POLICYDATA_482</t>
  </si>
  <si>
    <t>Field carrier_key in table dim_carrier must not be NULL.</t>
  </si>
  <si>
    <t>carrier_key</t>
  </si>
  <si>
    <t>DP_POLICYDATA_483</t>
  </si>
  <si>
    <t>Field carrier_cd_bus_key in table dim_carrier must not be NULL.</t>
  </si>
  <si>
    <t>{
    "type": "expect_column_values_to_not_be_null",
    "kwargs": {
        "column": "carrier_cd_bus_key"
    },
    "meta": {
        "action": {
            "fail_threshold": 0.0,
            "warn_threshold": 0.0,
            "quarantine": false
        }
    }
}</t>
  </si>
  <si>
    <t>DP_POLICYDATA_484</t>
  </si>
  <si>
    <t>Field carrier_type in table dim_carrier must not be NULL.</t>
  </si>
  <si>
    <t>carrier_type</t>
  </si>
  <si>
    <t>{
    "type": "expect_column_values_to_not_be_null",
    "kwargs": {
        "column": "carrier_type"
    },
    "meta": {
        "action": {
            "fail_threshold": 0.0,
            "warn_threshold": 0.0,
            "quarantine": false
        }
    }
}</t>
  </si>
  <si>
    <t>DP_POLICYDATA_485</t>
  </si>
  <si>
    <t>Field mkt_type_key in table dim_mkt_type must not be NULL.</t>
  </si>
  <si>
    <t>mkt_type_key</t>
  </si>
  <si>
    <t>DP_POLICYDATA_486</t>
  </si>
  <si>
    <t>Field mkt_type_cd_bus_key in table dim_mkt_type must not be NULL.</t>
  </si>
  <si>
    <t>{
    "type": "expect_column_values_to_not_be_null",
    "kwargs": {
        "column": "mkt_type_cd_bus_key"
    },
    "meta": {
        "action": {
            "fail_threshold": 0.0,
            "warn_threshold": 0.0,
            "quarantine": false
        }
    }
}</t>
  </si>
  <si>
    <t>DP_POLICYDATA_487</t>
  </si>
  <si>
    <t>Field prod_src_key in table dim_prod_src must not be NULL.</t>
  </si>
  <si>
    <t>prod_src_key</t>
  </si>
  <si>
    <t>DP_POLICYDATA_488</t>
  </si>
  <si>
    <t>Field prod_src_cd_bus_key in table dim_prod_src must not be NULL.</t>
  </si>
  <si>
    <t>{
    "type": "expect_column_values_to_not_be_null",
    "kwargs": {
        "column": "prod_src_cd_bus_key"
    },
    "meta": {
        "action": {
            "fail_threshold": 0.0,
            "warn_threshold": 0.0,
            "quarantine": false
        }
    }
}</t>
  </si>
  <si>
    <t>DP_POLICYDATA_489</t>
  </si>
  <si>
    <t>Field dist_chnl_key in table dim_dist_chnl must not be NULL.</t>
  </si>
  <si>
    <t>dist_chnl_key</t>
  </si>
  <si>
    <t>DP_POLICYDATA_490</t>
  </si>
  <si>
    <t>Field agcy_cd_bus_key in table dim_dist_chnl must not be NULL.</t>
  </si>
  <si>
    <t>{
    "type": "expect_column_values_to_not_be_null",
    "kwargs": {
        "column": "agcy_cd_bus_key"
    },
    "meta": {
        "action": {
            "fail_threshold": 0.0,
            "warn_threshold": 0.0,
            "quarantine": false
        }
    }
}</t>
  </si>
  <si>
    <t>DP_POLICYDATA_491</t>
  </si>
  <si>
    <t>Field super_agcy_cd in table dim_dist_chnl must not be NULL.</t>
  </si>
  <si>
    <t>super_agcy_cd</t>
  </si>
  <si>
    <t>{
    "type": "expect_column_values_to_not_be_null",
    "kwargs": {
        "column": "super_agcy_cd"
    },
    "meta": {
        "action": {
            "fail_threshold": 0.0,
            "warn_threshold": 0.0,
            "quarantine": false
        }
    }
}</t>
  </si>
  <si>
    <t>DP_POLICYDATA_492</t>
  </si>
  <si>
    <t>Field terr_mngr_emp_key in table dim_dist_chnl must not be NULL.</t>
  </si>
  <si>
    <t>terr_mngr_emp_key</t>
  </si>
  <si>
    <t>{
    "type": "expect_column_values_to_not_be_null",
    "kwargs": {
        "column": "terr_mngr_emp_key"
    },
    "meta": {
        "action": {
            "fail_threshold": 0.0,
            "warn_threshold": 0.0,
            "quarantine": false
        }
    }
}</t>
  </si>
  <si>
    <t>DP_POLICYDATA_493</t>
  </si>
  <si>
    <t>Field prod_rel_adv_emp_key in table dim_dist_chnl must not be NULL.</t>
  </si>
  <si>
    <t>prod_rel_adv_emp_key</t>
  </si>
  <si>
    <t>{
    "type": "expect_column_values_to_not_be_null",
    "kwargs": {
        "column": "prod_rel_adv_emp_key"
    },
    "meta": {
        "action": {
            "fail_threshold": 0.0,
            "warn_threshold": 0.0,
            "quarantine": false
        }
    }
}</t>
  </si>
  <si>
    <t>DP_POLICYDATA_494</t>
  </si>
  <si>
    <t>Field emp_key in table dim_employee must not be NULL.</t>
  </si>
  <si>
    <t>emp_key</t>
  </si>
  <si>
    <t>DP_POLICYDATA_495</t>
  </si>
  <si>
    <t>Field emp_cd_bus_key in table dim_employee must not be NULL.</t>
  </si>
  <si>
    <t>{
    "type": "expect_column_values_to_not_be_null",
    "kwargs": {
        "column": "emp_cd_bus_key"
    },
    "meta": {
        "action": {
            "fail_threshold": 0.0,
            "warn_threshold": 0.0,
            "quarantine": false
        }
    }
}</t>
  </si>
  <si>
    <t>DP_POLICYDATA_496</t>
  </si>
  <si>
    <t>Field active in table dim_employee must not be NULL.</t>
  </si>
  <si>
    <t>active</t>
  </si>
  <si>
    <t>{
    "type": "expect_column_values_to_not_be_null",
    "kwargs": {
        "column": "active"
    },
    "meta": {
        "action": {
            "fail_threshold": 0.0,
            "warn_threshold": 0.0,
            "quarantine": false
        }
    }
}</t>
  </si>
  <si>
    <t>DP_POLICYDATA_497</t>
  </si>
  <si>
    <t>Field user_id in table dim_employee must not be NULL.</t>
  </si>
  <si>
    <t>user_id</t>
  </si>
  <si>
    <t>{
    "type": "expect_column_values_to_not_be_null",
    "kwargs": {
        "column": "user_id"
    },
    "meta": {
        "action": {
            "fail_threshold": 0.0,
            "warn_threshold": 0.0,
            "quarantine": false
        }
    }
}</t>
  </si>
  <si>
    <t>DP_POLICYDATA_498</t>
  </si>
  <si>
    <t>Field naics_key in table dim_naics must not be NULL.</t>
  </si>
  <si>
    <t>naics_key</t>
  </si>
  <si>
    <t>DP_POLICYDATA_499</t>
  </si>
  <si>
    <t>Field naics_bus_key in table dim_naics must not be NULL.</t>
  </si>
  <si>
    <t>{
    "type": "expect_column_values_to_not_be_null",
    "kwargs": {
        "column": "naics_bus_key"
    },
    "meta": {
        "action": {
            "fail_threshold": 0.0,
            "warn_threshold": 0.0,
            "quarantine": false
        }
    }
}</t>
  </si>
  <si>
    <t>DP_POLICYDATA_500</t>
  </si>
  <si>
    <t>Field naics_industry in table dim_naics must not be NULL.</t>
  </si>
  <si>
    <t>naics_industry</t>
  </si>
  <si>
    <t>{
    "type": "expect_column_values_to_not_be_null",
    "kwargs": {
        "column": "naics_industry"
    },
    "meta": {
        "action": {
            "fail_threshold": 0.0,
            "warn_threshold": 0.0,
            "quarantine": false
        }
    }
}</t>
  </si>
  <si>
    <t>DP_POLICYDATA_501</t>
  </si>
  <si>
    <t>Field naics_sub_industry in table dim_naics must not be NULL.</t>
  </si>
  <si>
    <t>naics_sub_industry</t>
  </si>
  <si>
    <t>{
    "type": "expect_column_values_to_not_be_null",
    "kwargs": {
        "column": "naics_sub_industry"
    },
    "meta": {
        "action": {
            "fail_threshold": 0.0,
            "warn_threshold": 0.0,
            "quarantine": false
        }
    }
}</t>
  </si>
  <si>
    <t>DP_POLICYDATA_502</t>
  </si>
  <si>
    <t>Field naics_bus_type in table dim_naics must not be NULL.</t>
  </si>
  <si>
    <t>naics_bus_type</t>
  </si>
  <si>
    <t>{
    "type": "expect_column_values_to_not_be_null",
    "kwargs": {
        "column": "naics_bus_type"
    },
    "meta": {
        "action": {
            "fail_threshold": 0.0,
            "warn_threshold": 0.0,
            "quarantine": false
        }
    }
}</t>
  </si>
  <si>
    <t>DP_POLICYDATA_503</t>
  </si>
  <si>
    <t>Field policy_trans_type_key in table dim_policy_trans_type must not be NULL.</t>
  </si>
  <si>
    <t>policy_trans_type_key</t>
  </si>
  <si>
    <t>DP_POLICYDATA_504</t>
  </si>
  <si>
    <t>Field policy_trans_type_cd_bus_key in table dim_policy_trans_type must not be NULL.</t>
  </si>
  <si>
    <t>{
    "type": "expect_column_values_to_not_be_null",
    "kwargs": {
        "column": "policy_trans_type_cd_bus_key"
    },
    "meta": {
        "action": {
            "fail_threshold": 0.0,
            "warn_threshold": 0.0,
            "quarantine": false
        }
    }
}</t>
  </si>
  <si>
    <t>DP_POLICYDATA_505</t>
  </si>
  <si>
    <t>Field policy_trans_reason_key in table dim_policy_trans_reason must not be NULL.</t>
  </si>
  <si>
    <t>policy_trans_reason_key</t>
  </si>
  <si>
    <t>DP_POLICYDATA_506</t>
  </si>
  <si>
    <t>Field policy_trans_reason_cd_bus_key in table dim_policy_trans_reason must not be NULL.</t>
  </si>
  <si>
    <t>DP_POLICYDATA_507</t>
  </si>
  <si>
    <t>Field policy_trans_subtype_key in table dim_policy_trans_subtype must not be NULL.</t>
  </si>
  <si>
    <t>policy_trans_subtype_key</t>
  </si>
  <si>
    <t>DP_POLICYDATA_508</t>
  </si>
  <si>
    <t>Field policy_trans_subtype_bus_key in table dim_policy_trans_subtype must not be NULL.</t>
  </si>
  <si>
    <t>{
    "type": "expect_column_values_to_not_be_null",
    "kwargs": {
        "column": "policy_trans_subtype_bus_key"
    },
    "meta": {
        "action": {
            "fail_threshold": 0.0,
            "warn_threshold": 0.0,
            "quarantine": false
        }
    }
}</t>
  </si>
  <si>
    <t>DP_POLICYDATA_509</t>
  </si>
  <si>
    <t>Field policy_trans_cd in table dim_policy_trans_subtype must not be NULL.</t>
  </si>
  <si>
    <t>DP_POLICYDATA_510</t>
  </si>
  <si>
    <t>Field insd_key in table dim_insured must not be NULL.</t>
  </si>
  <si>
    <t>insd_key</t>
  </si>
  <si>
    <t>DP_POLICYDATA_511</t>
  </si>
  <si>
    <t>Field policy_num_bus_key in table dim_insured must not be NULL.</t>
  </si>
  <si>
    <t>{
    "type": "expect_column_values_to_not_be_null",
    "kwargs": {
        "column": "policy_num_bus_key"
    },
    "meta": {
        "action": {
            "fail_threshold": 0.0,
            "warn_threshold": 0.0,
            "quarantine": false
        }
    }
}</t>
  </si>
  <si>
    <t>DP_POLICYDATA_512</t>
  </si>
  <si>
    <t>Field crmid in table dim_insured must not be NULL.</t>
  </si>
  <si>
    <t>DP_POLICYDATA_513</t>
  </si>
  <si>
    <t>Field policy_status_key in table dim_policy_status must not be NULL.</t>
  </si>
  <si>
    <t>policy_status_key</t>
  </si>
  <si>
    <t>{
    "type": "expect_column_values_to_not_be_null",
    "kwargs": {
        "column": "policy_status_key"
    },
    "meta": {
        "action": {
            "fail_threshold": 0.0,
            "warn_threshold": 0.0,
            "quarantine": false
        }
    }
}</t>
  </si>
  <si>
    <t>DP_POLICYDATA_514</t>
  </si>
  <si>
    <t>Field policy_status_cd_bus_key in table dim_policy_status must not be NULL.</t>
  </si>
  <si>
    <t>{
    "type": "expect_column_values_to_not_be_null",
    "kwargs": {
        "column": "policy_status_cd_bus_key"
    },
    "meta": {
        "action": {
            "fail_threshold": 0.0,
            "warn_threshold": 0.0,
            "quarantine": false
        }
    }
}</t>
  </si>
  <si>
    <t>DP_POLICYDATA_515</t>
  </si>
  <si>
    <t>Field policy_key in table dim_policy must not be NULL.</t>
  </si>
  <si>
    <t>DP_POLICYDATA_516</t>
  </si>
  <si>
    <t>Field policy_num_bus_key in table dim_policy must not be NULL.</t>
  </si>
  <si>
    <t>DP_POLICYDATA_517</t>
  </si>
  <si>
    <t>Field gov_state in table dim_policy must not be NULL.</t>
  </si>
  <si>
    <t>gov_state</t>
  </si>
  <si>
    <t>DP_POLICYDATA_518</t>
  </si>
  <si>
    <t>Field policy_sub_dt in table dim_policy must not be NULL.</t>
  </si>
  <si>
    <t>policy_sub_dt</t>
  </si>
  <si>
    <t>{
    "type": "expect_column_values_to_not_be_null",
    "kwargs": {
        "column": "policy_sub_dt"
    },
    "meta": {
        "action": {
            "fail_threshold": 0.0,
            "warn_threshold": 0.0,
            "quarantine": false
        }
    }
}</t>
  </si>
  <si>
    <t>DP_POLICYDATA_519</t>
  </si>
  <si>
    <t>Field chain_id in table dim_policy must not be NULL.</t>
  </si>
  <si>
    <t>chain_id</t>
  </si>
  <si>
    <t>{
    "type": "expect_column_values_to_not_be_null",
    "kwargs": {
        "column": "chain_id"
    },
    "meta": {
        "action": {
            "fail_threshold": 0.0,
            "warn_threshold": 0.0,
            "quarantine": false
        }
    }
}</t>
  </si>
  <si>
    <t>DP_POLICYDATA_520</t>
  </si>
  <si>
    <t>Field policy_key in table fact_policy_transaction must not be NULL.</t>
  </si>
  <si>
    <t>{
    "type": "expect_column_values_to_not_be_null",
    "kwargs": {
        "column": "policy_key"
    },
    "meta": {
        "action": {
            "fail_threshold": 0.0,
            "warn_threshold": 0.0,
            "quarantine": false
        }
    }
}</t>
  </si>
  <si>
    <t>DP_POLICYDATA_521</t>
  </si>
  <si>
    <t>Field dist_chnl_key in table fact_policy_transaction must not be NULL.</t>
  </si>
  <si>
    <t>{
    "type": "expect_column_values_to_not_be_null",
    "kwargs": {
        "column": "dist_chnl_key"
    },
    "meta": {
        "action": {
            "fail_threshold": 0.0,
            "warn_threshold": 0.0,
            "quarantine": false
        }
    }
}</t>
  </si>
  <si>
    <t>DP_POLICYDATA_522</t>
  </si>
  <si>
    <t>Field insd_key in table fact_policy_transaction must not be NULL.</t>
  </si>
  <si>
    <t>{
    "type": "expect_column_values_to_not_be_null",
    "kwargs": {
        "column": "insd_key"
    },
    "meta": {
        "action": {
            "fail_threshold": 0.0,
            "warn_threshold": 0.0,
            "quarantine": false
        }
    }
}</t>
  </si>
  <si>
    <t>DP_POLICYDATA_523</t>
  </si>
  <si>
    <t>Field policy_trans_type_key in table fact_policy_transaction must not be NULL.</t>
  </si>
  <si>
    <t>{
    "type": "expect_column_values_to_not_be_null",
    "kwargs": {
        "column": "policy_trans_type_key"
    },
    "meta": {
        "action": {
            "fail_threshold": 0.0,
            "warn_threshold": 0.0,
            "quarantine": false
        }
    }
}</t>
  </si>
  <si>
    <t>DP_POLICYDATA_524</t>
  </si>
  <si>
    <t>Field policy_trans_effec_dt_key in table fact_policy_transaction must not be NULL.</t>
  </si>
  <si>
    <t>policy_trans_effec_dt_key</t>
  </si>
  <si>
    <t>{
    "type": "expect_column_values_to_not_be_null",
    "kwargs": {
        "column": "policy_trans_effec_dt_key"
    },
    "meta": {
        "action": {
            "fail_threshold": 0.0,
            "warn_threshold": 0.0,
            "quarantine": false
        }
    }
}</t>
  </si>
  <si>
    <t>DP_POLICYDATA_525</t>
  </si>
  <si>
    <t>Field policy_trans_dt_key in table fact_policy_transaction must not be NULL.</t>
  </si>
  <si>
    <t>policy_trans_dt_key</t>
  </si>
  <si>
    <t>{
    "type": "expect_column_values_to_not_be_null",
    "kwargs": {
        "column": "policy_trans_dt_key"
    },
    "meta": {
        "action": {
            "fail_threshold": 0.0,
            "warn_threshold": 0.0,
            "quarantine": false
        }
    }
}</t>
  </si>
  <si>
    <t>DP_POLICYDATA_526</t>
  </si>
  <si>
    <t>Field policy_trans_seq_num in table fact_policy_transaction must not be NULL.</t>
  </si>
  <si>
    <t>policy_trans_seq_num</t>
  </si>
  <si>
    <t>{
    "type": "expect_column_values_to_not_be_null",
    "kwargs": {
        "column": "policy_trans_seq_num"
    },
    "meta": {
        "action": {
            "fail_threshold": 0.0,
            "warn_threshold": 0.0,
            "quarantine": false
        }
    }
}</t>
  </si>
  <si>
    <t>DP_POLICYDATA_527</t>
  </si>
  <si>
    <t>Field src_trans_id in table fact_policy_transaction must not be NULL.</t>
  </si>
  <si>
    <t>src_trans_id</t>
  </si>
  <si>
    <t>{
    "type": "expect_column_values_to_not_be_null",
    "kwargs": {
        "column": "src_trans_id"
    },
    "meta": {
        "action": {
            "fail_threshold": 0.0,
            "warn_threshold": 0.0,
            "quarantine": false
        }
    }
}</t>
  </si>
  <si>
    <t>DP_POLICYDATA_528</t>
  </si>
  <si>
    <t>Field policy_key in table fact_policy must not be NULL.</t>
  </si>
  <si>
    <t>fact_policy</t>
  </si>
  <si>
    <t>DP_POLICYDATA_529</t>
  </si>
  <si>
    <t>Field dist_chnl_key in table fact_policy must not be NULL.</t>
  </si>
  <si>
    <t>DP_POLICYDATA_530</t>
  </si>
  <si>
    <t>Field insd_key in table fact_policy must not be NULL.</t>
  </si>
  <si>
    <t>DP_POLICYDATA_531</t>
  </si>
  <si>
    <t>Field policy_sub_dt_key in table fact_policy must not be NULL.</t>
  </si>
  <si>
    <t>policy_sub_dt_key</t>
  </si>
  <si>
    <t>{
    "type": "expect_column_values_to_not_be_null",
    "kwargs": {
        "column": "policy_sub_dt_key"
    },
    "meta": {
        "action": {
            "fail_threshold": 0.0,
            "warn_threshold": 0.0,
            "quarantine": false
        }
    }
}</t>
  </si>
  <si>
    <t>DP_POLICYDATA_532</t>
  </si>
  <si>
    <t>Field policy_key in table fact_policy_transaction_detail must not be NULL.</t>
  </si>
  <si>
    <t>fact_policy_transaction_detail</t>
  </si>
  <si>
    <t>DP_POLICYDATA_533</t>
  </si>
  <si>
    <t>Field dist_chnl_key in table fact_policy_transaction_detail must not be NULL.</t>
  </si>
  <si>
    <t>DP_POLICYDATA_534</t>
  </si>
  <si>
    <t>Field insd_key in table fact_policy_transaction_detail must not be NULL.</t>
  </si>
  <si>
    <t>DP_POLICYDATA_535</t>
  </si>
  <si>
    <t>Field policy_trans_type_key in table fact_policy_transaction_detail must not be NULL.</t>
  </si>
  <si>
    <t>DP_POLICYDATA_536</t>
  </si>
  <si>
    <t>Field policy_trans_effec_dt_key in table fact_policy_transaction_detail must not be NULL.</t>
  </si>
  <si>
    <t>DP_POLICYDATA_537</t>
  </si>
  <si>
    <t>Field policy_trans_dt_key in table fact_policy_transaction_detail must not be NULL.</t>
  </si>
  <si>
    <t>DP_POLICYDATA_538</t>
  </si>
  <si>
    <t>Field policy_trans_seq_num in table fact_policy_transaction_detail must not be NULL.</t>
  </si>
  <si>
    <t>DP_POLICYDATA_539</t>
  </si>
  <si>
    <t>Field src_trans_detail_id in table fact_policy_transaction_detail must not be NULL.</t>
  </si>
  <si>
    <t>src_trans_detail_id</t>
  </si>
  <si>
    <t>{
    "type": "expect_column_values_to_not_be_null",
    "kwargs": {
        "column": "src_trans_detail_id"
    },
    "meta": {
        "action": {
            "fail_threshold": 0.0,
            "warn_threshold": 0.0,
            "quarantine": false
        }
    }
}</t>
  </si>
  <si>
    <t>DP_POLICYDATA_540</t>
  </si>
  <si>
    <t>Field insd_leg_ent_type_key in table dim_insured_legal_entity_type must not be NULL.</t>
  </si>
  <si>
    <t>insd_leg_ent_type_key</t>
  </si>
  <si>
    <t>DP_POLICYDATA_541</t>
  </si>
  <si>
    <t>Field insd_leg_ent_type_cd_bus_key in table dim_insured_legal_entity_type must not be NULL.</t>
  </si>
  <si>
    <t>{
    "type": "expect_column_values_to_not_be_null",
    "kwargs": {
        "column": "insd_leg_ent_type_cd_bus_key"
    },
    "meta": {
        "action": {
            "fail_threshold": 0.0,
            "warn_threshold": 0.0,
            "quarantine": false
        }
    }
}</t>
  </si>
  <si>
    <t>DP_POLICYDATA_542</t>
  </si>
  <si>
    <t>E&amp;S is not a valid market type for WC, CA, DB, PL, UM, UP, CX, or CP.</t>
  </si>
  <si>
    <t xml:space="preserve">    {
        "type": "expect_column_values_to_be_in_set",
        "kwargs": {
            "column": "dq_trans_lob_key_mkt_type_desc_check",
            "value_set": [1]
        },
        "meta": {
            "action": {
                "fail_threshold": 0.0,
                "warn_threshold": 0.0,
                "quarantine": false
            }
        }
    }</t>
  </si>
  <si>
    <t>DP_POLICYDATA_543</t>
  </si>
  <si>
    <t>PAAZGU10 is only valid for the E&amp;S market type.</t>
  </si>
  <si>
    <t xml:space="preserve">    {
        "type": "expect_column_values_to_be_in_set",
        "kwargs": {
            "column": "dq_trans_cr_key_mkt_type_desc_check",
            "value_set": [1]
        },
        "meta": {
            "action": {
                "fail_threshold": 0.0,
                "warn_threshold": 0.0,
                "quarantine": false
            }
        }
    }</t>
  </si>
  <si>
    <t>DP_POLICYDATA_544</t>
  </si>
  <si>
    <t>The sum of the amount field in the mgtrans table for a policy code should equal the sum of prem_amt from the fact_policy_transaction table for a policy code.</t>
  </si>
  <si>
    <t>prem_amt</t>
  </si>
  <si>
    <t xml:space="preserve">    {
        "type": "expect_column_values_to_be_in_set",
        "kwargs": {
            "column": "dq_trans_prem_amt_src_tgt_check",
            "value_set": [1]
        },
        "meta": {
            "action": {
                "fail_threshold": 0.0,
                "warn_threshold": 0.0,
                "quarantine": false
            }
        }
    }</t>
  </si>
  <si>
    <t>DP_POLICYDATA_545</t>
  </si>
  <si>
    <t>The sum of the fsamount field in the mgtrans table for a policy code should equal the sum of fsa_amt from the fact_policy_transaction table for a policy code.</t>
  </si>
  <si>
    <t>fsa_amt</t>
  </si>
  <si>
    <t xml:space="preserve">    {
        "type": "expect_column_values_to_be_in_set",
        "kwargs": {
            "column": "dq_trans_fsa_amt_src_tgt_check",
            "value_set": [1]
        },
        "meta": {
            "action": {
                "fail_threshold": 0.0,
                "warn_threshold": 0.0,
                "quarantine": false
            }
        }
    }</t>
  </si>
  <si>
    <t>DP_POLICYDATA_546</t>
  </si>
  <si>
    <t>The sum of the paamount field in the mgtrans table for a policy code should equal the sum of paa_amt from the fact_policy_transaction table for a policy code.</t>
  </si>
  <si>
    <t>paa_amt</t>
  </si>
  <si>
    <t xml:space="preserve">    {
        "type": "expect_column_values_to_be_in_set",
        "kwargs": {
            "column": "dq_trans_paa_amt_src_tgt_check",
            "value_set": [1]
        },
        "meta": {
            "action": {
                "fail_threshold": 0.0,
                "warn_threshold": 0.0,
                "quarantine": false
            }
        }
    }</t>
  </si>
  <si>
    <t>DP_POLICYDATA_547</t>
  </si>
  <si>
    <t>The sum of the sf3amount field in the mgtrans table for a policy code should equal the sum of sf3_amt from the fact_policy_transaction table for a policy code.</t>
  </si>
  <si>
    <t>sf3_amt</t>
  </si>
  <si>
    <t xml:space="preserve">    {
        "type": "expect_column_values_to_be_in_set",
        "kwargs": {
            "column": "dq_trans_sf3_amt_src_tgt_check",
            "value_set": [1]
        },
        "meta": {
            "action": {
                "fail_threshold": 0.0,
                "warn_threshold": 0.0,
                "quarantine": false
            }
        }
    }</t>
  </si>
  <si>
    <t>DP_POLICYDATA_548</t>
  </si>
  <si>
    <t>The sum of the sf4amount field in the mgtrans table for a policy code should equal the sum of sf4_amt from the fact_policy_transaction table for a policy code.</t>
  </si>
  <si>
    <t>sf4_amt</t>
  </si>
  <si>
    <t xml:space="preserve">    {
        "type": "expect_column_values_to_be_in_set",
        "kwargs": {
            "column": "dq_trans_sf4_amt_src_tgt_check",
            "value_set": [1]
        },
        "meta": {
            "action": {
                "fail_threshold": 0.0,
                "warn_threshold": 0.0,
                "quarantine": false
            }
        }
    }</t>
  </si>
  <si>
    <t>DP_POLICYDATA_549</t>
  </si>
  <si>
    <t>The sum of the sf5amount field in the mgtrans table for a policy code should equal the sum of sf5_amt from the fact_policy_transaction table for a policy code.</t>
  </si>
  <si>
    <t>sf5_amt</t>
  </si>
  <si>
    <t xml:space="preserve">    {
        "type": "expect_column_values_to_be_in_set",
        "kwargs": {
            "column": "dq_trans_sf5_amt_src_tgt_check",
            "value_set": [1]
        },
        "meta": {
            "action": {
                "fail_threshold": 0.0,
                "warn_threshold": 0.0,
                "quarantine": false
            }
        }
    }</t>
  </si>
  <si>
    <t>DP_POLICYDATA_550</t>
  </si>
  <si>
    <t>The sum of the sf6amount field in the mgtrans table for a policy code should equal the sum of sf6_amt from the fact_policy_transaction table for a policy code.</t>
  </si>
  <si>
    <t>sf6_amt</t>
  </si>
  <si>
    <t xml:space="preserve">    {
        "type": "expect_column_values_to_be_in_set",
        "kwargs": {
            "column": "dq_trans_sf6_amt_src_tgt_check",
            "value_set": [1]
        },
        "meta": {
            "action": {
                "fail_threshold": 0.0,
                "warn_threshold": 0.0,
                "quarantine": false
            }
        }
    }</t>
  </si>
  <si>
    <t>DP_POLICYDATA_551</t>
  </si>
  <si>
    <t>The sum of the sf7amount field in the mgtrans table for a policy code should equal the sum of sf7_amt from the fact_policy_transaction table for a policy code.</t>
  </si>
  <si>
    <t>sf7_amt</t>
  </si>
  <si>
    <t xml:space="preserve">    {
        "type": "expect_column_values_to_be_in_set",
        "kwargs": {
            "column": "dq_trans_sf7_amt_src_tgt_check",
            "value_set": [1]
        },
        "meta": {
            "action": {
                "fail_threshold": 0.0,
                "warn_threshold": 0.0,
                "quarantine": false
            }
        }
    }</t>
  </si>
  <si>
    <t>DP_POLICYDATA_552</t>
  </si>
  <si>
    <t>The sum of the commisamt field in the mgtrans table for a policy code should equal the sum of  comm_amt from the fact_policy_transaction table for a policy code.</t>
  </si>
  <si>
    <t>comm_amt</t>
  </si>
  <si>
    <t xml:space="preserve">    {
        "type": "expect_column_values_to_be_in_set",
        "kwargs": {
            "column": "dq_trans_comm_amt_src_tgt_check",
            "value_set": [1]
        },
        "meta": {
            "action": {
                "fail_threshold": 0.0,
                "warn_threshold": 0.0,
                "quarantine": false
            }
        }
    }</t>
  </si>
  <si>
    <t>DP_POLICYDATA_553</t>
  </si>
  <si>
    <t>The sum of the nocommprem field in the mgtrans table for a policy code should equal the sum of non_comm_prem_amt from the fact_policy transaction table for a policy code.</t>
  </si>
  <si>
    <t>non_comm_prem_amt</t>
  </si>
  <si>
    <t xml:space="preserve">    {
        "type": "expect_column_values_to_be_in_set",
        "kwargs": {
            "column": "dq_trans_non_comm_prem_amt_src_tgt_check",
            "value_set": [1]
        },
        "meta": {
            "action": {
                "fail_threshold": 0.0,
                "warn_threshold": 0.0,
                "quarantine": false
            }
        }
    }</t>
  </si>
  <si>
    <t>DP_POLICYDATA_554</t>
  </si>
  <si>
    <t>Only WC and BP policies will have a gov_bus_class_key.</t>
  </si>
  <si>
    <t>gov_bus_class_key</t>
  </si>
  <si>
    <t>DP_POLICYDATA_555</t>
  </si>
  <si>
    <t xml:space="preserve">    {
        "type": "expect_column_values_to_be_in_set",
        "kwargs": {
            "column": "dq_fp_lob_key_mkt_type_desc_check",
            "value_set": [1]
        },
        "meta": {
            "action": {
                "fail_threshold": 0.0,
                "warn_threshold": 0.0,
                "quarantine": false
            }
        }
    }</t>
  </si>
  <si>
    <t>DP_POLICYDATA_556</t>
  </si>
  <si>
    <t xml:space="preserve">    {
        "type": "expect_column_values_to_be_in_set",
        "kwargs": {
            "column": "dq_fp_cr_key_mkt_type_desc_check",
            "value_set": [1]
        },
        "meta": {
            "action": {
                "fail_threshold": 0.0,
                "warn_threshold": 0.0,
                "quarantine": false
            }
        }
    }</t>
  </si>
  <si>
    <t>DP_POLICYDATA_557</t>
  </si>
  <si>
    <t>DP_POLICYDATA_558</t>
  </si>
  <si>
    <t xml:space="preserve">    {
        "type": "expect_column_values_to_be_in_set",
        "kwargs": {
            "column": "dq_trans_detail_lob_key_mkt_type_desc_check",
            "value_set": [1]
        },
        "meta": {
            "action": {
                "fail_threshold": 0.0,
                "warn_threshold": 0.0,
                "quarantine": false
            }
        }
    }</t>
  </si>
  <si>
    <t>DP_POLICYDATA_559</t>
  </si>
  <si>
    <t xml:space="preserve">    {
        "type": "expect_column_values_to_be_in_set",
        "kwargs": {
            "column": "dq_trans_detail_cr_key_mkt_type_desc_check",
            "value_set": [1]
        },
        "meta": {
            "action": {
                "fail_threshold": 0.0,
                "warn_threshold": 0.0,
                "quarantine": false
            }
        }
    }</t>
  </si>
  <si>
    <t>DP_POLICYDATA_560</t>
  </si>
  <si>
    <t>DP_POLICYDATA_561</t>
  </si>
  <si>
    <t>Agcy_status should be C4 when a date exists in agcy_closed_date.</t>
  </si>
  <si>
    <t>agcy_status</t>
  </si>
  <si>
    <t xml:space="preserve">    {
        "type": "expect_column_values_to_be_in_set",
        "kwargs": {
            "column": "agcy_status",
            "value_set": ["C4"],
            "condition_parser": "spark",
            "row_condition": "agcy_closed_date is not null"
        },
        "meta": {
            "action": {
                "fail_threshold": 0.0,
                "warn_threshold": 0.0,
                "quarantine": false
            }
        }
    }</t>
  </si>
  <si>
    <t>DP_POLICYDATA_562</t>
  </si>
  <si>
    <t>When carrier_nm is AZGUARD, the carrier_type should be Non-Admitted; otherwise, the carrier_type should be Admitted.</t>
  </si>
  <si>
    <t xml:space="preserve">    {
        "type": "expect_column_values_to_be_in_set",
        "kwargs": {
            "column": "dq_cr_nm_cr_type_check",
            "value_set": [1]
        },
        "meta": {
            "action": {
                "fail_threshold": 0.0,
                "warn_threshold": 0.0,
                "quarantine": false
            }
        }
    }</t>
  </si>
  <si>
    <t>DP_POLICYDATA_563</t>
  </si>
  <si>
    <t>When the dateterm field is not null, active should be 0.</t>
  </si>
  <si>
    <t xml:space="preserve">    {
        "type": "expect_column_values_to_be_in_set",
        "kwargs": {
            "column": "active",
            "value_set": [0],
            "condition_parser": "spark",
            "row_condition": "term_dt is not null"
        },
        "meta": {
            "action": {
                "fail_threshold": 0.0,
                "warn_threshold": 0.0,
                "quarantine": false
            }
        }
    }</t>
  </si>
  <si>
    <t>DP_POLICYDATA_564</t>
  </si>
  <si>
    <t>When flags25 is A, the bus_src should be API and when there is an GUARD empcode, it should be Supplemental, and otherwise bus_src is ASC.</t>
  </si>
  <si>
    <t>bus_src</t>
  </si>
  <si>
    <t>Column is not being included in first version of the data product</t>
  </si>
  <si>
    <t>DP_POLICYDATA_565</t>
  </si>
  <si>
    <t>Policy_effec_start_dt should not be after policy_effec_end_dt.</t>
  </si>
  <si>
    <t>policy_effec_start_dt</t>
  </si>
  <si>
    <t xml:space="preserve">    {
        "type": "expect_column_values_to_be_in_set",
        "kwargs": {
            "column": "dq_effec_st_dt_check",
            "value_set": [1]
        },
        "meta": {
            "action": {
                "fail_threshold": 0.0,
                "warn_threshold": 0.0,
                "quarantine": false
            }
        }
    }</t>
  </si>
  <si>
    <t>DP_POLICYDATA_566</t>
  </si>
  <si>
    <t>Policy_effec_end_dt should equal policy_cancel_dt.</t>
  </si>
  <si>
    <t>policy_effec_end_dt</t>
  </si>
  <si>
    <t>Rule does not make sense given the values of the date fields</t>
  </si>
  <si>
    <t>DP_POLICYDATA_567</t>
  </si>
  <si>
    <t>Policy_cancel_dt should equal policy_effec_end_dt.</t>
  </si>
  <si>
    <t>policy_cancel_dt</t>
  </si>
  <si>
    <t>DP_POLICYDATA_568</t>
  </si>
  <si>
    <t>Policy_coverage_start_dt should not be before policy_effec_start_dt.</t>
  </si>
  <si>
    <t>policy_coverage_start_dt</t>
  </si>
  <si>
    <t xml:space="preserve">    {
        "type": "expect_column_values_to_be_in_set",
        "kwargs": {
            "column": "dq_coverage_st_dt_check",
            "value_set": [1]
        },
        "meta": {
            "action": {
                "fail_threshold": 0.0,
                "warn_threshold": 0.0,
                "quarantine": false
            }
        }
    }</t>
  </si>
  <si>
    <t>DP_POLICYDATA_569</t>
  </si>
  <si>
    <t>Policy_coverage_end_dt should not be after policy_effec_end_dt.</t>
  </si>
  <si>
    <t>policy_coverage_end_dt</t>
  </si>
  <si>
    <t xml:space="preserve">    {
        "type": "expect_column_values_to_be_in_set",
        "kwargs": {
            "column": "dq_coverage_end_dt_check",
            "value_set": [1]
        },
        "meta": {
            "action": {
                "fail_threshold": 0.0,
                "warn_threshold": 0.0,
                "quarantine": false
            }
        }
    }</t>
  </si>
  <si>
    <t>DP_POLICYDATA_570</t>
  </si>
  <si>
    <t>When the status of an agency is S2, C4, I5, P1, V1, agcy_status should be Active, Closed, Inactive, Preferred Broker, and VCAP, respectively.</t>
  </si>
  <si>
    <t xml:space="preserve">    {
        "type": "expect_column_values_to_be_in_set",
        "kwargs": {
            "column": "dq_agyrate_agcy_status_check",
            "value_set": [1]
        },
        "meta": {
            "action": {
                "fail_threshold": 0.0,
                "warn_threshold": 0.0,
                "quarantine": false
            }
        }
    }</t>
  </si>
  <si>
    <t>DP_POLICYDATA_571</t>
  </si>
  <si>
    <t>Agcy_closed_date should not be null when agcy_status is Closed.</t>
  </si>
  <si>
    <t>agcy_closed_date</t>
  </si>
  <si>
    <t xml:space="preserve">    {
        "type": "expect_column_values_to_not_be_null",
        "kwargs": {
            "column": "agcy_closed_date",
            "condition_parser": "spark",
            "row_condition": "lower(trim(agcy_status)) = \"closed\""
        },
        "meta": {
            "action": {
                "fail_threshold": 0.0,
                "warn_threshold": 0.0,
                "quarantine": false
            }
        }
    }</t>
  </si>
  <si>
    <t>DP_POLICYDATA_572</t>
  </si>
  <si>
    <t>Field extra in table mgnotrans must adhere to data type string</t>
  </si>
  <si>
    <t>extra</t>
  </si>
  <si>
    <t>{
    "type": "expect_column_values_to_be_of_type",
    "kwargs": {
        "column": "extra",
        "type_": "StringType"
    },
    "meta": {
        "action": {
            "fail_threshold": 0.0,
            "warn_threshold": 0.0,
            "quarantine": false
        }
    }
}</t>
  </si>
  <si>
    <t>DP_POLICYDATA_573</t>
  </si>
  <si>
    <t>The combination of bus_class_cd_bus_key, bus_class_suffix_bus_key, bus_class_src_id_bus_key in table dim_business_class must be unique</t>
  </si>
  <si>
    <t xml:space="preserve">Uniqueness </t>
  </si>
  <si>
    <t>bus_class_cd_bus_key, bus_class_suffix_bus_key, bus_class_src_id_bus_key</t>
  </si>
  <si>
    <t>{
    "type": "expect_compound_columns_to_be_unique",
    "kwargs": {
        "column_list": ["bus_class_cd_bus_key", "bus_class_suffix_bus_key", "bus_class_src_id_bus_key"]
    },
    "meta": {
        "action": {
            "fail_threshold": 0.0,
            "warn_threshold": 0.0,
            "quarantine": false
        }
    }
}</t>
  </si>
  <si>
    <t>DP_POLICYDATA_574</t>
  </si>
  <si>
    <t>Is_expiring_flag should only be 1 or 0</t>
  </si>
  <si>
    <t>Accuracy</t>
  </si>
  <si>
    <t>is_expiring_flag</t>
  </si>
  <si>
    <t>{
    "type": "expect_column_values_to_be_in_set",
    "kwargs": {
        "column": "is_expiring_flag",
        "value_set": [
            1, 0
        ]
    },
    "meta": {
        "action": {
            "fail_threshold": 0.0,
            "warn_threshold": 0.0,
            "quarantine": false
        }
    }
}</t>
  </si>
  <si>
    <t>DP_POLICYDATA_575</t>
  </si>
  <si>
    <t>Is_renewable_flag should only be 'Y','N', or 'U'</t>
  </si>
  <si>
    <t>is_renewable_flag</t>
  </si>
  <si>
    <t>{
    "type": "expect_column_values_to_be_in_set",
    "kwargs": {
        "column": "is_renewable_flag",
        "value_set": [
            "Y", "N", "U"
        ]
    },
    "meta": {
        "action": {
            "fail_threshold": 0.0,
            "warn_threshold": 0.0,
            "quarantine": false
        }
    }
}</t>
  </si>
  <si>
    <t>DP_POLICYDATA_576</t>
  </si>
  <si>
    <t>Is_prev_policy_ubetag_flag should only be 1 or 0</t>
  </si>
  <si>
    <t>is_prev_policy_ubetag_flag</t>
  </si>
  <si>
    <t>{
    "type": "expect_column_values_to_be_in_set",
    "kwargs": {
        "column": "is_prev_policy_ubetag_flag",
        "value_set": [
            1, 0
        ]
    },
    "meta": {
        "action": {
            "fail_threshold": 0.0,
            "warn_threshold": 0.0,
            "quarantine": false
        }
    }
}</t>
  </si>
  <si>
    <t>DP_POLICYDATA_577</t>
  </si>
  <si>
    <t>Is_cloned_flag should only be 1 or 0</t>
  </si>
  <si>
    <t>is_cloned_flag</t>
  </si>
  <si>
    <t>{
    "type": "expect_column_values_to_be_in_set",
    "kwargs": {
        "column": "is_cloned_flag",
        "value_set": [
            1, 0
        ]
    },
    "meta": {
        "action": {
            "fail_threshold": 0.0,
            "warn_threshold": 0.0,
            "quarantine": false
        }
    }
}</t>
  </si>
  <si>
    <t>DP_POLICYDATA_578</t>
  </si>
  <si>
    <t>Nb_submitted_count should only be 1 or 0</t>
  </si>
  <si>
    <t>nb_submitted_count</t>
  </si>
  <si>
    <t>{
    "type": "expect_column_values_to_be_in_set",
    "kwargs": {
        "column": "nb_submitted_count",
        "value_set": [
            1, 0
        ]
    },
    "meta": {
        "action": {
            "fail_threshold": 0.0,
            "warn_threshold": 0.0,
            "quarantine": false
        }
    }
}</t>
  </si>
  <si>
    <t>DP_POLICYDATA_579</t>
  </si>
  <si>
    <t>Nb_quoted_count should only be 1 or 0</t>
  </si>
  <si>
    <t>nb_quoted_count</t>
  </si>
  <si>
    <t>{
    "type": "expect_column_values_to_be_in_set",
    "kwargs": {
        "column": "nb_quoted_count",
        "value_set": [
            1, 0
        ]
    },
    "meta": {
        "action": {
            "fail_threshold": 0.0,
            "warn_threshold": 0.0,
            "quarantine": false
        }
    }
}</t>
  </si>
  <si>
    <t>DP_POLICYDATA_580</t>
  </si>
  <si>
    <t>Nb_issued_count should only be 1 or 0</t>
  </si>
  <si>
    <t>nb_issued_count</t>
  </si>
  <si>
    <t>{
    "type": "expect_column_values_to_be_in_set",
    "kwargs": {
        "column": "nb_issued_count",
        "value_set": [
            1, 0
        ]
    },
    "meta": {
        "action": {
            "fail_threshold": 0.0,
            "warn_threshold": 0.0,
            "quarantine": false
        }
    }
}</t>
  </si>
  <si>
    <t>DP_POLICYDATA_581</t>
  </si>
  <si>
    <t>Expiring_count should only be 1 or 0</t>
  </si>
  <si>
    <t>expiring_count</t>
  </si>
  <si>
    <t>{
    "type": "expect_column_values_to_be_in_set",
    "kwargs": {
        "column": "expiring_count",
        "value_set": [
            1, 0
        ]
    },
    "meta": {
        "action": {
            "fail_threshold": 0.0,
            "warn_threshold": 0.0,
            "quarantine": false
        }
    }
}</t>
  </si>
  <si>
    <t>DP_POLICYDATA_582</t>
  </si>
  <si>
    <t>Expiring_renewable_count should only be 1 or 0</t>
  </si>
  <si>
    <t>expiring_renewable_count</t>
  </si>
  <si>
    <t>{
    "type": "expect_column_values_to_be_in_set",
    "kwargs": {
        "column": "expiring_renewable_count",
        "value_set": [
            1, 0
        ]
    },
    "meta": {
        "action": {
            "fail_threshold": 0.0,
            "warn_threshold": 0.0,
            "quarantine": false
        }
    }
}</t>
  </si>
  <si>
    <t>DP_POLICYDATA_583</t>
  </si>
  <si>
    <t>next_policy_quoted_count should only be 1 or 0</t>
  </si>
  <si>
    <t>next_policy_quoted_count</t>
  </si>
  <si>
    <t>DP_POLICYDATA_584</t>
  </si>
  <si>
    <t>Rn_issued_count should only be 1 or 0</t>
  </si>
  <si>
    <t>rn_issued_count</t>
  </si>
  <si>
    <t>{
    "type": "expect_column_values_to_be_in_set",
    "kwargs": {
        "column": "rn_issued_count",
        "value_set": [
            1, 0
        ]
    },
    "meta": {
        "action": {
            "fail_threshold": 0.0,
            "warn_threshold": 0.0,
            "quarantine": false
        }
    }
}</t>
  </si>
  <si>
    <t>DP_POLICYDATA_585</t>
  </si>
  <si>
    <t>Rn_issued_dwnpymnt_recd_count should only be 1 or 0</t>
  </si>
  <si>
    <t>rn_issued_dwnpymnt_recd_count</t>
  </si>
  <si>
    <t>{
    "type": "expect_column_values_to_be_in_set",
    "kwargs": {
        "column": "rn_issued_dwnpymnt_recd_count",
        "value_set": [
            1, 0
        ]
    },
    "meta": {
        "action": {
            "fail_threshold": 0.0,
            "warn_threshold": 0.0,
            "quarantine": false
        }
    }
}</t>
  </si>
  <si>
    <t>DP_POLICYDATA_586</t>
  </si>
  <si>
    <t>Nb_submitted_prem should equal bind_prem, gwp_prem, or 0</t>
  </si>
  <si>
    <t>nb_submitted_prem</t>
  </si>
  <si>
    <t>DP_POLICYDATA_587</t>
  </si>
  <si>
    <t>Nb_quoted_prem should equal bind_prem, gwp_prem, or 0</t>
  </si>
  <si>
    <t>nb_quoted_prem</t>
  </si>
  <si>
    <t>DP_POLICYDATA_588</t>
  </si>
  <si>
    <t>Nb_issued_prem should equal bind_prem, gwp_prem, or 0</t>
  </si>
  <si>
    <t>nb_issued_prem</t>
  </si>
  <si>
    <t>DP_POLICYDATA_589</t>
  </si>
  <si>
    <t>Expiring_renewable_premium should equal expiring_premium or 0</t>
  </si>
  <si>
    <t>expiring_renewable_prem</t>
  </si>
  <si>
    <t>DP_POLICYDATA_590</t>
  </si>
  <si>
    <t>Rn_issued_prem should equal bind_prem or 0</t>
  </si>
  <si>
    <t>rn_issued_prem</t>
  </si>
  <si>
    <t>DP_POLICYDATA_591</t>
  </si>
  <si>
    <t>Rn_issued_dwnpymnt_recd_prem should equal bind_prem or 0</t>
  </si>
  <si>
    <t>rn_issued_dwnpymnt_recd_prem</t>
  </si>
  <si>
    <t>DP_POLICYDATA_592</t>
  </si>
  <si>
    <t>Src_trans_id_type should only be 1 or 2</t>
  </si>
  <si>
    <t>src_trans_id_type</t>
  </si>
  <si>
    <t>{
    "type": "expect_column_values_to_be_in_set",
    "kwargs": {
        "column": "src_trans_id_type",
        "value_set": [
            1, 2
        ]
    },
    "meta": {
        "action": {
            "fail_threshold": 0.0,
            "warn_threshold": 0.0,
            "quarantine": false
        }
    }
}</t>
  </si>
  <si>
    <t>DP_POLICYDATA_593</t>
  </si>
  <si>
    <t>Field lob_product_key in table fact_policy must not be NULL.</t>
  </si>
  <si>
    <t>lob_product_key</t>
  </si>
  <si>
    <t>{
    "type": "expect_column_values_to_not_be_null",
    "kwargs": {
        "column": "lob_product_key"
    },
    "meta": {
        "action": {
            "fail_threshold": 0.0,
            "warn_threshold": 0.0,
            "quarantine": false
        }
    }
}</t>
  </si>
  <si>
    <t>DP_POLICYDATA_594</t>
  </si>
  <si>
    <t>Field lob_product_key in table fact_policy_transaction must not be NULL.</t>
  </si>
  <si>
    <t>DP_POLICYDATA_595</t>
  </si>
  <si>
    <t>Field lob_product_key in table fact_policy_transaction_detail must not be NULL.</t>
  </si>
  <si>
    <t>DP_POLICYDATA_596</t>
  </si>
  <si>
    <t>Field lob_product_key in table dim_lob_product must not be NULL.</t>
  </si>
  <si>
    <t>dim_lob_product</t>
  </si>
  <si>
    <t>DP_POLICYDATA_597</t>
  </si>
  <si>
    <t>Field lob_product_id_bus_key in table dim_lob_product must not be NULL.</t>
  </si>
  <si>
    <t>lob_product_id_bus_key</t>
  </si>
  <si>
    <t>{
    "type": "expect_column_values_to_not_be_null",
    "kwargs": {
        "column": "lob_product_id_bus_key"
    },
    "meta": {
        "action": {
            "fail_threshold": 0.0,
            "warn_threshold": 0.0,
            "quarantine": false
        }
    }
}</t>
  </si>
  <si>
    <t>Table</t>
  </si>
  <si>
    <t>Field</t>
  </si>
  <si>
    <t>Key Indicator</t>
  </si>
  <si>
    <t>Key Type</t>
  </si>
  <si>
    <t>Data Type</t>
  </si>
  <si>
    <t>Data Type Length</t>
  </si>
  <si>
    <t>Allowed Values</t>
  </si>
  <si>
    <t>Uniqueness</t>
  </si>
  <si>
    <t>Completeness</t>
  </si>
  <si>
    <t>Conformity</t>
  </si>
  <si>
    <t>Conformity - AV</t>
  </si>
  <si>
    <t>Rule Count by Field</t>
  </si>
  <si>
    <t>Uniqueness Rule</t>
  </si>
  <si>
    <t>Completeness Rule</t>
  </si>
  <si>
    <t>Conformity Rule</t>
  </si>
  <si>
    <t>Conformity - AV Rule</t>
  </si>
  <si>
    <t>Rule Type</t>
  </si>
  <si>
    <t>Approach</t>
  </si>
  <si>
    <t>Questions</t>
  </si>
  <si>
    <t>AGENCY</t>
  </si>
  <si>
    <t>A</t>
  </si>
  <si>
    <t>char</t>
  </si>
  <si>
    <t>8</t>
  </si>
  <si>
    <t/>
  </si>
  <si>
    <t>Primary &amp; alternate keys</t>
  </si>
  <si>
    <t>Do we need to care about combined keys?</t>
  </si>
  <si>
    <t>AGYRATE</t>
  </si>
  <si>
    <t>N</t>
  </si>
  <si>
    <t>2</t>
  </si>
  <si>
    <t>P1, S2, C4, I5, B6, V1</t>
  </si>
  <si>
    <t>Fields that can't be null or we think should not be null</t>
  </si>
  <si>
    <t>CLOSED</t>
  </si>
  <si>
    <t>datetime</t>
  </si>
  <si>
    <t>Checking data types for all fields</t>
  </si>
  <si>
    <t>FIELDREP</t>
  </si>
  <si>
    <t>varchar</t>
  </si>
  <si>
    <t>20</t>
  </si>
  <si>
    <t>Fields with defined allowed values</t>
  </si>
  <si>
    <t>NAME</t>
  </si>
  <si>
    <t>50</t>
  </si>
  <si>
    <t>ROSR</t>
  </si>
  <si>
    <t>UPDATEON</t>
  </si>
  <si>
    <t>tinyint</t>
  </si>
  <si>
    <t>NULL</t>
  </si>
  <si>
    <t>0, 1, 2</t>
  </si>
  <si>
    <t>BILLTYPE</t>
  </si>
  <si>
    <t>D, A, T</t>
  </si>
  <si>
    <t>CODE</t>
  </si>
  <si>
    <t>P</t>
  </si>
  <si>
    <t>DOWNTYPE</t>
  </si>
  <si>
    <t>$, %, D, N</t>
  </si>
  <si>
    <t>FIRSTPAID</t>
  </si>
  <si>
    <t>isEscrowBilling</t>
  </si>
  <si>
    <t>bit</t>
  </si>
  <si>
    <t>IsPayrollCycle</t>
  </si>
  <si>
    <t>PayrollInterfaceBilling</t>
  </si>
  <si>
    <t>PAYROLLPROCESSING</t>
  </si>
  <si>
    <t>QUOTE_AS_PP</t>
  </si>
  <si>
    <t>archive_UWBUILDINGS</t>
  </si>
  <si>
    <t>int</t>
  </si>
  <si>
    <t>classSuffix</t>
  </si>
  <si>
    <t>C</t>
  </si>
  <si>
    <t>money</t>
  </si>
  <si>
    <t>ADDRESS1</t>
  </si>
  <si>
    <t>ADDRESS2</t>
  </si>
  <si>
    <t>CITY</t>
  </si>
  <si>
    <t>COUNTY</t>
  </si>
  <si>
    <t>LOCTYPENUM</t>
  </si>
  <si>
    <t>STATE</t>
  </si>
  <si>
    <t>TEXT</t>
  </si>
  <si>
    <t>TYPE</t>
  </si>
  <si>
    <t>USELOCNUM</t>
  </si>
  <si>
    <t>ZIPCODE</t>
  </si>
  <si>
    <t>CLASSCODE</t>
  </si>
  <si>
    <t>CLASSUFFIX</t>
  </si>
  <si>
    <t>EXPOSURE</t>
  </si>
  <si>
    <t>PREMIUM</t>
  </si>
  <si>
    <t>PRIMESEQ</t>
  </si>
  <si>
    <t>SEQCODE</t>
  </si>
  <si>
    <t>AUTOUW_RESULTS</t>
  </si>
  <si>
    <t>AutoUWStatus</t>
  </si>
  <si>
    <t>25</t>
  </si>
  <si>
    <t>Decline, NoRate, Pass, Question, Referral, NULL</t>
  </si>
  <si>
    <t>Keyfield</t>
  </si>
  <si>
    <t>BILLINGS</t>
  </si>
  <si>
    <t>1</t>
  </si>
  <si>
    <t>10</t>
  </si>
  <si>
    <t>BPCLASS</t>
  </si>
  <si>
    <t>BPCLASS_ID</t>
  </si>
  <si>
    <t>nvarchar</t>
  </si>
  <si>
    <t>255</t>
  </si>
  <si>
    <t>DESCRIPTION</t>
  </si>
  <si>
    <t>6</t>
  </si>
  <si>
    <t>BusinessType</t>
  </si>
  <si>
    <t>BusinessDescrip</t>
  </si>
  <si>
    <t>UpdateOn</t>
  </si>
  <si>
    <t>EMPLOYEE</t>
  </si>
  <si>
    <t>DATETERM</t>
  </si>
  <si>
    <t>EMPCODE</t>
  </si>
  <si>
    <t>35</t>
  </si>
  <si>
    <t>Industry</t>
  </si>
  <si>
    <t>Descrip</t>
  </si>
  <si>
    <t>INSURED</t>
  </si>
  <si>
    <t>BIZTYPE</t>
  </si>
  <si>
    <t xml:space="preserve"> A, B, C, D, E, F, G, H, I, J, K, L, M, N, O, P, R, S, T, U, X, Y, Z</t>
  </si>
  <si>
    <t>CANREASON</t>
  </si>
  <si>
    <t>4</t>
  </si>
  <si>
    <t>CARRIER</t>
  </si>
  <si>
    <t>MEEAST10, MEEAST20, NEBHDI20, NENATI20, PAAMGU10, PAAZGU10, PANORG10, PAWEST10</t>
  </si>
  <si>
    <t>CHAINID</t>
  </si>
  <si>
    <t>COMMISSION</t>
  </si>
  <si>
    <t>decimal</t>
  </si>
  <si>
    <t>5,2</t>
  </si>
  <si>
    <t>CRMID</t>
  </si>
  <si>
    <t>DECSBR</t>
  </si>
  <si>
    <t>DECUW</t>
  </si>
  <si>
    <t>ENTEREDON</t>
  </si>
  <si>
    <t>FLAGS04</t>
  </si>
  <si>
    <t>X, W, |</t>
  </si>
  <si>
    <t>FLAGS14</t>
  </si>
  <si>
    <t>N, R</t>
  </si>
  <si>
    <t>FLAGS19</t>
  </si>
  <si>
    <t>S, M, L</t>
  </si>
  <si>
    <t>FLAGS25</t>
  </si>
  <si>
    <t>FLAGS33</t>
  </si>
  <si>
    <t>I, P</t>
  </si>
  <si>
    <t>KNCODE</t>
  </si>
  <si>
    <t>3</t>
  </si>
  <si>
    <t>LOB</t>
  </si>
  <si>
    <t>BP, CA, CP, CX, DB, GP, HO, MS, PL, UM, UP, WC</t>
  </si>
  <si>
    <t>A, C, E, M, R, V</t>
  </si>
  <si>
    <t>OFFERREN</t>
  </si>
  <si>
    <t>NULL, Y,  N</t>
  </si>
  <si>
    <t>POAUDIT</t>
  </si>
  <si>
    <t>POBEGIN</t>
  </si>
  <si>
    <t>POCANCEL</t>
  </si>
  <si>
    <t>PODECPREM</t>
  </si>
  <si>
    <t>POEXPIR</t>
  </si>
  <si>
    <t>POISSUE</t>
  </si>
  <si>
    <t>POYTDPREM</t>
  </si>
  <si>
    <t>ProductionSrc</t>
  </si>
  <si>
    <t>A ,C ,E ,F ,G ,I ,L ,P ,R ,V ,W</t>
  </si>
  <si>
    <t>productType</t>
  </si>
  <si>
    <t>A, B, C, D, E, F, G, H, I</t>
  </si>
  <si>
    <t>RenewalOfCode</t>
  </si>
  <si>
    <t>STAT0</t>
  </si>
  <si>
    <t>P, W, D, B, |</t>
  </si>
  <si>
    <t>STAT2</t>
  </si>
  <si>
    <t>I, |</t>
  </si>
  <si>
    <t>STAT5</t>
  </si>
  <si>
    <t>C, |</t>
  </si>
  <si>
    <t>STAT7</t>
  </si>
  <si>
    <t>|, A, B, D, N, P, Q, R, S, U, W, X</t>
  </si>
  <si>
    <t>TRCANCEL</t>
  </si>
  <si>
    <t>TYPCANCEL</t>
  </si>
  <si>
    <t>F, P, S</t>
  </si>
  <si>
    <t>LOOKUPS</t>
  </si>
  <si>
    <t>DESCRIP</t>
  </si>
  <si>
    <t>500</t>
  </si>
  <si>
    <t>KEYFIELD</t>
  </si>
  <si>
    <t>PROGRAMID</t>
  </si>
  <si>
    <t>VALS</t>
  </si>
  <si>
    <t>150</t>
  </si>
  <si>
    <t>MGEXTRA</t>
  </si>
  <si>
    <t>DescriptionOfOperations</t>
  </si>
  <si>
    <t>max</t>
  </si>
  <si>
    <t>NAICS</t>
  </si>
  <si>
    <t>YRBUSST</t>
  </si>
  <si>
    <t>ADDITIONAL_INFO</t>
  </si>
  <si>
    <t>EFFDATE</t>
  </si>
  <si>
    <t>ENTEREDBY</t>
  </si>
  <si>
    <t>REASON</t>
  </si>
  <si>
    <t>**, AK, AL, AR, AZ, CA, CO, CT, DC, DE, FL, GA, HI, IA, ID, IL, IN, KS, KY, LA, MA, MD, ME, MI, MN, MO, MS, MT, NC, ND, NE, NH, NJ, NM, NV, NY, OH, OK, OR, PA, RI, SC, SD, TN, TX, UT, VA, VT, WA, WI, WV, WY</t>
  </si>
  <si>
    <t>TRANCNT</t>
  </si>
  <si>
    <t>TRANSCODE</t>
  </si>
  <si>
    <t>TYPEID</t>
  </si>
  <si>
    <t>MGNOTRANS_TYPES</t>
  </si>
  <si>
    <t>TYPETEXT</t>
  </si>
  <si>
    <t>MGTRANS</t>
  </si>
  <si>
    <t>TRANSNO</t>
  </si>
  <si>
    <t>GuardLv1</t>
  </si>
  <si>
    <t>GuardLv2</t>
  </si>
  <si>
    <t>GuardLv3</t>
  </si>
  <si>
    <t>PC_PRODUCTS</t>
  </si>
  <si>
    <t>effectiveLOB</t>
  </si>
  <si>
    <t>CF, HO, NULL</t>
  </si>
  <si>
    <t>ProductID</t>
  </si>
  <si>
    <t>SUBINDUSTRY</t>
  </si>
  <si>
    <t>SubIndustry</t>
  </si>
  <si>
    <t>UWBUILDINGS</t>
  </si>
  <si>
    <t>5</t>
  </si>
  <si>
    <t>WCCLASS</t>
  </si>
  <si>
    <t>CLASS</t>
  </si>
  <si>
    <t>CLASSDESC</t>
  </si>
  <si>
    <t>WCINFO</t>
  </si>
  <si>
    <t>GOVCLASS</t>
  </si>
  <si>
    <t>GOVSTATE</t>
  </si>
  <si>
    <t>WCLOCNAM</t>
  </si>
  <si>
    <t>WCPAYROL</t>
  </si>
  <si>
    <t>FIPS</t>
  </si>
  <si>
    <t>SAGENCY</t>
  </si>
  <si>
    <t>30</t>
  </si>
  <si>
    <t>POLACT</t>
  </si>
  <si>
    <t>REASON_KEYFIELD</t>
  </si>
  <si>
    <t>REASON_PROGRAMID</t>
  </si>
  <si>
    <t>TITLE</t>
  </si>
  <si>
    <t>75</t>
  </si>
  <si>
    <t>UserID</t>
  </si>
  <si>
    <t>KEYEXCEPT</t>
  </si>
  <si>
    <t>100</t>
  </si>
  <si>
    <t>ProgramRules</t>
  </si>
  <si>
    <t>ProgramID</t>
  </si>
  <si>
    <t>SystemID</t>
  </si>
  <si>
    <t>Vals</t>
  </si>
  <si>
    <t>baseMGACode</t>
  </si>
  <si>
    <t>Consistency</t>
  </si>
  <si>
    <t>Business Keys</t>
  </si>
  <si>
    <t>Surrogate and Business Keys and fields that should not be NULL</t>
  </si>
  <si>
    <t>lob_desc</t>
  </si>
  <si>
    <t>None</t>
  </si>
  <si>
    <t>Fields that are formulas and checking fields in conjunction with other fields</t>
  </si>
  <si>
    <t>Checking fields where a transformation happens or things that you can verify against something else.</t>
  </si>
  <si>
    <t>When the carrier is AZGUARD, the carrier_type should be Non-Admitted; otherwise, the carrier_type should be Admitted.</t>
  </si>
  <si>
    <t>carrier_nm</t>
  </si>
  <si>
    <t>mkt_type_desc</t>
  </si>
  <si>
    <t>prod_src_desc</t>
  </si>
  <si>
    <t>agcy_desc</t>
  </si>
  <si>
    <t>super_agcy_desc</t>
  </si>
  <si>
    <t>emp_nm</t>
  </si>
  <si>
    <t>term_dt</t>
  </si>
  <si>
    <t>job_title</t>
  </si>
  <si>
    <t>naics_desc</t>
  </si>
  <si>
    <t>naics_two_digit</t>
  </si>
  <si>
    <t>naics_three_digit</t>
  </si>
  <si>
    <t>naics_four_digit</t>
  </si>
  <si>
    <t>naics_five_digit</t>
  </si>
  <si>
    <t>bus_class_key</t>
  </si>
  <si>
    <t>bus_class_desc</t>
  </si>
  <si>
    <t>dim_buisness_class</t>
  </si>
  <si>
    <t>bus_naics_cd</t>
  </si>
  <si>
    <t>bus_lob</t>
  </si>
  <si>
    <t>policy_trans_type_desc</t>
  </si>
  <si>
    <t>policy_trans_subtype_desc</t>
  </si>
  <si>
    <t>policy_trans_subtype_desc_short</t>
  </si>
  <si>
    <t>mail_add1</t>
  </si>
  <si>
    <t>mail_add2</t>
  </si>
  <si>
    <t>mail_city</t>
  </si>
  <si>
    <t>mail_state</t>
  </si>
  <si>
    <t>mail_zip</t>
  </si>
  <si>
    <t>mail_county</t>
  </si>
  <si>
    <t>insd_name</t>
  </si>
  <si>
    <t>bus_start_year</t>
  </si>
  <si>
    <t>desc_of_ops</t>
  </si>
  <si>
    <t>policy_trans_reason_desc</t>
  </si>
  <si>
    <t>policy_status_desc</t>
  </si>
  <si>
    <t>policy_status_level</t>
  </si>
  <si>
    <t>policy_status_parent_key</t>
  </si>
  <si>
    <t>bus_type</t>
  </si>
  <si>
    <t>When flags27 is A, the bus_src should be API and when there is an GUARD empcode, it should be Supplemental, and otherwise bus_src is ASC.</t>
  </si>
  <si>
    <t>policy_inforce_start_dt</t>
  </si>
  <si>
    <t>Policy_inforce_start_dt should not be before policy_effec_start_dt.</t>
  </si>
  <si>
    <t>policy_inforce_end_dt</t>
  </si>
  <si>
    <t>Policy_inforce_end_dt should not be before policy_effec_end_dt.</t>
  </si>
  <si>
    <t>policy_issue_dt</t>
  </si>
  <si>
    <t>policy_audit_dt</t>
  </si>
  <si>
    <t>offer_rn</t>
  </si>
  <si>
    <t>rn_of</t>
  </si>
  <si>
    <t>rn_by</t>
  </si>
  <si>
    <t>first_dwnpymnt_recd_dt</t>
  </si>
  <si>
    <t>rewrite_reissue</t>
  </si>
  <si>
    <t>policy_effec_start_dt_key</t>
  </si>
  <si>
    <t>policy_effec_end_dt_key</t>
  </si>
  <si>
    <t>policy_inforce_start_dt_key</t>
  </si>
  <si>
    <t>policy_inforce_end_dt_key</t>
  </si>
  <si>
    <t>dec_uw_emp_key</t>
  </si>
  <si>
    <t>prd_src_key</t>
  </si>
  <si>
    <t>Formula: The sum of the amount field in the mgtrans table for all transactions for a policy.</t>
  </si>
  <si>
    <t>policy_trans_written_on_dt_key</t>
  </si>
  <si>
    <t>Formula: The sum of the fsamount field in the mgtrans table for all transactions for a policy.</t>
  </si>
  <si>
    <t>Formula: The sum of the paamount field in the mgtrans table for all transactions for a policy.</t>
  </si>
  <si>
    <t>Formula: The sum of the sf3amount field in the mgtrans table for all transactions for a policy.</t>
  </si>
  <si>
    <t>Formula: The sum of the sf4amount field in the mgtrans table for all transactions for a policy.</t>
  </si>
  <si>
    <t>Formula: the sum of the sf5amount field in the mgtrans table for all transactions for a policy.</t>
  </si>
  <si>
    <t>Formula: The sum of the sf6amount field in the mgtrans table for all transactions for a policy.</t>
  </si>
  <si>
    <t>Formula: The sum of the sf7amount field in the mgtrans table for all transactions for a policy.</t>
  </si>
  <si>
    <t>Formula: The sum of the commisamt field in the mgtrans table for all transaction for a policy.</t>
  </si>
  <si>
    <t>Formula: The sum of the nocommprem field in the mgtrans table for all transaction for a policy.</t>
  </si>
  <si>
    <t>Only WC and BP policies will have a bus_class_key.</t>
  </si>
  <si>
    <t>bind_prem</t>
  </si>
  <si>
    <t>gwp_prem</t>
  </si>
  <si>
    <t>entered_by_emp_key</t>
  </si>
  <si>
    <t>latest_policy_status_key</t>
  </si>
  <si>
    <t>Only WC and BP policies will have a bus_class)key.</t>
  </si>
  <si>
    <t>policy_issue_dt_key</t>
  </si>
  <si>
    <t>policy_audit_dt_key</t>
  </si>
  <si>
    <t>policy_cancel_dt_key</t>
  </si>
  <si>
    <t>extra_info</t>
  </si>
  <si>
    <t>reason_cd</t>
  </si>
  <si>
    <t>insd_leg_ent_type_desc</t>
  </si>
  <si>
    <t>dim_date</t>
  </si>
  <si>
    <t>date_key</t>
  </si>
  <si>
    <t>date</t>
  </si>
  <si>
    <t>day</t>
  </si>
  <si>
    <t>day_suffix</t>
  </si>
  <si>
    <t>day_name</t>
  </si>
  <si>
    <t>day_of_week</t>
  </si>
  <si>
    <t>day_of_week_in_month</t>
  </si>
  <si>
    <t>day_of_year</t>
  </si>
  <si>
    <t>is_weekened</t>
  </si>
  <si>
    <t>week</t>
  </si>
  <si>
    <t>iso_week</t>
  </si>
  <si>
    <t>first_of_week</t>
  </si>
  <si>
    <t>last_of_week</t>
  </si>
  <si>
    <t>week_of_month</t>
  </si>
  <si>
    <t>month</t>
  </si>
  <si>
    <t>month_name</t>
  </si>
  <si>
    <t>first_of_month</t>
  </si>
  <si>
    <t>last_of_month</t>
  </si>
  <si>
    <t>first_of_next_month</t>
  </si>
  <si>
    <t>last_of_next_month</t>
  </si>
  <si>
    <t>quarter</t>
  </si>
  <si>
    <t>year_quarter</t>
  </si>
  <si>
    <t>first_of_quarter</t>
  </si>
  <si>
    <t>last_of_quarter</t>
  </si>
  <si>
    <t>year</t>
  </si>
  <si>
    <t>iso_year</t>
  </si>
  <si>
    <t>first_of_year</t>
  </si>
  <si>
    <t>last_of_year</t>
  </si>
  <si>
    <t>is_leap_year</t>
  </si>
  <si>
    <t>has_53_weeks</t>
  </si>
  <si>
    <t>has_53_iso_weeks</t>
  </si>
  <si>
    <t>mmyyyy</t>
  </si>
  <si>
    <t>style101</t>
  </si>
  <si>
    <t>style103</t>
  </si>
  <si>
    <t>style112</t>
  </si>
  <si>
    <t>style120</t>
  </si>
  <si>
    <t>year_to_date</t>
  </si>
  <si>
    <t>prior_year_to_date</t>
  </si>
  <si>
    <t>prior_year</t>
  </si>
  <si>
    <t>prior_2_years</t>
  </si>
  <si>
    <t>trailing_12_months</t>
  </si>
  <si>
    <t>prior_month_ytd</t>
  </si>
  <si>
    <t>prior_month_pytd</t>
  </si>
  <si>
    <t>prior_month_ttm</t>
  </si>
  <si>
    <t>inforce_date_ytd</t>
  </si>
  <si>
    <t>inforce_date_pytd</t>
  </si>
  <si>
    <t>prior_month_py_ttm</t>
  </si>
  <si>
    <t>current_quarter</t>
  </si>
  <si>
    <t>prior_year_quarter</t>
  </si>
  <si>
    <t>Agcy_status should not be C4 when a date exists in agcy_closed_date.</t>
  </si>
  <si>
    <t>When the status of an agency is S2, C4, I5, P1, V1, acgy_status should be Active, Closed, Inactive, Preferred Broker, and VCAP, respectively.</t>
  </si>
  <si>
    <t>Agcy_closed_date should only be filled in when agcy_status is C4.</t>
  </si>
  <si>
    <t xml:space="preserve">Scenario </t>
  </si>
  <si>
    <t>Rule Format</t>
  </si>
  <si>
    <t>Example(s)</t>
  </si>
  <si>
    <t>Field is required and must adhere to a specific format</t>
  </si>
  <si>
    <t>[Name of Field] must not be null and should use the format [data type of field] ([name of field]/[specific data type if field is not string]).</t>
  </si>
  <si>
    <t>Example 1: Agency Code must not be null and should use the format string (Agency Code).
Example 2: Commission  must be not null and should use the format decimal (10,2).
Example 3: Sprinklers - Y/N must not be null and should use the format string (Y/N).</t>
  </si>
  <si>
    <t>Field is optional and must adhere to a specific format</t>
  </si>
  <si>
    <t>[Name of Field] can be null but if not null then format should be [data type of field] ([name of field]/[specific data type if field is not string]).</t>
  </si>
  <si>
    <t>Example 1: Mailing County can be null but if not null then format should be string (Mailing County).
Example 2: Participation / % Ceded can be null but if the carrier is something other than AZGUARD then format should be decimal (10,2).</t>
  </si>
  <si>
    <t>Field is required, must adhere to a specific format, and refer to a standard list of values (SLOV)</t>
  </si>
  <si>
    <t>[Name of Field] must not be null and should use the format [data type of field] ([name of field]/[specific data type if field is not string]).
Refer Full List on the [Name of Field] tab on for validation - [Name of applicable SLOV]</t>
  </si>
  <si>
    <t>Example 1: Insured State must not be null and should use the format string (Insured State).
Refer Full List on the State Codes tab on for validation - E&amp;S_CP_StandardListofValues_FTP.xls.</t>
  </si>
  <si>
    <t>Field is optional, must adhere to a specific format, and refer to a standard list of values (SLOV)</t>
  </si>
  <si>
    <t>[Name of Field] can be null but if not null then format should be [data type of field] ([name of field]/[specific data type if field is not string]).
Refer Full List on the [Name of Field] tab on for validation - [Name of applicable SLOV]</t>
  </si>
  <si>
    <t>Example 1: Heating Type can be null but if not null then format should be string (Heating Type).
Refer Full List on the Heating Type tab on for validation - E&amp;S_CP_StandardListofValues_FTP.xls.</t>
  </si>
  <si>
    <t>Field is required, must adhere to a specific format, and determines if other fields will be populated based on if said given field is populated</t>
  </si>
  <si>
    <t>[Name of Field] must not be null and should use the format [data type of field] ([name of field]/[specific data type if field is not string]).
If it is Y, then [All Applicable Fields Reliant on Given Field Being Populated] is/are also required. 
Rule Type - data type conformity, required/optional, not null</t>
  </si>
  <si>
    <t>Example 1: TR - Inc Y/N must not be null and should use the format string (Y/N).
If it is Y, then TR - Premium is also required. 
Rule Type - data type conformity, required/optional, not null</t>
  </si>
  <si>
    <t>Field is required, must adhere to a specific format, and is reliant on another field being populated to determine if said given field is populated</t>
  </si>
  <si>
    <t>[Name of Field] should be blank or 0 if [Name of Field Given Field is Reliant Upon] was marked as N. BUT, it is required if [Name of Field Given Field is Reliant Upon] was marked Y. 
If required then format should be [data type of field] ([name of field]/[specific data type if field is not string]).
Rule Type - data type conformity, required/optional, not null IF ([Name of Field Given Field is Reliant Upon]) is Y</t>
  </si>
  <si>
    <t>Example 1: TR - Premium should be blank or 0 if TR - Inc Y/N was marked as N. BUT, it is required if TR - Inc Y/N was marked Y. 
If required then format should be decimal (10,2).
Rule Type - data type conformity, required/optional, not null IF (TR - Inc Y/N) is Y</t>
  </si>
  <si>
    <t>Field is optional, must adhere to a specific format, and determines if other fields will be populated based on if said given field is populated</t>
  </si>
  <si>
    <t>[Name of Field] can be null but if not null then format should be [data type of field] ([name of field]/[specific data type if field is not string]).
If it is Y, then [All Applicable Fields Reliant on Given Field Being Populated] is/are also required. 
Rule Type - data type conformity, required/optional</t>
  </si>
  <si>
    <t>Example 1: Builders Risk - Y/N can be null but if not null then format should be string (Y/N).
If it is Y, then Builders Risk - Limit, Builders Risk - Deductible Amount, Builders Risk - Premium, Builders Risk - Rate,  Soft Cost - Limit, Soft Cost - Deductible Amount, Soft Cost - Premium, Soft Cost - Rate are also required. 
Rule Type - data type conformity, required/optional</t>
  </si>
  <si>
    <t>Field is optional, must adhere to a specific format, and is reliant on another field being populated to determine if said given field is populated</t>
  </si>
  <si>
    <t>Example 1: Builders Risk - Limit should be blank or 0 if Builders Risk - Y/N was marked as N. BUT, it is required if Builders Risk - Y/N was marked Y. 
If required then format should be decimal (10,2).
Rule Type - data type conformity, required/optional, not null IF (Builders Risk - Y/N) is Y</t>
  </si>
  <si>
    <t>Field must be an option from a standard list of values</t>
  </si>
  <si>
    <t>[Name of Field] must be an option from list on the [Name of tab from standard list of values given field draws from] tab on for validation - [Name of Applicable Standard List of Values].</t>
  </si>
  <si>
    <t>Example 1: Tran Code must be an option from list on the Tran Code tab on for validation - E&amp;S_HO_StandardListofValues_JJ.xls.</t>
  </si>
  <si>
    <t>Field must adhere to a specific format</t>
  </si>
  <si>
    <t>[Name of Field] must adhere to [information related to given field].</t>
  </si>
  <si>
    <t>Example 1: Mailing City must adhere to the given address listed.
Example 2: Mailing Country must adhere to the approved list of countries (either USA or Canada).
Example 3: Agency Code must adhere to the code creation format outlined by GUARD.</t>
  </si>
  <si>
    <t>Field uses a formula</t>
  </si>
  <si>
    <t>[Name of Field] formula: [Formula].</t>
  </si>
  <si>
    <t>Example 1: Net Premium formula: Gross Premium - Commission
Example 2: Total / Gross Premium formula: Sum of all coverage premiums.</t>
  </si>
  <si>
    <t>Field cannot be reused</t>
  </si>
  <si>
    <t>[Name of Field] cannot be reused for [Applicable Use Case].</t>
  </si>
  <si>
    <t>Example 1: Policy Number cannot be reused for a different policy.
Example 2: Sequence Number must not be reused for the same policy.</t>
  </si>
  <si>
    <t>Field cannot be duplicated</t>
  </si>
  <si>
    <t>[Name of Field] should not be duplicated for the given policy.</t>
  </si>
  <si>
    <t>Example 1: Expiring Policy Number (GUARD) should not be duplicated for the given policy.</t>
  </si>
  <si>
    <t>8/5/2025 - MS</t>
  </si>
  <si>
    <t>10/29/2025 - MS</t>
  </si>
  <si>
    <t>First version of Ingestion to Curation DQ Rules is made available - includes up to rule #423</t>
  </si>
  <si>
    <t>Amended rule #571</t>
  </si>
  <si>
    <t>8/13/2025 - MS</t>
  </si>
  <si>
    <t>11/19/2025 - MS</t>
  </si>
  <si>
    <t>Added rules #424 through #439</t>
  </si>
  <si>
    <t>Revised attribute names for rule #568 &amp; 569</t>
  </si>
  <si>
    <t>8/14/2025 - AS</t>
  </si>
  <si>
    <t>11/21/2025 - MS</t>
  </si>
  <si>
    <t>Added rules #440 though #458</t>
  </si>
  <si>
    <t>Removed rule #564</t>
  </si>
  <si>
    <t>9/11/2025 - MS</t>
  </si>
  <si>
    <t>12/4/2025 - MIS</t>
  </si>
  <si>
    <t>Removed rule #: 9, 40, 73, 82, 369</t>
  </si>
  <si>
    <t>Added rules 574-592 new columns</t>
  </si>
  <si>
    <t>9/17/2025 MS</t>
  </si>
  <si>
    <t>Added rule #572</t>
  </si>
  <si>
    <t>10/3/2025 - MS</t>
  </si>
  <si>
    <t>Removed rule #: 470, 505, 506</t>
  </si>
  <si>
    <t>10/13/2025 - MS</t>
  </si>
  <si>
    <t>Fixed naming for rules #: 466-468 (dim_bus_class to dim_business_class)</t>
  </si>
  <si>
    <t>Fixed naming for rules #: 500-502 (missing naics_)</t>
  </si>
  <si>
    <t>Fixed naming for rules #: 474, 479, 507, 508, 540, 541</t>
  </si>
  <si>
    <t>10/14/2025 - MS</t>
  </si>
  <si>
    <t>Fixed naming for rules #: 466-468</t>
  </si>
  <si>
    <t>Fixed naming for rules #: 471, 472, 509</t>
  </si>
  <si>
    <t>{
    "type": "expect_column_values_to_be_in_set",
    "kwargs": {
        "column": "next_policy_quoted_count",
        "value_set": [
            1, 0
        ]
    },
    "meta": {
        "action": {
            "fail_threshold": 0.0,
            "warn_threshold": 0.0,
            "quarantine": false
        }
    }
}</t>
  </si>
  <si>
    <t xml:space="preserve">    {
        "type": "expect_column_values_to_be_in_set",
        "kwargs": {
            "column": "dq_trans_gov_bus_class_key_check",
            "value_set": [1]
        },
        "meta": {
            "action": {
                "fail_threshold": 0.0,
                "warn_threshold": 0.0,
                "quarantine": false
            }
        }
    }</t>
  </si>
  <si>
    <t xml:space="preserve">    {
        "type": "expect_column_values_to_be_in_set",
        "kwargs": {
            "column": "dq_trans_detail_gov_bus_class_key_check",
            "value_set": [1]
        },
        "meta": {
            "action": {
                "fail_threshold": 0.0,
                "warn_threshold": 0.0,
                "quarantine": false
            }
        }
    }</t>
  </si>
  <si>
    <t xml:space="preserve">    {
        "type": "expect_column_values_to_be_in_set",
        "kwargs": {
            "column": "dq_fp_gov_bus_class_key_check",
            "value_set": [1]
        },
        "meta": {
            "action": {
                "fail_threshold": 0.0,
                "warn_threshold": 0.0,
                "quarantine": false
            }
        }
    }</t>
  </si>
  <si>
    <t>Not A Valid DQ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</si>
</sst>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3">
    <font>
      <sz val="11"/>
      <color theme="1"/>
      <name val="Aptos Narrow"/>
      <family val="2"/>
      <scheme val="minor"/>
    </font>
    <font>
      <i/>
      <sz val="10"/>
      <name val="Aptos"/>
      <family val="2"/>
    </font>
    <font>
      <sz val="10"/>
      <name val="Aptos"/>
      <family val="2"/>
    </font>
    <font>
      <u/>
      <sz val="11"/>
      <color theme="1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b/>
      <sz val="11"/>
      <color theme="1"/>
      <name val="Aptos Narrow"/>
      <family val="2"/>
      <scheme val="minor"/>
    </font>
    <font>
      <sz val="11"/>
      <color rgb="FF000000"/>
      <name val="Aptos Narrow"/>
      <family val="2"/>
      <scheme val="minor"/>
    </font>
    <font>
      <b/>
      <sz val="10"/>
      <color theme="0"/>
      <name val="Aptos"/>
      <family val="2"/>
    </font>
    <font>
      <sz val="10"/>
      <color theme="0"/>
      <name val="Aptos"/>
      <family val="2"/>
    </font>
    <font>
      <b/>
      <i/>
      <sz val="10"/>
      <color theme="0"/>
      <name val="Aptos"/>
      <family val="2"/>
    </font>
    <font>
      <i/>
      <sz val="10"/>
      <color theme="0"/>
      <name val="Aptos"/>
      <family val="2"/>
    </font>
    <font>
      <sz val="11"/>
      <name val="Aptos Narrow"/>
      <family val="2"/>
      <scheme val="minor"/>
    </font>
    <font>
      <b/>
      <sz val="11"/>
      <name val="Aptos Narrow"/>
      <family val="2"/>
      <scheme val="minor"/>
    </font>
    <font>
      <sz val="11"/>
      <color rgb="FF215C98"/>
      <name val="Aptos Narrow"/>
      <family val="2"/>
      <scheme val="minor"/>
    </font>
    <font>
      <sz val="11"/>
      <color rgb="FFBE5014"/>
      <name val="Aptos Narrow"/>
      <family val="2"/>
      <scheme val="minor"/>
    </font>
    <font>
      <sz val="11"/>
      <color rgb="FF4EA72E"/>
      <name val="Aptos Narrow"/>
      <family val="2"/>
      <scheme val="minor"/>
    </font>
    <font>
      <sz val="11"/>
      <color rgb="FF153D64"/>
      <name val="Aptos Narrow"/>
      <family val="2"/>
      <scheme val="minor"/>
    </font>
    <font>
      <b/>
      <sz val="11"/>
      <color rgb="FFCCCCCC"/>
      <name val="-Apple-System"/>
      <charset val="1"/>
    </font>
    <font>
      <b/>
      <sz val="11"/>
      <color rgb="FF000000"/>
      <name val="-Apple-System"/>
      <charset val="1"/>
    </font>
    <font>
      <b/>
      <sz val="11"/>
      <color rgb="FF000000"/>
      <name val="Aptos Narrow"/>
      <family val="2"/>
      <scheme val="minor"/>
    </font>
    <font>
      <sz val="11"/>
      <color rgb="FF000000"/>
      <name val="-Apple-System"/>
    </font>
    <font>
      <b/>
      <sz val="11"/>
      <color rgb="FF000000"/>
      <name val="-Apple-System"/>
    </font>
    <font>
      <sz val="11"/>
      <color rgb="FF000000"/>
      <name val="Aptos Narrow"/>
      <family val="2"/>
    </font>
    <font>
      <b/>
      <sz val="11"/>
      <color rgb="FF000000"/>
      <name val="Aptos Narrow"/>
      <family val="2"/>
    </font>
    <font>
      <sz val="11"/>
      <name val="Aptos Narrow"/>
      <family val="2"/>
    </font>
    <font>
      <sz val="11"/>
      <color rgb="FF104861"/>
      <name val="Var(--Vscode-Editor-Font-Family"/>
    </font>
    <font>
      <sz val="11"/>
      <name val="Var(--Vscode-Editor-Font-Family"/>
    </font>
    <font>
      <sz val="11"/>
      <color rgb="FFBE5014"/>
      <name val="Var(--Vscode-Editor-Font-Family"/>
    </font>
    <font>
      <sz val="11"/>
      <color rgb="FF3C7D22"/>
      <name val="Var(--Vscode-Editor-Font-Family"/>
    </font>
    <font>
      <sz val="11"/>
      <color rgb="FF0B3040"/>
      <name val="Var(--Vscode-Editor-Font-Family"/>
    </font>
    <font>
      <b/>
      <sz val="13.75"/>
      <name val="Aptos Narrow"/>
      <family val="2"/>
    </font>
    <font>
      <sz val="12"/>
      <color theme="1"/>
      <name val="Aptos Narrow"/>
      <family val="2"/>
      <scheme val="minor"/>
    </font>
    <font>
      <sz val="8"/>
      <name val="Aptos Narrow"/>
      <family val="2"/>
      <scheme val="minor"/>
    </font>
    <font>
      <b/>
      <sz val="10"/>
      <color theme="1"/>
      <name val="Aptos Narrow"/>
      <family val="2"/>
      <scheme val="minor"/>
    </font>
    <font>
      <sz val="10"/>
      <color theme="1"/>
      <name val="Aptos Narrow"/>
      <family val="2"/>
      <scheme val="minor"/>
    </font>
    <font>
      <sz val="10"/>
      <color rgb="FF000000"/>
      <name val="Aptos Narrow"/>
      <family val="2"/>
    </font>
    <font>
      <b/>
      <sz val="10"/>
      <name val="Aptos Narrow"/>
      <family val="2"/>
      <scheme val="minor"/>
    </font>
    <font>
      <b/>
      <sz val="10"/>
      <color rgb="FF000000"/>
      <name val="Aptos Narrow"/>
      <family val="2"/>
      <scheme val="minor"/>
    </font>
    <font>
      <sz val="11"/>
      <color theme="8" tint="-0.249977111117893"/>
      <name val="Aptos Narrow"/>
      <family val="2"/>
      <scheme val="minor"/>
    </font>
    <font>
      <b/>
      <sz val="11"/>
      <color theme="8" tint="-0.249977111117893"/>
      <name val="Aptos Narrow"/>
      <family val="2"/>
      <scheme val="minor"/>
    </font>
    <font>
      <sz val="10"/>
      <color theme="8" tint="-0.249977111117893"/>
      <name val="Aptos Narrow"/>
      <family val="2"/>
      <scheme val="minor"/>
    </font>
    <font>
      <strike/>
      <sz val="10"/>
      <color theme="1"/>
      <name val="Aptos Narrow"/>
      <family val="2"/>
      <scheme val="minor"/>
    </font>
    <font>
      <strike/>
      <sz val="11"/>
      <color rgb="FFFF0000"/>
      <name val="Aptos Narrow"/>
      <family val="2"/>
      <scheme val="minor"/>
    </font>
    <font>
      <sz val="10"/>
      <color rgb="FF000000"/>
      <name val="Aptos Narrow"/>
      <family val="2"/>
      <scheme val="minor"/>
    </font>
    <font>
      <strike/>
      <sz val="10"/>
      <color rgb="FF000000"/>
      <name val="Aptos Narrow"/>
      <family val="2"/>
      <scheme val="minor"/>
    </font>
    <font>
      <strike/>
      <sz val="11"/>
      <color theme="1"/>
      <name val="Aptos Narrow"/>
      <family val="2"/>
      <scheme val="minor"/>
    </font>
    <font>
      <sz val="10"/>
      <color rgb="FF000000"/>
      <name val="Aptos Narrow"/>
      <scheme val="minor"/>
    </font>
    <font>
      <strike/>
      <sz val="11"/>
      <color rgb="FF242424"/>
      <name val="Aptos Narrow"/>
      <charset val="1"/>
    </font>
    <font>
      <strike/>
      <sz val="10"/>
      <color rgb="FF000000"/>
      <name val="Aptos Narrow"/>
      <scheme val="minor"/>
    </font>
    <font>
      <strike/>
      <sz val="10"/>
      <color rgb="FF000000"/>
      <name val="Aptos Narrow"/>
      <family val="2"/>
    </font>
  </fonts>
  <fills count="5">
    <fill>
      <patternFill patternType="none"/>
    </fill>
    <fill>
      <patternFill patternType="gray125"/>
    </fill>
    <fill>
      <patternFill patternType="solid">
        <fgColor theme="0" tint="-0.14999847407452621"/>
        <bgColor theme="0" tint="-0.14999847407452621"/>
      </patternFill>
    </fill>
    <fill>
      <patternFill patternType="solid">
        <fgColor theme="8" tint="0.79998168889431442"/>
        <bgColor indexed="64"/>
      </patternFill>
    </fill>
    <fill>
      <patternFill patternType="solid">
        <fgColor theme="0" tint="-4.9989318521683403E-2"/>
        <bgColor indexed="64"/>
      </patternFill>
    </fill>
  </fills>
  <borders count="7">
    <border>
      <left/>
      <right/>
      <top/>
      <bottom/>
      <diagonal/>
    </border>
    <border>
      <left/>
      <right/>
      <top/>
      <bottom style="thick">
        <color theme="4"/>
      </bottom>
      <diagonal/>
    </border>
    <border>
      <left/>
      <right/>
      <top/>
      <bottom style="thick">
        <color theme="4" tint="0.499984740745262"/>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rgb="FF000000"/>
      </top>
      <bottom/>
      <diagonal/>
    </border>
  </borders>
  <cellStyleXfs count="7">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0" applyNumberFormat="0" applyFill="0" applyBorder="0" applyAlignment="0" applyProtection="0"/>
    <xf numFmtId="0" fontId="34" fillId="0" borderId="0"/>
  </cellStyleXfs>
  <cellXfs count="86">
    <xf numFmtId="0" fontId="0" fillId="0" borderId="0" xfId="0"/>
    <xf numFmtId="0" fontId="0" fillId="0" borderId="0" xfId="0" applyAlignment="1">
      <alignment wrapText="1"/>
    </xf>
    <xf numFmtId="0" fontId="3" fillId="0" borderId="0" xfId="1" applyAlignment="1">
      <alignment horizontal="center" wrapText="1"/>
    </xf>
    <xf numFmtId="0" fontId="7" fillId="0" borderId="0" xfId="5"/>
    <xf numFmtId="14" fontId="0" fillId="0" borderId="0" xfId="0" applyNumberFormat="1"/>
    <xf numFmtId="164" fontId="0" fillId="0" borderId="0" xfId="0" applyNumberFormat="1"/>
    <xf numFmtId="0" fontId="4" fillId="0" borderId="0" xfId="2"/>
    <xf numFmtId="0" fontId="9" fillId="0" borderId="0" xfId="0" applyFont="1" applyAlignment="1">
      <alignment horizontal="left" vertical="center" wrapText="1"/>
    </xf>
    <xf numFmtId="0" fontId="0" fillId="0" borderId="0" xfId="0" applyAlignment="1">
      <alignment horizontal="left" wrapText="1"/>
    </xf>
    <xf numFmtId="0" fontId="0" fillId="0" borderId="0" xfId="0" applyAlignment="1">
      <alignment vertical="center" wrapText="1"/>
    </xf>
    <xf numFmtId="0" fontId="3" fillId="0" borderId="0" xfId="1" applyAlignment="1">
      <alignment horizontal="left" wrapText="1"/>
    </xf>
    <xf numFmtId="0" fontId="6" fillId="0" borderId="2" xfId="4" applyFill="1"/>
    <xf numFmtId="0" fontId="10" fillId="0" borderId="0" xfId="0" applyFont="1" applyAlignment="1">
      <alignment wrapText="1"/>
    </xf>
    <xf numFmtId="0" fontId="2" fillId="0" borderId="0" xfId="0" applyFont="1" applyAlignment="1">
      <alignment wrapText="1"/>
    </xf>
    <xf numFmtId="164" fontId="2" fillId="0" borderId="0" xfId="0" applyNumberFormat="1" applyFont="1" applyAlignment="1">
      <alignment wrapText="1"/>
    </xf>
    <xf numFmtId="0" fontId="2" fillId="0" borderId="0" xfId="0" applyFont="1"/>
    <xf numFmtId="0" fontId="1" fillId="0" borderId="0" xfId="0" applyFont="1" applyAlignment="1">
      <alignment horizontal="justify" vertical="center" wrapText="1"/>
    </xf>
    <xf numFmtId="0" fontId="2" fillId="0" borderId="0" xfId="0" applyFont="1" applyAlignment="1">
      <alignment horizontal="justify" vertical="center" wrapText="1"/>
    </xf>
    <xf numFmtId="0" fontId="2"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justify" vertical="center" wrapText="1"/>
    </xf>
    <xf numFmtId="0" fontId="14" fillId="0" borderId="0" xfId="0" applyFont="1"/>
    <xf numFmtId="0" fontId="5" fillId="0" borderId="1" xfId="3" applyAlignment="1"/>
    <xf numFmtId="0" fontId="9" fillId="0" borderId="0" xfId="0" applyFont="1" applyAlignment="1">
      <alignment wrapText="1"/>
    </xf>
    <xf numFmtId="0" fontId="21" fillId="0" borderId="0" xfId="0" applyFont="1" applyAlignment="1">
      <alignment vertical="top" wrapText="1"/>
    </xf>
    <xf numFmtId="0" fontId="20" fillId="0" borderId="0" xfId="0" applyFont="1" applyAlignment="1">
      <alignment vertical="top" wrapText="1"/>
    </xf>
    <xf numFmtId="0" fontId="3" fillId="0" borderId="0" xfId="1" applyFill="1" applyAlignment="1">
      <alignment wrapText="1"/>
    </xf>
    <xf numFmtId="0" fontId="5" fillId="0" borderId="0" xfId="3" applyBorder="1" applyAlignment="1"/>
    <xf numFmtId="0" fontId="0" fillId="2" borderId="0" xfId="0" applyFill="1" applyAlignment="1">
      <alignment wrapText="1"/>
    </xf>
    <xf numFmtId="0" fontId="3" fillId="0" borderId="0" xfId="1" applyAlignment="1">
      <alignment horizontal="left"/>
    </xf>
    <xf numFmtId="0" fontId="27" fillId="0" borderId="0" xfId="0" applyFont="1"/>
    <xf numFmtId="0" fontId="29" fillId="0" borderId="0" xfId="0" applyFont="1" applyAlignment="1">
      <alignment vertical="center" wrapText="1"/>
    </xf>
    <xf numFmtId="0" fontId="33" fillId="0" borderId="0" xfId="0" applyFont="1"/>
    <xf numFmtId="0" fontId="8" fillId="0" borderId="0" xfId="0" applyFont="1"/>
    <xf numFmtId="0" fontId="8" fillId="0" borderId="0" xfId="0" applyFont="1" applyAlignment="1">
      <alignment horizontal="left"/>
    </xf>
    <xf numFmtId="0" fontId="0" fillId="0" borderId="0" xfId="0" applyAlignment="1">
      <alignment horizontal="right"/>
    </xf>
    <xf numFmtId="0" fontId="14" fillId="0" borderId="0" xfId="0" applyFont="1" applyAlignment="1">
      <alignment horizontal="right"/>
    </xf>
    <xf numFmtId="0" fontId="0" fillId="0" borderId="0" xfId="0" applyAlignment="1">
      <alignment horizontal="left"/>
    </xf>
    <xf numFmtId="0" fontId="0" fillId="3" borderId="0" xfId="0" applyFill="1" applyAlignment="1">
      <alignment horizontal="right"/>
    </xf>
    <xf numFmtId="0" fontId="41" fillId="0" borderId="0" xfId="0" applyFont="1" applyAlignment="1">
      <alignment horizontal="right"/>
    </xf>
    <xf numFmtId="0" fontId="42" fillId="0" borderId="0" xfId="0" applyFont="1" applyAlignment="1">
      <alignment horizontal="left"/>
    </xf>
    <xf numFmtId="0" fontId="8" fillId="0" borderId="0" xfId="0" applyFont="1" applyAlignment="1">
      <alignment wrapText="1"/>
    </xf>
    <xf numFmtId="0" fontId="15" fillId="4" borderId="0" xfId="0" applyFont="1" applyFill="1" applyAlignment="1">
      <alignment horizontal="left"/>
    </xf>
    <xf numFmtId="0" fontId="14" fillId="4" borderId="0" xfId="0" applyFont="1" applyFill="1" applyAlignment="1">
      <alignment horizontal="left"/>
    </xf>
    <xf numFmtId="0" fontId="37" fillId="0" borderId="0" xfId="0" applyFont="1" applyAlignment="1">
      <alignment wrapText="1"/>
    </xf>
    <xf numFmtId="0" fontId="36" fillId="0" borderId="4" xfId="0" applyFont="1" applyBorder="1" applyAlignment="1">
      <alignment horizontal="left" wrapText="1"/>
    </xf>
    <xf numFmtId="0" fontId="36" fillId="0" borderId="5" xfId="0" applyFont="1" applyBorder="1" applyAlignment="1">
      <alignment vertical="center" wrapText="1"/>
    </xf>
    <xf numFmtId="0" fontId="39" fillId="0" borderId="5" xfId="0" applyFont="1" applyBorder="1" applyAlignment="1">
      <alignment vertical="center" wrapText="1"/>
    </xf>
    <xf numFmtId="0" fontId="40" fillId="0" borderId="5" xfId="0" applyFont="1" applyBorder="1" applyAlignment="1">
      <alignment vertical="center" wrapText="1"/>
    </xf>
    <xf numFmtId="0" fontId="0" fillId="0" borderId="3" xfId="0" applyBorder="1" applyAlignment="1">
      <alignment wrapText="1"/>
    </xf>
    <xf numFmtId="0" fontId="37" fillId="0" borderId="6" xfId="0" applyFont="1" applyBorder="1" applyAlignment="1">
      <alignment horizontal="left" wrapText="1"/>
    </xf>
    <xf numFmtId="0" fontId="37" fillId="0" borderId="6" xfId="0" applyFont="1" applyBorder="1" applyAlignment="1">
      <alignment wrapText="1"/>
    </xf>
    <xf numFmtId="0" fontId="38" fillId="0" borderId="6" xfId="0" applyFont="1" applyBorder="1" applyAlignment="1">
      <alignment wrapText="1"/>
    </xf>
    <xf numFmtId="0" fontId="37" fillId="0" borderId="0" xfId="0" applyFont="1" applyAlignment="1">
      <alignment horizontal="left" wrapText="1"/>
    </xf>
    <xf numFmtId="0" fontId="14" fillId="0" borderId="0" xfId="0" applyFont="1" applyAlignment="1">
      <alignment horizontal="left"/>
    </xf>
    <xf numFmtId="0" fontId="41" fillId="0" borderId="0" xfId="0" applyFont="1"/>
    <xf numFmtId="0" fontId="43" fillId="0" borderId="0" xfId="0" applyFont="1" applyAlignment="1">
      <alignment horizontal="left" wrapText="1"/>
    </xf>
    <xf numFmtId="0" fontId="43" fillId="0" borderId="0" xfId="0" applyFont="1" applyAlignment="1">
      <alignment wrapText="1"/>
    </xf>
    <xf numFmtId="14" fontId="42" fillId="0" borderId="0" xfId="0" applyNumberFormat="1" applyFont="1" applyAlignment="1">
      <alignment horizontal="left"/>
    </xf>
    <xf numFmtId="14" fontId="42" fillId="0" borderId="0" xfId="0" applyNumberFormat="1" applyFont="1"/>
    <xf numFmtId="0" fontId="2" fillId="0" borderId="0" xfId="0" applyFont="1" applyAlignment="1">
      <alignment horizontal="left" wrapText="1"/>
    </xf>
    <xf numFmtId="14" fontId="2" fillId="0" borderId="0" xfId="0" applyNumberFormat="1" applyFont="1" applyAlignment="1">
      <alignment wrapText="1"/>
    </xf>
    <xf numFmtId="0" fontId="9" fillId="0" borderId="0" xfId="0" applyFont="1" applyAlignment="1">
      <alignment vertical="center" wrapText="1"/>
    </xf>
    <xf numFmtId="0" fontId="0" fillId="4" borderId="0" xfId="0" applyFill="1" applyAlignment="1">
      <alignment wrapText="1"/>
    </xf>
    <xf numFmtId="0" fontId="8" fillId="4" borderId="0" xfId="0" applyFont="1" applyFill="1"/>
    <xf numFmtId="0" fontId="0" fillId="4" borderId="0" xfId="0" applyFill="1"/>
    <xf numFmtId="0" fontId="44" fillId="0" borderId="0" xfId="0" applyFont="1" applyAlignment="1">
      <alignment horizontal="left" wrapText="1"/>
    </xf>
    <xf numFmtId="0" fontId="44" fillId="0" borderId="0" xfId="0" applyFont="1" applyAlignment="1">
      <alignment wrapText="1"/>
    </xf>
    <xf numFmtId="0" fontId="36" fillId="0" borderId="3" xfId="0" applyFont="1" applyBorder="1" applyAlignment="1">
      <alignment vertical="center" wrapText="1"/>
    </xf>
    <xf numFmtId="0" fontId="45" fillId="0" borderId="0" xfId="0" applyFont="1" applyAlignment="1">
      <alignment horizontal="right"/>
    </xf>
    <xf numFmtId="0" fontId="46" fillId="0" borderId="0" xfId="0" applyFont="1" applyAlignment="1">
      <alignment wrapText="1"/>
    </xf>
    <xf numFmtId="0" fontId="47" fillId="0" borderId="0" xfId="0" applyFont="1" applyAlignment="1">
      <alignment horizontal="left" wrapText="1"/>
    </xf>
    <xf numFmtId="0" fontId="47" fillId="0" borderId="0" xfId="0" applyFont="1" applyAlignment="1">
      <alignment wrapText="1"/>
    </xf>
    <xf numFmtId="0" fontId="48" fillId="0" borderId="0" xfId="0" applyFont="1"/>
    <xf numFmtId="0" fontId="25" fillId="0" borderId="0" xfId="0" applyFont="1" applyAlignment="1">
      <alignment wrapText="1"/>
    </xf>
    <xf numFmtId="0" fontId="49" fillId="0" borderId="0" xfId="0" applyFont="1"/>
    <xf numFmtId="0" fontId="38" fillId="0" borderId="0" xfId="0" applyFont="1" applyAlignment="1">
      <alignment wrapText="1"/>
    </xf>
    <xf numFmtId="0" fontId="50" fillId="0" borderId="0" xfId="0" applyFont="1"/>
    <xf numFmtId="0" fontId="51" fillId="0" borderId="0" xfId="0" applyFont="1"/>
    <xf numFmtId="0" fontId="52" fillId="0" borderId="0" xfId="0" applyFont="1" applyAlignment="1">
      <alignment wrapText="1"/>
    </xf>
    <xf numFmtId="0" fontId="0" fillId="0" borderId="0" xfId="0" applyAlignment="1">
      <alignment horizontal="left" vertical="center" wrapText="1"/>
    </xf>
    <xf numFmtId="0" fontId="3" fillId="0" borderId="0" xfId="1" applyAlignment="1">
      <alignment horizontal="center" wrapText="1"/>
    </xf>
    <xf numFmtId="0" fontId="3" fillId="0" borderId="0" xfId="1" applyAlignment="1">
      <alignment horizontal="left" wrapText="1"/>
    </xf>
    <xf numFmtId="0" fontId="25" fillId="0" borderId="0" xfId="0" applyFont="1" applyAlignment="1">
      <alignment horizontal="left" vertical="center" wrapText="1"/>
    </xf>
    <xf numFmtId="0" fontId="9" fillId="0" borderId="0" xfId="0" applyFont="1" applyAlignment="1">
      <alignment horizontal="left" vertical="center" wrapText="1"/>
    </xf>
    <xf numFmtId="0" fontId="0" fillId="0" borderId="0" xfId="0" applyAlignment="1">
      <alignment horizontal="left" wrapText="1"/>
    </xf>
  </cellXfs>
  <cellStyles count="7">
    <cellStyle name="Heading 1" xfId="3" builtinId="16"/>
    <cellStyle name="Heading 2" xfId="4" builtinId="17"/>
    <cellStyle name="Heading 4" xfId="5" builtinId="19"/>
    <cellStyle name="Hyperlink" xfId="1" builtinId="8"/>
    <cellStyle name="Normal" xfId="0" builtinId="0"/>
    <cellStyle name="Normal 2" xfId="6" xr:uid="{794E2D99-81D2-485C-BEE7-F31B227EB843}"/>
    <cellStyle name="Title" xfId="2" builtinId="15"/>
  </cellStyles>
  <dxfs count="16">
    <dxf>
      <font>
        <b val="0"/>
        <i val="0"/>
        <strike val="0"/>
        <condense val="0"/>
        <extend val="0"/>
        <outline val="0"/>
        <shadow val="0"/>
        <u val="none"/>
        <vertAlign val="baseline"/>
        <sz val="10"/>
        <color auto="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ptos"/>
        <family val="2"/>
        <scheme val="none"/>
      </font>
      <fill>
        <patternFill patternType="none">
          <fgColor indexed="64"/>
          <bgColor auto="1"/>
        </patternFill>
      </fill>
      <alignment horizontal="justify" vertical="center" textRotation="0" wrapText="1" indent="0" justifyLastLine="0" shrinkToFit="0" readingOrder="0"/>
    </dxf>
    <dxf>
      <font>
        <b val="0"/>
        <i/>
        <strike val="0"/>
        <condense val="0"/>
        <extend val="0"/>
        <outline val="0"/>
        <shadow val="0"/>
        <u val="none"/>
        <vertAlign val="baseline"/>
        <sz val="10"/>
        <color auto="1"/>
        <name val="Aptos"/>
        <family val="2"/>
        <scheme val="none"/>
      </font>
      <fill>
        <patternFill patternType="none">
          <fgColor indexed="64"/>
          <bgColor auto="1"/>
        </patternFill>
      </fill>
      <alignment horizontal="justify" vertical="center" textRotation="0" wrapText="1" indent="0" justifyLastLine="0" shrinkToFit="0" readingOrder="0"/>
    </dxf>
    <dxf>
      <fill>
        <patternFill patternType="none">
          <fgColor indexed="64"/>
          <bgColor auto="1"/>
        </patternFill>
      </fill>
    </dxf>
    <dxf>
      <font>
        <strike val="0"/>
        <outline val="0"/>
        <shadow val="0"/>
        <u val="none"/>
        <vertAlign val="baseline"/>
        <sz val="10"/>
        <color theme="0"/>
        <name val="Aptos"/>
        <family val="2"/>
        <scheme val="none"/>
      </font>
      <fill>
        <patternFill patternType="none">
          <fgColor indexed="64"/>
          <bgColor auto="1"/>
        </patternFill>
      </fill>
    </dxf>
    <dxf>
      <fill>
        <patternFill patternType="none"/>
      </fill>
    </dxf>
    <dxf>
      <font>
        <b val="0"/>
        <i val="0"/>
        <strike val="0"/>
        <condense val="0"/>
        <extend val="0"/>
        <outline val="0"/>
        <shadow val="0"/>
        <u val="none"/>
        <vertAlign val="baseline"/>
        <sz val="10"/>
        <color auto="1"/>
        <name val="Aptos"/>
        <charset val="1"/>
        <scheme val="none"/>
      </font>
      <fill>
        <patternFill patternType="none"/>
      </fill>
      <alignment horizontal="general" vertical="bottom" textRotation="0" wrapText="1" indent="0" justifyLastLine="0" shrinkToFit="0" readingOrder="0"/>
    </dxf>
    <dxf>
      <fill>
        <patternFill patternType="none"/>
      </fill>
    </dxf>
    <dxf>
      <font>
        <b val="0"/>
        <i val="0"/>
        <strike val="0"/>
        <condense val="0"/>
        <extend val="0"/>
        <outline val="0"/>
        <shadow val="0"/>
        <u val="none"/>
        <vertAlign val="baseline"/>
        <sz val="10"/>
        <color auto="1"/>
        <name val="Aptos"/>
        <charset val="1"/>
        <scheme val="none"/>
      </font>
      <fill>
        <patternFill patternType="none"/>
      </fill>
      <alignment horizontal="general" vertical="bottom" textRotation="0" wrapText="1" indent="0" justifyLastLine="0" shrinkToFit="0" readingOrder="0"/>
    </dxf>
    <dxf>
      <border>
        <left/>
        <right/>
        <top/>
        <bottom/>
      </border>
    </dxf>
    <dxf>
      <fill>
        <patternFill patternType="none"/>
      </fill>
    </dxf>
    <dxf>
      <font>
        <b/>
        <i val="0"/>
        <strike val="0"/>
        <condense val="0"/>
        <extend val="0"/>
        <outline val="0"/>
        <shadow val="0"/>
        <u val="none"/>
        <vertAlign val="baseline"/>
        <sz val="10"/>
        <color theme="0"/>
        <name val="Aptos"/>
        <charset val="1"/>
        <scheme val="none"/>
      </font>
      <fill>
        <patternFill patternType="none">
          <fgColor indexed="64"/>
          <bgColor rgb="FFF2F2F2"/>
        </patternFill>
      </fill>
      <alignment horizontal="general" vertical="bottom" textRotation="0" wrapText="1" indent="0" justifyLastLine="0" shrinkToFit="0" readingOrder="0"/>
      <border diagonalUp="0" diagonalDown="0">
        <left style="thin">
          <color rgb="FF000000"/>
        </left>
        <right style="thin">
          <color rgb="FF000000"/>
        </right>
        <top/>
        <bottom/>
      </border>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F27979"/>
      <color rgb="FFFFF8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5" Type="http://schemas.openxmlformats.org/officeDocument/2006/relationships/image" Target="../media/image6.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19050</xdr:rowOff>
    </xdr:from>
    <xdr:to>
      <xdr:col>2</xdr:col>
      <xdr:colOff>2495550</xdr:colOff>
      <xdr:row>6</xdr:row>
      <xdr:rowOff>152400</xdr:rowOff>
    </xdr:to>
    <xdr:pic>
      <xdr:nvPicPr>
        <xdr:cNvPr id="2" name="Picture 1">
          <a:extLst>
            <a:ext uri="{FF2B5EF4-FFF2-40B4-BE49-F238E27FC236}">
              <a16:creationId xmlns:a16="http://schemas.microsoft.com/office/drawing/2014/main" id="{D980A605-D033-40FF-8308-4237D8723243}"/>
            </a:ext>
          </a:extLst>
        </xdr:cNvPr>
        <xdr:cNvPicPr>
          <a:picLocks noChangeAspect="1"/>
        </xdr:cNvPicPr>
      </xdr:nvPicPr>
      <xdr:blipFill>
        <a:blip xmlns:r="http://schemas.openxmlformats.org/officeDocument/2006/relationships" r:embed="rId1"/>
        <a:stretch>
          <a:fillRect/>
        </a:stretch>
      </xdr:blipFill>
      <xdr:spPr>
        <a:xfrm>
          <a:off x="628650" y="19050"/>
          <a:ext cx="4572000" cy="1276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16</xdr:row>
      <xdr:rowOff>142875</xdr:rowOff>
    </xdr:from>
    <xdr:to>
      <xdr:col>9</xdr:col>
      <xdr:colOff>599675</xdr:colOff>
      <xdr:row>38</xdr:row>
      <xdr:rowOff>104775</xdr:rowOff>
    </xdr:to>
    <xdr:pic>
      <xdr:nvPicPr>
        <xdr:cNvPr id="2" name="Picture 1">
          <a:extLst>
            <a:ext uri="{FF2B5EF4-FFF2-40B4-BE49-F238E27FC236}">
              <a16:creationId xmlns:a16="http://schemas.microsoft.com/office/drawing/2014/main" id="{4D83FCB6-6B5A-4583-A930-761D217D7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038475"/>
          <a:ext cx="6400400" cy="3943350"/>
        </a:xfrm>
        <a:prstGeom prst="rect">
          <a:avLst/>
        </a:prstGeom>
      </xdr:spPr>
    </xdr:pic>
    <xdr:clientData/>
  </xdr:twoCellAnchor>
  <xdr:twoCellAnchor>
    <xdr:from>
      <xdr:col>9</xdr:col>
      <xdr:colOff>552450</xdr:colOff>
      <xdr:row>26</xdr:row>
      <xdr:rowOff>95250</xdr:rowOff>
    </xdr:from>
    <xdr:to>
      <xdr:col>11</xdr:col>
      <xdr:colOff>200025</xdr:colOff>
      <xdr:row>28</xdr:row>
      <xdr:rowOff>47625</xdr:rowOff>
    </xdr:to>
    <xdr:sp macro="" textlink="">
      <xdr:nvSpPr>
        <xdr:cNvPr id="3" name="Arrow: Right 2">
          <a:extLst>
            <a:ext uri="{FF2B5EF4-FFF2-40B4-BE49-F238E27FC236}">
              <a16:creationId xmlns:a16="http://schemas.microsoft.com/office/drawing/2014/main" id="{3041A14A-6308-4AFF-D928-8FA48D788FEF}"/>
            </a:ext>
          </a:extLst>
        </xdr:cNvPr>
        <xdr:cNvSpPr/>
      </xdr:nvSpPr>
      <xdr:spPr>
        <a:xfrm>
          <a:off x="6381750" y="4800600"/>
          <a:ext cx="942975" cy="3143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12</xdr:col>
      <xdr:colOff>79375</xdr:colOff>
      <xdr:row>0</xdr:row>
      <xdr:rowOff>149225</xdr:rowOff>
    </xdr:from>
    <xdr:to>
      <xdr:col>20</xdr:col>
      <xdr:colOff>492125</xdr:colOff>
      <xdr:row>17</xdr:row>
      <xdr:rowOff>167082</xdr:rowOff>
    </xdr:to>
    <xdr:pic>
      <xdr:nvPicPr>
        <xdr:cNvPr id="4" name="Picture 4">
          <a:extLst>
            <a:ext uri="{FF2B5EF4-FFF2-40B4-BE49-F238E27FC236}">
              <a16:creationId xmlns:a16="http://schemas.microsoft.com/office/drawing/2014/main" id="{29872E6D-B19D-09F9-CBF7-5D80ABC6C1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94575" y="149225"/>
          <a:ext cx="5286375" cy="319920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639584</xdr:colOff>
      <xdr:row>18</xdr:row>
      <xdr:rowOff>95250</xdr:rowOff>
    </xdr:from>
    <xdr:to>
      <xdr:col>20</xdr:col>
      <xdr:colOff>438150</xdr:colOff>
      <xdr:row>36</xdr:row>
      <xdr:rowOff>6634</xdr:rowOff>
    </xdr:to>
    <xdr:pic>
      <xdr:nvPicPr>
        <xdr:cNvPr id="7" name="Picture 6">
          <a:extLst>
            <a:ext uri="{FF2B5EF4-FFF2-40B4-BE49-F238E27FC236}">
              <a16:creationId xmlns:a16="http://schemas.microsoft.com/office/drawing/2014/main" id="{A9D67A57-0374-37EA-E633-1390D10F45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64284" y="3352800"/>
          <a:ext cx="5627866" cy="316893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19388</xdr:colOff>
      <xdr:row>37</xdr:row>
      <xdr:rowOff>28575</xdr:rowOff>
    </xdr:from>
    <xdr:to>
      <xdr:col>20</xdr:col>
      <xdr:colOff>533464</xdr:colOff>
      <xdr:row>61</xdr:row>
      <xdr:rowOff>47625</xdr:rowOff>
    </xdr:to>
    <xdr:pic>
      <xdr:nvPicPr>
        <xdr:cNvPr id="9" name="Picture 8">
          <a:extLst>
            <a:ext uri="{FF2B5EF4-FFF2-40B4-BE49-F238E27FC236}">
              <a16:creationId xmlns:a16="http://schemas.microsoft.com/office/drawing/2014/main" id="{49D5878A-7A40-0B63-FC29-82AE2C3B215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91788" y="6724650"/>
          <a:ext cx="5695676" cy="43624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22</xdr:col>
      <xdr:colOff>457200</xdr:colOff>
      <xdr:row>11</xdr:row>
      <xdr:rowOff>171450</xdr:rowOff>
    </xdr:from>
    <xdr:to>
      <xdr:col>34</xdr:col>
      <xdr:colOff>457200</xdr:colOff>
      <xdr:row>48</xdr:row>
      <xdr:rowOff>30604</xdr:rowOff>
    </xdr:to>
    <xdr:pic>
      <xdr:nvPicPr>
        <xdr:cNvPr id="11" name="Picture 10">
          <a:extLst>
            <a:ext uri="{FF2B5EF4-FFF2-40B4-BE49-F238E27FC236}">
              <a16:creationId xmlns:a16="http://schemas.microsoft.com/office/drawing/2014/main" id="{FF93CE4D-C30F-4F6B-2CC2-6EF33336358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706600" y="2162175"/>
          <a:ext cx="7772400" cy="655522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21</xdr:col>
      <xdr:colOff>0</xdr:colOff>
      <xdr:row>26</xdr:row>
      <xdr:rowOff>47625</xdr:rowOff>
    </xdr:from>
    <xdr:to>
      <xdr:col>22</xdr:col>
      <xdr:colOff>295275</xdr:colOff>
      <xdr:row>28</xdr:row>
      <xdr:rowOff>0</xdr:rowOff>
    </xdr:to>
    <xdr:sp macro="" textlink="">
      <xdr:nvSpPr>
        <xdr:cNvPr id="12" name="Arrow: Right 11">
          <a:extLst>
            <a:ext uri="{FF2B5EF4-FFF2-40B4-BE49-F238E27FC236}">
              <a16:creationId xmlns:a16="http://schemas.microsoft.com/office/drawing/2014/main" id="{C9CFF1C0-68C7-4E4A-A70A-83CACC91BBC7}"/>
            </a:ext>
          </a:extLst>
        </xdr:cNvPr>
        <xdr:cNvSpPr/>
      </xdr:nvSpPr>
      <xdr:spPr>
        <a:xfrm>
          <a:off x="13601700" y="4752975"/>
          <a:ext cx="942975" cy="3143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682CD9-3681-46B2-A3A5-4C14385A84D7}" name="Table1" displayName="Table1" ref="B40:C54" totalsRowShown="0" headerRowDxfId="15" dataDxfId="14">
  <autoFilter ref="B40:C54" xr:uid="{52682CD9-3681-46B2-A3A5-4C14385A84D7}"/>
  <tableColumns count="2">
    <tableColumn id="1" xr3:uid="{953C752B-DEE8-4493-8E9D-A2D677D308EE}" name="Column Name" dataDxfId="13"/>
    <tableColumn id="2" xr3:uid="{1158E6CC-D4DF-4B16-8215-0F5DCEDDE0D4}" name="Description" dataDxfId="12"/>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BA6227-1080-4132-B2C1-DA69281FE65A}" name="Table8" displayName="Table8" ref="B26:E33" totalsRowShown="0" headerRowDxfId="11" dataDxfId="10" tableBorderDxfId="9">
  <autoFilter ref="B26:E33" xr:uid="{66BA6227-1080-4132-B2C1-DA69281FE65A}"/>
  <tableColumns count="4">
    <tableColumn id="1" xr3:uid="{F667FE29-F8CC-42F8-A985-E81054A88D5C}" name="Author " dataDxfId="8"/>
    <tableColumn id="2" xr3:uid="{00330233-3969-4FA5-8C94-F8733F4C439F}" name="Amendment / Reason " dataDxfId="7"/>
    <tableColumn id="3" xr3:uid="{53DAAA05-7214-46E1-97E8-DBAC0B59E0ED}" name="Version" dataDxfId="6"/>
    <tableColumn id="4" xr3:uid="{9977893F-53EB-4F80-B6D1-1F010F95262B}" name="Date " dataDxfId="5"/>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19F1C8-63E4-42A0-8C8D-C5FA0F7E2CC5}" name="Table5" displayName="Table5" ref="G39:I47" totalsRowShown="0" headerRowDxfId="4" dataDxfId="3">
  <autoFilter ref="G39:I47" xr:uid="{F219F1C8-63E4-42A0-8C8D-C5FA0F7E2CC5}"/>
  <tableColumns count="3">
    <tableColumn id="1" xr3:uid="{4C1C243B-2AF7-4758-B404-4E4D76431A93}" name="Data Quality Dimension " dataDxfId="2"/>
    <tableColumn id="2" xr3:uid="{CD70FEFA-E35D-4821-B114-AA6FBF1EEC9E}" name="Description " dataDxfId="1"/>
    <tableColumn id="3" xr3:uid="{F8611024-99C2-4DAC-B7B7-69DA1D94843E}" name="Metric "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greatexpectations.io/expectations/" TargetMode="External"/><Relationship Id="rId7" Type="http://schemas.openxmlformats.org/officeDocument/2006/relationships/table" Target="../tables/table1.xml"/><Relationship Id="rId2" Type="http://schemas.openxmlformats.org/officeDocument/2006/relationships/hyperlink" Target="https://guardinsurancegroup.sharepoint.com/sites/DnAProductsPricing/Shared%20Documents/General/Common%20Product%20Layer/:w:/r/sites/GUARDDnA-TAHOE-GDAPFluidityDQServices/Shared%20Documents/Data%20Quality%20Services/GDAP%20Fluidity%20Data%20Quality%20Services%20-%20Data%20Quality%20Approach%20and%20Guidelines.docx" TargetMode="External"/><Relationship Id="rId1" Type="http://schemas.openxmlformats.org/officeDocument/2006/relationships/hyperlink" Target="https://guardinsurancegroup.sharepoint.com/sites/DnAProductsPricing/Shared%20Documents/General/Common%20Product%20Layer/:w:/r/sites/GUARDDnA-TAHOE-GDAPFluidityDQServices/Shared%20Documents/Data%20Quality%20Services/GDAP%20Fluidity%20Data%20Quality%20Services%20-%20Data%20Quality%20Approach%20and%20Guidelines.docx"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miro.com/app/board/uXjVLPV-lQY=/" TargetMode="External"/><Relationship Id="rId9"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037D-B023-4260-9AF3-5F7347ECCF5F}">
  <dimension ref="B2:K73"/>
  <sheetViews>
    <sheetView showGridLines="0" topLeftCell="A50" zoomScaleNormal="100" workbookViewId="0">
      <selection activeCell="C50" sqref="C50"/>
    </sheetView>
  </sheetViews>
  <sheetFormatPr defaultColWidth="9" defaultRowHeight="15"/>
  <cols>
    <col min="1" max="1" width="9" style="1"/>
    <col min="2" max="2" width="31.5703125" style="1" customWidth="1"/>
    <col min="3" max="3" width="85" style="1" customWidth="1"/>
    <col min="4" max="4" width="13.85546875" style="1" bestFit="1" customWidth="1"/>
    <col min="5" max="5" width="9.42578125" style="1" bestFit="1" customWidth="1"/>
    <col min="6" max="6" width="9.42578125" style="1" customWidth="1"/>
    <col min="7" max="7" width="24" style="1" customWidth="1"/>
    <col min="8" max="8" width="72.5703125" style="1" customWidth="1"/>
    <col min="9" max="9" width="25.42578125" style="1" customWidth="1"/>
    <col min="10" max="16384" width="9" style="1"/>
  </cols>
  <sheetData>
    <row r="2" spans="2:11">
      <c r="D2" s="3" t="s">
        <v>0</v>
      </c>
      <c r="E2" s="4">
        <v>45692</v>
      </c>
      <c r="F2" s="4"/>
      <c r="G2" s="81"/>
      <c r="H2" s="81"/>
      <c r="I2" s="81"/>
    </row>
    <row r="3" spans="2:11">
      <c r="D3" s="3" t="s">
        <v>1</v>
      </c>
      <c r="E3" s="5">
        <v>1.1000000000000001</v>
      </c>
      <c r="F3" s="5"/>
      <c r="G3" s="2"/>
      <c r="H3" s="2"/>
      <c r="I3" s="2"/>
    </row>
    <row r="4" spans="2:11">
      <c r="G4" s="2"/>
      <c r="H4" s="2"/>
      <c r="I4" s="2"/>
    </row>
    <row r="5" spans="2:11">
      <c r="G5" s="2"/>
      <c r="H5" s="2"/>
      <c r="I5" s="2"/>
    </row>
    <row r="6" spans="2:11">
      <c r="G6" s="2"/>
      <c r="H6" s="2"/>
      <c r="I6" s="2"/>
    </row>
    <row r="7" spans="2:11">
      <c r="G7" s="2"/>
      <c r="H7" s="2"/>
      <c r="I7" s="2"/>
    </row>
    <row r="8" spans="2:11">
      <c r="G8" s="2"/>
      <c r="H8" s="2"/>
      <c r="I8" s="2"/>
    </row>
    <row r="9" spans="2:11" ht="24">
      <c r="B9" s="6" t="s">
        <v>2</v>
      </c>
      <c r="G9" s="2"/>
      <c r="H9" s="2"/>
      <c r="I9" s="2"/>
    </row>
    <row r="10" spans="2:11" ht="54.75" customHeight="1">
      <c r="B10" s="83" t="s">
        <v>3</v>
      </c>
      <c r="C10" s="84"/>
      <c r="D10" s="84"/>
      <c r="E10" s="84"/>
      <c r="F10" s="7"/>
      <c r="G10" s="9"/>
      <c r="H10" s="9"/>
      <c r="I10" s="9"/>
      <c r="J10" s="9"/>
      <c r="K10" s="9"/>
    </row>
    <row r="11" spans="2:11" ht="67.5" customHeight="1">
      <c r="B11" s="85" t="s">
        <v>4</v>
      </c>
      <c r="C11" s="85"/>
      <c r="D11" s="85"/>
      <c r="E11" s="85"/>
      <c r="F11" s="8"/>
    </row>
    <row r="12" spans="2:11">
      <c r="B12" s="8"/>
      <c r="C12" s="8"/>
      <c r="D12" s="8"/>
      <c r="E12" s="8"/>
      <c r="F12" s="8"/>
    </row>
    <row r="13" spans="2:11" ht="24">
      <c r="B13" s="6" t="s">
        <v>5</v>
      </c>
      <c r="G13" s="2"/>
      <c r="H13" s="2"/>
      <c r="I13" s="2"/>
    </row>
    <row r="14" spans="2:11">
      <c r="B14" s="82" t="s">
        <v>6</v>
      </c>
      <c r="C14" s="82"/>
      <c r="D14" s="82"/>
      <c r="G14" s="2"/>
      <c r="H14" s="2"/>
      <c r="I14" s="2"/>
    </row>
    <row r="15" spans="2:11">
      <c r="B15" s="29" t="s">
        <v>7</v>
      </c>
      <c r="C15" s="10"/>
      <c r="D15" s="10"/>
      <c r="G15" s="2"/>
      <c r="H15" s="2"/>
      <c r="I15" s="2"/>
    </row>
    <row r="16" spans="2:11">
      <c r="B16" s="10"/>
      <c r="C16" s="10"/>
      <c r="D16" s="10"/>
      <c r="G16" s="2"/>
      <c r="H16" s="2"/>
      <c r="I16" s="2"/>
    </row>
    <row r="17" spans="2:9" ht="24">
      <c r="B17" s="6" t="s">
        <v>8</v>
      </c>
      <c r="G17" s="2"/>
      <c r="H17" s="2"/>
      <c r="I17" s="2"/>
    </row>
    <row r="18" spans="2:9">
      <c r="B18" t="s">
        <v>9</v>
      </c>
      <c r="G18" s="2"/>
      <c r="H18" s="2"/>
      <c r="I18" s="2"/>
    </row>
    <row r="19" spans="2:9">
      <c r="B19" s="21" t="s">
        <v>10</v>
      </c>
      <c r="G19" s="2"/>
      <c r="H19" s="2"/>
      <c r="I19" s="2"/>
    </row>
    <row r="20" spans="2:9">
      <c r="B20" t="s">
        <v>11</v>
      </c>
      <c r="G20" s="2"/>
      <c r="H20" s="2"/>
      <c r="I20" s="2"/>
    </row>
    <row r="21" spans="2:9">
      <c r="B21"/>
      <c r="G21" s="2"/>
      <c r="H21" s="2"/>
      <c r="I21" s="2"/>
    </row>
    <row r="22" spans="2:9" ht="41.25" customHeight="1">
      <c r="B22" s="80" t="s">
        <v>12</v>
      </c>
      <c r="C22" s="80"/>
      <c r="D22" s="80"/>
      <c r="E22" s="80"/>
      <c r="G22" s="2"/>
      <c r="H22" s="2"/>
      <c r="I22" s="2"/>
    </row>
    <row r="23" spans="2:9">
      <c r="G23" s="2"/>
      <c r="H23" s="2"/>
      <c r="I23" s="2"/>
    </row>
    <row r="24" spans="2:9" ht="18" thickBot="1">
      <c r="B24" s="11" t="s">
        <v>13</v>
      </c>
      <c r="C24"/>
      <c r="D24"/>
      <c r="E24"/>
      <c r="F24"/>
      <c r="G24" s="2"/>
      <c r="H24" s="2"/>
      <c r="I24" s="2"/>
    </row>
    <row r="25" spans="2:9" ht="15.75" thickTop="1">
      <c r="B25"/>
      <c r="C25"/>
      <c r="D25"/>
      <c r="E25"/>
      <c r="F25"/>
      <c r="G25" s="2"/>
      <c r="H25" s="2"/>
      <c r="I25" s="2"/>
    </row>
    <row r="26" spans="2:9">
      <c r="B26" s="12" t="s">
        <v>14</v>
      </c>
      <c r="C26" s="12" t="s">
        <v>15</v>
      </c>
      <c r="D26" s="12" t="s">
        <v>16</v>
      </c>
      <c r="E26" s="12" t="s">
        <v>17</v>
      </c>
      <c r="F26" s="12"/>
      <c r="G26" s="2"/>
      <c r="H26" s="2"/>
      <c r="I26" s="2"/>
    </row>
    <row r="27" spans="2:9">
      <c r="B27" s="13" t="s">
        <v>18</v>
      </c>
      <c r="C27" s="13" t="s">
        <v>19</v>
      </c>
      <c r="D27" s="14">
        <v>1</v>
      </c>
      <c r="E27" s="4">
        <v>45691</v>
      </c>
      <c r="F27" s="4"/>
      <c r="G27" s="2"/>
      <c r="H27" s="2"/>
      <c r="I27" s="2"/>
    </row>
    <row r="28" spans="2:9">
      <c r="B28" s="13" t="s">
        <v>20</v>
      </c>
      <c r="C28" s="13" t="s">
        <v>21</v>
      </c>
      <c r="D28" s="13">
        <v>1.1000000000000001</v>
      </c>
      <c r="E28" s="4">
        <v>45692</v>
      </c>
      <c r="F28" s="4"/>
      <c r="G28" s="2"/>
      <c r="H28" s="2"/>
      <c r="I28" s="2"/>
    </row>
    <row r="29" spans="2:9">
      <c r="B29" s="13" t="s">
        <v>22</v>
      </c>
      <c r="C29" s="60" t="s">
        <v>23</v>
      </c>
      <c r="D29" s="13">
        <v>1.2</v>
      </c>
      <c r="E29" s="61">
        <v>45695</v>
      </c>
      <c r="F29" s="13"/>
      <c r="G29" s="2"/>
      <c r="H29" s="2"/>
      <c r="I29" s="2"/>
    </row>
    <row r="30" spans="2:9">
      <c r="B30" s="13" t="s">
        <v>22</v>
      </c>
      <c r="C30" s="60" t="s">
        <v>24</v>
      </c>
      <c r="D30" s="13">
        <v>1.3</v>
      </c>
      <c r="E30" s="61">
        <v>45702</v>
      </c>
      <c r="F30" s="13"/>
      <c r="G30" s="2"/>
      <c r="H30" s="2"/>
      <c r="I30" s="2"/>
    </row>
    <row r="31" spans="2:9">
      <c r="B31" s="13" t="s">
        <v>25</v>
      </c>
      <c r="C31" s="60" t="s">
        <v>26</v>
      </c>
      <c r="D31" s="13">
        <v>1.4</v>
      </c>
      <c r="E31" s="61">
        <v>45706</v>
      </c>
      <c r="F31" s="13"/>
      <c r="G31" s="2"/>
      <c r="H31" s="2"/>
      <c r="I31" s="2"/>
    </row>
    <row r="32" spans="2:9" ht="27">
      <c r="B32" s="13" t="s">
        <v>27</v>
      </c>
      <c r="C32" s="60" t="s">
        <v>28</v>
      </c>
      <c r="D32" s="13">
        <v>1.5</v>
      </c>
      <c r="E32" s="61">
        <v>45706</v>
      </c>
      <c r="F32" s="13"/>
      <c r="G32" s="2"/>
      <c r="H32" s="2"/>
      <c r="I32" s="2"/>
    </row>
    <row r="33" spans="2:9">
      <c r="B33" s="13" t="s">
        <v>22</v>
      </c>
      <c r="C33" s="60" t="s">
        <v>29</v>
      </c>
      <c r="D33" s="13">
        <v>1.6</v>
      </c>
      <c r="E33" s="61">
        <v>45719</v>
      </c>
      <c r="F33" s="13"/>
      <c r="G33" s="2"/>
      <c r="H33" s="2"/>
      <c r="I33" s="2"/>
    </row>
    <row r="34" spans="2:9">
      <c r="B34" s="13"/>
      <c r="C34" s="60"/>
      <c r="D34" s="13"/>
      <c r="E34" s="61"/>
      <c r="F34" s="13"/>
      <c r="G34" s="2"/>
      <c r="H34" s="2"/>
      <c r="I34" s="2"/>
    </row>
    <row r="35" spans="2:9">
      <c r="G35" s="2"/>
      <c r="H35" s="2"/>
      <c r="I35" s="2"/>
    </row>
    <row r="36" spans="2:9">
      <c r="F36" s="15"/>
      <c r="G36" s="2"/>
      <c r="H36" s="2"/>
      <c r="I36" s="2"/>
    </row>
    <row r="37" spans="2:9" ht="19.5">
      <c r="F37" s="15"/>
      <c r="G37" s="22" t="s">
        <v>30</v>
      </c>
    </row>
    <row r="38" spans="2:9" ht="19.5">
      <c r="B38" s="22" t="s">
        <v>31</v>
      </c>
    </row>
    <row r="39" spans="2:9">
      <c r="G39" s="19" t="s">
        <v>32</v>
      </c>
      <c r="H39" s="20" t="s">
        <v>33</v>
      </c>
      <c r="I39" s="20" t="s">
        <v>34</v>
      </c>
    </row>
    <row r="40" spans="2:9" ht="27">
      <c r="B40" s="1" t="s">
        <v>35</v>
      </c>
      <c r="C40" s="1" t="s">
        <v>36</v>
      </c>
      <c r="G40" s="16" t="s">
        <v>37</v>
      </c>
      <c r="H40" s="17" t="s">
        <v>38</v>
      </c>
      <c r="I40" s="18" t="s">
        <v>39</v>
      </c>
    </row>
    <row r="41" spans="2:9" ht="27">
      <c r="B41" s="1" t="s">
        <v>40</v>
      </c>
      <c r="C41" s="1" t="s">
        <v>41</v>
      </c>
      <c r="G41" s="16" t="s">
        <v>42</v>
      </c>
      <c r="H41" s="17" t="s">
        <v>43</v>
      </c>
      <c r="I41" s="18" t="s">
        <v>44</v>
      </c>
    </row>
    <row r="42" spans="2:9" ht="126.75" customHeight="1">
      <c r="B42" s="1" t="s">
        <v>45</v>
      </c>
      <c r="C42" s="1" t="s">
        <v>46</v>
      </c>
      <c r="G42" s="16" t="s">
        <v>47</v>
      </c>
      <c r="H42" s="17" t="s">
        <v>48</v>
      </c>
      <c r="I42" s="18" t="s">
        <v>49</v>
      </c>
    </row>
    <row r="43" spans="2:9" ht="105">
      <c r="B43" s="1" t="s">
        <v>50</v>
      </c>
      <c r="C43" s="1" t="s">
        <v>51</v>
      </c>
      <c r="G43" s="16" t="s">
        <v>52</v>
      </c>
      <c r="H43" s="17" t="s">
        <v>53</v>
      </c>
      <c r="I43" s="18" t="s">
        <v>54</v>
      </c>
    </row>
    <row r="44" spans="2:9" ht="54">
      <c r="B44" s="1" t="s">
        <v>55</v>
      </c>
      <c r="C44" s="1" t="s">
        <v>56</v>
      </c>
      <c r="G44" s="16" t="s">
        <v>57</v>
      </c>
      <c r="H44" s="17" t="s">
        <v>58</v>
      </c>
      <c r="I44" s="18" t="s">
        <v>59</v>
      </c>
    </row>
    <row r="45" spans="2:9" ht="30">
      <c r="B45" s="1" t="s">
        <v>60</v>
      </c>
      <c r="C45" s="1" t="s">
        <v>61</v>
      </c>
      <c r="G45" s="16" t="s">
        <v>62</v>
      </c>
      <c r="H45" s="17" t="s">
        <v>63</v>
      </c>
      <c r="I45" s="18" t="s">
        <v>64</v>
      </c>
    </row>
    <row r="46" spans="2:9" ht="40.5">
      <c r="B46" s="1" t="s">
        <v>65</v>
      </c>
      <c r="C46" s="1" t="s">
        <v>66</v>
      </c>
      <c r="G46" s="16" t="s">
        <v>67</v>
      </c>
      <c r="H46" s="17" t="s">
        <v>68</v>
      </c>
      <c r="I46" s="18" t="s">
        <v>69</v>
      </c>
    </row>
    <row r="47" spans="2:9">
      <c r="B47" s="1" t="s">
        <v>70</v>
      </c>
      <c r="C47" s="1" t="s">
        <v>71</v>
      </c>
      <c r="G47" s="16"/>
      <c r="H47" s="17"/>
      <c r="I47" s="18"/>
    </row>
    <row r="48" spans="2:9" ht="30">
      <c r="B48" s="1" t="s">
        <v>72</v>
      </c>
      <c r="C48" s="1" t="s">
        <v>73</v>
      </c>
    </row>
    <row r="49" spans="2:3">
      <c r="B49" s="1" t="s">
        <v>74</v>
      </c>
      <c r="C49" s="1" t="s">
        <v>75</v>
      </c>
    </row>
    <row r="50" spans="2:3" ht="30">
      <c r="B50" s="1" t="s">
        <v>76</v>
      </c>
      <c r="C50" s="1" t="s">
        <v>77</v>
      </c>
    </row>
    <row r="51" spans="2:3">
      <c r="B51" s="1" t="s">
        <v>78</v>
      </c>
      <c r="C51" s="1" t="s">
        <v>79</v>
      </c>
    </row>
    <row r="52" spans="2:3" ht="30">
      <c r="B52" s="1" t="s">
        <v>80</v>
      </c>
      <c r="C52" s="1" t="s">
        <v>81</v>
      </c>
    </row>
    <row r="53" spans="2:3" ht="30">
      <c r="B53" s="1" t="s">
        <v>82</v>
      </c>
      <c r="C53" s="1" t="s">
        <v>83</v>
      </c>
    </row>
    <row r="54" spans="2:3" ht="30">
      <c r="B54" s="1" t="s">
        <v>84</v>
      </c>
      <c r="C54" s="1" t="s">
        <v>85</v>
      </c>
    </row>
    <row r="56" spans="2:3" ht="19.5">
      <c r="C56" s="22" t="s">
        <v>86</v>
      </c>
    </row>
    <row r="57" spans="2:3" ht="19.5">
      <c r="C57" s="27"/>
    </row>
    <row r="58" spans="2:3" ht="195">
      <c r="C58" s="62" t="s">
        <v>87</v>
      </c>
    </row>
    <row r="60" spans="2:3">
      <c r="C60" s="1" t="s">
        <v>88</v>
      </c>
    </row>
    <row r="61" spans="2:3" ht="45">
      <c r="B61" s="24"/>
      <c r="C61" s="23" t="s">
        <v>89</v>
      </c>
    </row>
    <row r="62" spans="2:3">
      <c r="B62" s="24"/>
      <c r="C62" s="26" t="s">
        <v>90</v>
      </c>
    </row>
    <row r="63" spans="2:3">
      <c r="B63" s="24"/>
      <c r="C63" s="26"/>
    </row>
    <row r="64" spans="2:3" ht="44.25">
      <c r="B64" s="24"/>
      <c r="C64" s="23" t="s">
        <v>91</v>
      </c>
    </row>
    <row r="65" spans="2:3">
      <c r="B65" s="25"/>
      <c r="C65" s="23"/>
    </row>
    <row r="66" spans="2:3" ht="30">
      <c r="B66" s="24"/>
      <c r="C66" s="23" t="s">
        <v>92</v>
      </c>
    </row>
    <row r="68" spans="2:3" ht="375">
      <c r="C68" s="1" t="s">
        <v>93</v>
      </c>
    </row>
    <row r="70" spans="2:3" ht="18">
      <c r="C70" s="32" t="s">
        <v>94</v>
      </c>
    </row>
    <row r="71" spans="2:3">
      <c r="C71" s="30" t="s">
        <v>95</v>
      </c>
    </row>
    <row r="72" spans="2:3">
      <c r="C72" s="30" t="s">
        <v>96</v>
      </c>
    </row>
    <row r="73" spans="2:3" ht="282.75" customHeight="1">
      <c r="C73" s="31" t="s">
        <v>97</v>
      </c>
    </row>
  </sheetData>
  <mergeCells count="5">
    <mergeCell ref="B22:E22"/>
    <mergeCell ref="G2:I2"/>
    <mergeCell ref="B14:D14"/>
    <mergeCell ref="B10:E10"/>
    <mergeCell ref="B11:E11"/>
  </mergeCells>
  <hyperlinks>
    <hyperlink ref="B14" r:id="rId1" display="https://guardinsurancegroup.sharepoint.com/:w:/r/sites/GUARDDnA-TAHOE-GDAPFluidityDQServices/Shared%20Documents/Data%20Quality%20Services/GDAP%20Fluidity%20Data%20Quality%20Services%20-%20Data%20Quality%20Approach%20and%20Guidelines.docx?d=w95b100147ae94a98b458d8e77dbe2286&amp;csf=1&amp;web=1&amp;e=pFLMNQ" xr:uid="{6EA14B0B-07AD-4B6A-9CFD-415984D4BF79}"/>
    <hyperlink ref="B14:D14" r:id="rId2" display="GDAP Fluidity Data Quality Services - Data Quality Approach and Guidelines" xr:uid="{C25B3A1E-6112-4480-8E98-5D2DFF2418CE}"/>
    <hyperlink ref="C62" r:id="rId3" display="Expetation Gallery" xr:uid="{DBB0313E-DF0C-47B2-ACD4-3F88DE1ABEB1}"/>
    <hyperlink ref="B15" r:id="rId4" xr:uid="{093B36E9-911A-4C8E-9CBB-1E04B4950EAF}"/>
  </hyperlinks>
  <pageMargins left="0.7" right="0.7" top="0.75" bottom="0.75" header="0.3" footer="0.3"/>
  <pageSetup orientation="portrait" r:id="rId5"/>
  <drawing r:id="rId6"/>
  <tableParts count="3">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7CDD-88B9-4B34-AE98-A61E5BAAEEB8}">
  <dimension ref="B4"/>
  <sheetViews>
    <sheetView showGridLines="0" topLeftCell="L44" zoomScaleNormal="100" workbookViewId="0">
      <selection activeCell="B49" sqref="B49"/>
    </sheetView>
  </sheetViews>
  <sheetFormatPr defaultRowHeight="15"/>
  <sheetData>
    <row r="4" spans="2:2" ht="24">
      <c r="B4" s="6" t="s">
        <v>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02CD-4309-4EB5-AB93-28959852E255}">
  <dimension ref="B6:H13"/>
  <sheetViews>
    <sheetView workbookViewId="0"/>
  </sheetViews>
  <sheetFormatPr defaultRowHeight="15"/>
  <cols>
    <col min="2" max="2" width="26.5703125" customWidth="1"/>
    <col min="3" max="3" width="4.42578125" customWidth="1"/>
    <col min="4" max="4" width="16.7109375" customWidth="1"/>
    <col min="5" max="5" width="5" customWidth="1"/>
    <col min="6" max="6" width="14.42578125" bestFit="1" customWidth="1"/>
    <col min="7" max="7" width="4.7109375" customWidth="1"/>
    <col min="8" max="8" width="24.28515625" customWidth="1"/>
  </cols>
  <sheetData>
    <row r="6" spans="2:8" ht="30">
      <c r="B6" s="28" t="s">
        <v>32</v>
      </c>
      <c r="D6" s="28" t="s">
        <v>82</v>
      </c>
      <c r="F6" s="28" t="s">
        <v>65</v>
      </c>
      <c r="H6" s="28" t="s">
        <v>78</v>
      </c>
    </row>
    <row r="7" spans="2:8">
      <c r="B7" s="17" t="s">
        <v>37</v>
      </c>
      <c r="D7" t="b">
        <v>1</v>
      </c>
      <c r="F7" t="s">
        <v>99</v>
      </c>
      <c r="H7" t="s">
        <v>100</v>
      </c>
    </row>
    <row r="8" spans="2:8">
      <c r="B8" s="17" t="s">
        <v>42</v>
      </c>
      <c r="D8" t="b">
        <v>0</v>
      </c>
      <c r="F8" t="s">
        <v>101</v>
      </c>
      <c r="H8" t="s">
        <v>102</v>
      </c>
    </row>
    <row r="9" spans="2:8">
      <c r="B9" s="17" t="s">
        <v>47</v>
      </c>
      <c r="F9" t="s">
        <v>103</v>
      </c>
      <c r="H9" t="s">
        <v>104</v>
      </c>
    </row>
    <row r="10" spans="2:8">
      <c r="B10" s="17" t="s">
        <v>52</v>
      </c>
    </row>
    <row r="11" spans="2:8">
      <c r="B11" s="17" t="s">
        <v>57</v>
      </c>
    </row>
    <row r="12" spans="2:8">
      <c r="B12" s="17" t="s">
        <v>62</v>
      </c>
    </row>
    <row r="13" spans="2:8">
      <c r="B13" s="17" t="s">
        <v>67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4390-8367-4693-8A79-0F0790225FA6}">
  <dimension ref="A1:S599"/>
  <sheetViews>
    <sheetView tabSelected="1" zoomScale="80" zoomScaleNormal="80" workbookViewId="0">
      <pane ySplit="2" topLeftCell="A461" activePane="bottomLeft" state="frozen"/>
      <selection pane="bottomLeft" activeCell="E474" sqref="E474"/>
    </sheetView>
  </sheetViews>
  <sheetFormatPr defaultColWidth="9" defaultRowHeight="13.5"/>
  <cols>
    <col min="1" max="1" width="5.140625" style="53" customWidth="1"/>
    <col min="2" max="2" width="20.42578125" style="44" customWidth="1"/>
    <col min="3" max="3" width="22.5703125" style="44" customWidth="1"/>
    <col min="4" max="4" width="21" style="44" customWidth="1"/>
    <col min="5" max="5" width="63.7109375" style="44" customWidth="1"/>
    <col min="6" max="6" width="18.28515625" style="44" bestFit="1" customWidth="1"/>
    <col min="7" max="7" width="15.7109375" style="44" customWidth="1"/>
    <col min="8" max="8" width="28.140625" style="44" customWidth="1"/>
    <col min="9" max="9" width="30.5703125" style="44" customWidth="1"/>
    <col min="10" max="10" width="26" style="44" customWidth="1"/>
    <col min="11" max="11" width="27.140625" style="44" customWidth="1"/>
    <col min="12" max="12" width="25" style="44" customWidth="1"/>
    <col min="13" max="13" width="14.7109375" style="44" customWidth="1"/>
    <col min="14" max="15" width="14.42578125" style="44" customWidth="1"/>
    <col min="16" max="16" width="21.85546875" style="44" bestFit="1" customWidth="1"/>
    <col min="17" max="17" width="58.85546875" style="44" customWidth="1"/>
    <col min="18" max="18" width="10.5703125" style="44" bestFit="1" customWidth="1"/>
    <col min="19" max="19" width="72.42578125" style="44" customWidth="1"/>
    <col min="20" max="16384" width="9" style="44"/>
  </cols>
  <sheetData>
    <row r="1" spans="1:19" s="1" customFormat="1" ht="15.75" thickBot="1">
      <c r="A1" s="8"/>
      <c r="E1" s="44"/>
      <c r="J1" s="44"/>
      <c r="K1" s="44"/>
      <c r="L1" s="44"/>
      <c r="M1" s="44"/>
      <c r="N1" s="44"/>
      <c r="O1" s="44"/>
      <c r="P1" s="44"/>
      <c r="Q1" s="44"/>
      <c r="R1" s="44"/>
      <c r="S1" s="44"/>
    </row>
    <row r="2" spans="1:19" s="49" customFormat="1" ht="27.75" thickBot="1">
      <c r="A2" s="45" t="s">
        <v>105</v>
      </c>
      <c r="B2" s="46" t="s">
        <v>40</v>
      </c>
      <c r="C2" s="47" t="s">
        <v>45</v>
      </c>
      <c r="D2" s="46" t="s">
        <v>50</v>
      </c>
      <c r="E2" s="46" t="s">
        <v>55</v>
      </c>
      <c r="F2" s="46" t="s">
        <v>60</v>
      </c>
      <c r="G2" s="46" t="s">
        <v>65</v>
      </c>
      <c r="H2" s="48" t="s">
        <v>70</v>
      </c>
      <c r="I2" s="48" t="s">
        <v>72</v>
      </c>
      <c r="J2" s="46" t="s">
        <v>74</v>
      </c>
      <c r="K2" s="46" t="s">
        <v>76</v>
      </c>
      <c r="L2" s="46" t="s">
        <v>78</v>
      </c>
      <c r="M2" s="46" t="s">
        <v>80</v>
      </c>
      <c r="N2" s="46" t="s">
        <v>106</v>
      </c>
      <c r="O2" s="46" t="s">
        <v>107</v>
      </c>
      <c r="P2" s="46" t="s">
        <v>82</v>
      </c>
      <c r="Q2" s="46" t="s">
        <v>84</v>
      </c>
      <c r="R2" s="46" t="s">
        <v>108</v>
      </c>
      <c r="S2" s="68" t="s">
        <v>109</v>
      </c>
    </row>
    <row r="3" spans="1:19" s="1" customFormat="1" ht="15">
      <c r="A3" s="50">
        <v>1</v>
      </c>
      <c r="B3" s="51" t="s">
        <v>110</v>
      </c>
      <c r="C3" s="51" t="s">
        <v>111</v>
      </c>
      <c r="D3" s="50" t="s">
        <v>112</v>
      </c>
      <c r="E3" s="52" t="s">
        <v>113</v>
      </c>
      <c r="F3" s="51" t="s">
        <v>67</v>
      </c>
      <c r="G3" s="51" t="s">
        <v>99</v>
      </c>
      <c r="H3" s="51" t="s">
        <v>114</v>
      </c>
      <c r="I3" t="s">
        <v>115</v>
      </c>
      <c r="J3" t="s">
        <v>116</v>
      </c>
      <c r="K3" t="s">
        <v>116</v>
      </c>
      <c r="L3" s="51" t="s">
        <v>117</v>
      </c>
      <c r="M3" s="51">
        <v>0</v>
      </c>
      <c r="N3" s="51">
        <v>0</v>
      </c>
      <c r="O3" s="51">
        <v>0</v>
      </c>
      <c r="P3" s="51" t="b">
        <v>0</v>
      </c>
      <c r="Q3" t="s">
        <v>118</v>
      </c>
      <c r="R3" s="44"/>
      <c r="S3" s="44"/>
    </row>
    <row r="4" spans="1:19" s="1" customFormat="1" ht="15">
      <c r="A4" s="53">
        <v>2</v>
      </c>
      <c r="B4" s="44" t="s">
        <v>110</v>
      </c>
      <c r="C4" s="44" t="s">
        <v>111</v>
      </c>
      <c r="D4" s="53" t="s">
        <v>119</v>
      </c>
      <c r="E4" s="44" t="s">
        <v>120</v>
      </c>
      <c r="F4" s="44" t="s">
        <v>67</v>
      </c>
      <c r="G4" s="44" t="s">
        <v>99</v>
      </c>
      <c r="H4" s="44" t="s">
        <v>114</v>
      </c>
      <c r="I4" t="s">
        <v>115</v>
      </c>
      <c r="J4" t="s">
        <v>121</v>
      </c>
      <c r="K4" t="s">
        <v>122</v>
      </c>
      <c r="L4" s="44" t="s">
        <v>117</v>
      </c>
      <c r="M4" s="44">
        <v>0</v>
      </c>
      <c r="N4" s="44">
        <v>0</v>
      </c>
      <c r="O4" s="44">
        <v>0</v>
      </c>
      <c r="P4" s="44" t="b">
        <v>0</v>
      </c>
      <c r="Q4" t="s">
        <v>123</v>
      </c>
      <c r="R4" s="44"/>
      <c r="S4" s="44"/>
    </row>
    <row r="5" spans="1:19" s="1" customFormat="1" ht="15">
      <c r="A5" s="66">
        <v>3</v>
      </c>
      <c r="B5" s="67" t="s">
        <v>110</v>
      </c>
      <c r="C5" s="67" t="s">
        <v>111</v>
      </c>
      <c r="D5" s="66" t="s">
        <v>124</v>
      </c>
      <c r="E5" s="67" t="s">
        <v>125</v>
      </c>
      <c r="F5" s="67" t="s">
        <v>67</v>
      </c>
      <c r="G5" s="67" t="s">
        <v>99</v>
      </c>
      <c r="H5" s="67" t="s">
        <v>114</v>
      </c>
      <c r="I5" t="s">
        <v>115</v>
      </c>
      <c r="J5" t="s">
        <v>126</v>
      </c>
      <c r="K5" t="s">
        <v>127</v>
      </c>
      <c r="L5" s="67" t="s">
        <v>117</v>
      </c>
      <c r="M5" s="67">
        <v>0</v>
      </c>
      <c r="N5" s="67">
        <v>0</v>
      </c>
      <c r="O5" s="67">
        <v>0</v>
      </c>
      <c r="P5" s="67" t="b">
        <v>0</v>
      </c>
      <c r="Q5"/>
      <c r="R5" s="44" t="s">
        <v>128</v>
      </c>
      <c r="S5" s="44" t="s">
        <v>129</v>
      </c>
    </row>
    <row r="6" spans="1:19" s="1" customFormat="1" ht="15">
      <c r="A6" s="53">
        <v>4</v>
      </c>
      <c r="B6" s="44" t="s">
        <v>110</v>
      </c>
      <c r="C6" s="44" t="s">
        <v>111</v>
      </c>
      <c r="D6" s="53" t="s">
        <v>130</v>
      </c>
      <c r="E6" s="44" t="s">
        <v>131</v>
      </c>
      <c r="F6" s="44" t="s">
        <v>67</v>
      </c>
      <c r="G6" s="44" t="s">
        <v>99</v>
      </c>
      <c r="H6" s="44" t="s">
        <v>114</v>
      </c>
      <c r="I6" t="s">
        <v>115</v>
      </c>
      <c r="J6" t="s">
        <v>132</v>
      </c>
      <c r="K6" t="s">
        <v>122</v>
      </c>
      <c r="L6" s="44" t="s">
        <v>117</v>
      </c>
      <c r="M6" s="44">
        <v>0</v>
      </c>
      <c r="N6" s="44">
        <v>0</v>
      </c>
      <c r="O6" s="44">
        <v>0</v>
      </c>
      <c r="P6" s="44" t="b">
        <v>0</v>
      </c>
      <c r="Q6" t="s">
        <v>123</v>
      </c>
      <c r="R6" s="44"/>
      <c r="S6" s="44"/>
    </row>
    <row r="7" spans="1:19" s="1" customFormat="1" ht="15">
      <c r="A7" s="53">
        <v>5</v>
      </c>
      <c r="B7" s="44" t="s">
        <v>110</v>
      </c>
      <c r="C7" s="44" t="s">
        <v>111</v>
      </c>
      <c r="D7" s="53" t="s">
        <v>133</v>
      </c>
      <c r="E7" s="44" t="s">
        <v>134</v>
      </c>
      <c r="F7" s="44" t="s">
        <v>67</v>
      </c>
      <c r="G7" s="44" t="s">
        <v>99</v>
      </c>
      <c r="H7" s="44" t="s">
        <v>114</v>
      </c>
      <c r="I7" t="s">
        <v>115</v>
      </c>
      <c r="J7" t="s">
        <v>135</v>
      </c>
      <c r="K7" t="s">
        <v>136</v>
      </c>
      <c r="L7" s="44" t="s">
        <v>117</v>
      </c>
      <c r="M7" s="44">
        <v>0</v>
      </c>
      <c r="N7" s="44">
        <v>0</v>
      </c>
      <c r="O7" s="44">
        <v>0</v>
      </c>
      <c r="P7" s="44" t="b">
        <v>0</v>
      </c>
      <c r="Q7" t="s">
        <v>137</v>
      </c>
      <c r="R7" s="44"/>
      <c r="S7" s="44"/>
    </row>
    <row r="8" spans="1:19" s="1" customFormat="1" ht="15">
      <c r="A8" s="53">
        <v>6</v>
      </c>
      <c r="B8" s="44" t="s">
        <v>110</v>
      </c>
      <c r="C8" s="44" t="s">
        <v>111</v>
      </c>
      <c r="D8" s="53" t="s">
        <v>138</v>
      </c>
      <c r="E8" s="44" t="s">
        <v>139</v>
      </c>
      <c r="F8" s="44" t="s">
        <v>67</v>
      </c>
      <c r="G8" s="44" t="s">
        <v>99</v>
      </c>
      <c r="H8" s="44" t="s">
        <v>114</v>
      </c>
      <c r="I8" t="s">
        <v>115</v>
      </c>
      <c r="J8" t="s">
        <v>140</v>
      </c>
      <c r="K8" t="s">
        <v>141</v>
      </c>
      <c r="L8" s="44" t="s">
        <v>117</v>
      </c>
      <c r="M8" s="44">
        <v>0</v>
      </c>
      <c r="N8" s="44">
        <v>0</v>
      </c>
      <c r="O8" s="44">
        <v>0</v>
      </c>
      <c r="P8" s="44" t="b">
        <v>0</v>
      </c>
      <c r="Q8" t="s">
        <v>142</v>
      </c>
      <c r="R8" s="44"/>
      <c r="S8" s="44"/>
    </row>
    <row r="9" spans="1:19" s="1" customFormat="1" ht="15">
      <c r="A9" s="53">
        <v>7</v>
      </c>
      <c r="B9" s="44" t="s">
        <v>110</v>
      </c>
      <c r="C9" s="44" t="s">
        <v>111</v>
      </c>
      <c r="D9" s="53" t="s">
        <v>143</v>
      </c>
      <c r="E9" s="44" t="s">
        <v>144</v>
      </c>
      <c r="F9" s="44" t="s">
        <v>67</v>
      </c>
      <c r="G9" s="44" t="s">
        <v>99</v>
      </c>
      <c r="H9" s="44" t="s">
        <v>114</v>
      </c>
      <c r="I9" t="s">
        <v>115</v>
      </c>
      <c r="J9" t="s">
        <v>145</v>
      </c>
      <c r="K9" t="s">
        <v>122</v>
      </c>
      <c r="L9" s="44" t="s">
        <v>117</v>
      </c>
      <c r="M9" s="44">
        <v>0</v>
      </c>
      <c r="N9" s="44">
        <v>0</v>
      </c>
      <c r="O9" s="44">
        <v>0</v>
      </c>
      <c r="P9" s="44" t="b">
        <v>0</v>
      </c>
      <c r="Q9" t="s">
        <v>123</v>
      </c>
      <c r="R9" s="44"/>
      <c r="S9" s="44"/>
    </row>
    <row r="10" spans="1:19" s="1" customFormat="1" ht="15">
      <c r="A10" s="53">
        <v>8</v>
      </c>
      <c r="B10" s="44" t="s">
        <v>110</v>
      </c>
      <c r="C10" s="44" t="s">
        <v>111</v>
      </c>
      <c r="D10" s="53" t="s">
        <v>146</v>
      </c>
      <c r="E10" s="44" t="s">
        <v>147</v>
      </c>
      <c r="F10" s="44" t="s">
        <v>67</v>
      </c>
      <c r="G10" s="44" t="s">
        <v>99</v>
      </c>
      <c r="H10" s="44" t="s">
        <v>114</v>
      </c>
      <c r="I10" t="s">
        <v>115</v>
      </c>
      <c r="J10" t="s">
        <v>148</v>
      </c>
      <c r="K10" t="s">
        <v>122</v>
      </c>
      <c r="L10" s="44" t="s">
        <v>117</v>
      </c>
      <c r="M10" s="44">
        <v>0</v>
      </c>
      <c r="N10" s="44">
        <v>0</v>
      </c>
      <c r="O10" s="44">
        <v>0</v>
      </c>
      <c r="P10" s="44" t="b">
        <v>0</v>
      </c>
      <c r="Q10" t="s">
        <v>123</v>
      </c>
      <c r="R10" s="44"/>
      <c r="S10" s="44"/>
    </row>
    <row r="11" spans="1:19" s="1" customFormat="1" ht="15">
      <c r="A11" s="53">
        <v>9</v>
      </c>
      <c r="B11" s="44" t="s">
        <v>110</v>
      </c>
      <c r="C11" s="44" t="s">
        <v>111</v>
      </c>
      <c r="D11" s="53" t="s">
        <v>149</v>
      </c>
      <c r="E11" s="44" t="s">
        <v>150</v>
      </c>
      <c r="F11" s="44" t="s">
        <v>67</v>
      </c>
      <c r="G11" s="44" t="s">
        <v>99</v>
      </c>
      <c r="H11" s="44" t="s">
        <v>114</v>
      </c>
      <c r="I11" t="s">
        <v>115</v>
      </c>
      <c r="J11" t="s">
        <v>151</v>
      </c>
      <c r="K11" t="s">
        <v>152</v>
      </c>
      <c r="L11" s="44" t="s">
        <v>117</v>
      </c>
      <c r="M11" s="44">
        <v>0</v>
      </c>
      <c r="N11" s="44">
        <v>0</v>
      </c>
      <c r="O11" s="44">
        <v>0</v>
      </c>
      <c r="P11" s="44" t="b">
        <v>0</v>
      </c>
      <c r="Q11" t="s">
        <v>153</v>
      </c>
      <c r="R11" s="44"/>
      <c r="S11" s="44"/>
    </row>
    <row r="12" spans="1:19" s="1" customFormat="1" ht="15">
      <c r="A12" s="53">
        <v>10</v>
      </c>
      <c r="B12" s="44" t="s">
        <v>110</v>
      </c>
      <c r="C12" s="44" t="s">
        <v>111</v>
      </c>
      <c r="D12" s="53" t="s">
        <v>154</v>
      </c>
      <c r="E12" s="44" t="s">
        <v>155</v>
      </c>
      <c r="F12" s="44" t="s">
        <v>67</v>
      </c>
      <c r="G12" s="44" t="s">
        <v>99</v>
      </c>
      <c r="H12" s="44" t="s">
        <v>114</v>
      </c>
      <c r="I12" t="s">
        <v>115</v>
      </c>
      <c r="J12" t="s">
        <v>156</v>
      </c>
      <c r="K12" t="s">
        <v>157</v>
      </c>
      <c r="L12" s="44" t="s">
        <v>117</v>
      </c>
      <c r="M12" s="44">
        <v>0</v>
      </c>
      <c r="N12" s="44">
        <v>0</v>
      </c>
      <c r="O12" s="44">
        <v>0</v>
      </c>
      <c r="P12" s="44" t="b">
        <v>0</v>
      </c>
      <c r="Q12" t="s">
        <v>158</v>
      </c>
      <c r="R12" s="44"/>
      <c r="S12" s="44"/>
    </row>
    <row r="13" spans="1:19" s="1" customFormat="1" ht="15">
      <c r="A13" s="53">
        <v>11</v>
      </c>
      <c r="B13" s="44" t="s">
        <v>110</v>
      </c>
      <c r="C13" s="44" t="s">
        <v>111</v>
      </c>
      <c r="D13" s="53" t="s">
        <v>159</v>
      </c>
      <c r="E13" s="44" t="s">
        <v>160</v>
      </c>
      <c r="F13" s="44" t="s">
        <v>67</v>
      </c>
      <c r="G13" s="44" t="s">
        <v>99</v>
      </c>
      <c r="H13" s="44" t="s">
        <v>114</v>
      </c>
      <c r="I13" t="s">
        <v>115</v>
      </c>
      <c r="J13" t="s">
        <v>161</v>
      </c>
      <c r="K13" t="s">
        <v>122</v>
      </c>
      <c r="L13" s="44" t="s">
        <v>117</v>
      </c>
      <c r="M13" s="44">
        <v>0</v>
      </c>
      <c r="N13" s="44">
        <v>0</v>
      </c>
      <c r="O13" s="44">
        <v>0</v>
      </c>
      <c r="P13" s="44" t="b">
        <v>0</v>
      </c>
      <c r="Q13" t="s">
        <v>123</v>
      </c>
      <c r="R13" s="44"/>
      <c r="S13" s="44"/>
    </row>
    <row r="14" spans="1:19" s="1" customFormat="1" ht="15">
      <c r="A14" s="53">
        <v>12</v>
      </c>
      <c r="B14" s="44" t="s">
        <v>110</v>
      </c>
      <c r="C14" s="44" t="s">
        <v>111</v>
      </c>
      <c r="D14" s="53" t="s">
        <v>162</v>
      </c>
      <c r="E14" s="44" t="s">
        <v>163</v>
      </c>
      <c r="F14" s="44" t="s">
        <v>42</v>
      </c>
      <c r="G14" s="44" t="s">
        <v>99</v>
      </c>
      <c r="H14" s="44" t="s">
        <v>114</v>
      </c>
      <c r="I14" t="s">
        <v>115</v>
      </c>
      <c r="J14" t="s">
        <v>116</v>
      </c>
      <c r="K14" t="s">
        <v>116</v>
      </c>
      <c r="L14" s="44" t="s">
        <v>117</v>
      </c>
      <c r="M14" s="44">
        <v>0</v>
      </c>
      <c r="N14" s="44">
        <v>0</v>
      </c>
      <c r="O14" s="44">
        <v>0</v>
      </c>
      <c r="P14" s="44" t="b">
        <v>0</v>
      </c>
      <c r="Q14" t="s">
        <v>164</v>
      </c>
      <c r="R14" s="44"/>
      <c r="S14" s="44"/>
    </row>
    <row r="15" spans="1:19" s="1" customFormat="1" ht="15">
      <c r="A15" s="53">
        <v>13</v>
      </c>
      <c r="B15" s="44" t="s">
        <v>110</v>
      </c>
      <c r="C15" s="44" t="s">
        <v>111</v>
      </c>
      <c r="D15" s="53" t="s">
        <v>165</v>
      </c>
      <c r="E15" s="44" t="s">
        <v>166</v>
      </c>
      <c r="F15" s="44" t="s">
        <v>42</v>
      </c>
      <c r="G15" s="44" t="s">
        <v>99</v>
      </c>
      <c r="H15" s="44" t="s">
        <v>114</v>
      </c>
      <c r="I15" t="s">
        <v>115</v>
      </c>
      <c r="J15" t="s">
        <v>116</v>
      </c>
      <c r="K15" t="s">
        <v>167</v>
      </c>
      <c r="L15" s="44" t="s">
        <v>117</v>
      </c>
      <c r="M15" s="44">
        <v>0</v>
      </c>
      <c r="N15" s="44">
        <v>0</v>
      </c>
      <c r="O15" s="44">
        <v>0</v>
      </c>
      <c r="P15" s="44" t="b">
        <v>0</v>
      </c>
      <c r="Q15" t="s">
        <v>168</v>
      </c>
      <c r="R15" s="44"/>
      <c r="S15" s="44"/>
    </row>
    <row r="16" spans="1:19" s="1" customFormat="1" ht="15">
      <c r="A16" s="53">
        <v>14</v>
      </c>
      <c r="B16" s="44" t="s">
        <v>110</v>
      </c>
      <c r="C16" s="44" t="s">
        <v>111</v>
      </c>
      <c r="D16" s="53" t="s">
        <v>169</v>
      </c>
      <c r="E16" s="44" t="s">
        <v>170</v>
      </c>
      <c r="F16" s="44" t="s">
        <v>42</v>
      </c>
      <c r="G16" s="44" t="s">
        <v>99</v>
      </c>
      <c r="H16" s="44" t="s">
        <v>114</v>
      </c>
      <c r="I16" t="s">
        <v>115</v>
      </c>
      <c r="J16" t="s">
        <v>116</v>
      </c>
      <c r="K16" t="s">
        <v>171</v>
      </c>
      <c r="L16" s="44" t="s">
        <v>117</v>
      </c>
      <c r="M16" s="44">
        <v>0</v>
      </c>
      <c r="N16" s="44">
        <v>0</v>
      </c>
      <c r="O16" s="44">
        <v>0</v>
      </c>
      <c r="P16" s="44" t="b">
        <v>0</v>
      </c>
      <c r="Q16" t="s">
        <v>172</v>
      </c>
      <c r="R16" s="44"/>
      <c r="S16" s="44"/>
    </row>
    <row r="17" spans="1:19" s="1" customFormat="1" ht="15">
      <c r="A17" s="53">
        <v>15</v>
      </c>
      <c r="B17" s="44" t="s">
        <v>110</v>
      </c>
      <c r="C17" s="44" t="s">
        <v>111</v>
      </c>
      <c r="D17" s="53" t="s">
        <v>173</v>
      </c>
      <c r="E17" s="44" t="s">
        <v>174</v>
      </c>
      <c r="F17" s="44" t="s">
        <v>42</v>
      </c>
      <c r="G17" s="44" t="s">
        <v>99</v>
      </c>
      <c r="H17" s="44" t="s">
        <v>114</v>
      </c>
      <c r="I17" t="s">
        <v>115</v>
      </c>
      <c r="J17" t="s">
        <v>121</v>
      </c>
      <c r="K17" t="s">
        <v>175</v>
      </c>
      <c r="L17" s="44" t="s">
        <v>117</v>
      </c>
      <c r="M17" s="44">
        <v>0</v>
      </c>
      <c r="N17" s="44">
        <v>0</v>
      </c>
      <c r="O17" s="44">
        <v>0</v>
      </c>
      <c r="P17" s="44" t="b">
        <v>0</v>
      </c>
      <c r="Q17" t="s">
        <v>176</v>
      </c>
      <c r="R17" s="44"/>
      <c r="S17" s="44"/>
    </row>
    <row r="18" spans="1:19" s="1" customFormat="1" ht="15">
      <c r="A18" s="53">
        <v>16</v>
      </c>
      <c r="B18" s="44" t="s">
        <v>110</v>
      </c>
      <c r="C18" s="44" t="s">
        <v>111</v>
      </c>
      <c r="D18" s="53" t="s">
        <v>177</v>
      </c>
      <c r="E18" s="44" t="s">
        <v>178</v>
      </c>
      <c r="F18" s="44" t="s">
        <v>42</v>
      </c>
      <c r="G18" s="44" t="s">
        <v>99</v>
      </c>
      <c r="H18" s="44" t="s">
        <v>114</v>
      </c>
      <c r="I18" t="s">
        <v>115</v>
      </c>
      <c r="J18" t="s">
        <v>121</v>
      </c>
      <c r="K18" t="s">
        <v>179</v>
      </c>
      <c r="L18" s="44" t="s">
        <v>117</v>
      </c>
      <c r="M18" s="44">
        <v>0</v>
      </c>
      <c r="N18" s="44">
        <v>0</v>
      </c>
      <c r="O18" s="44">
        <v>0</v>
      </c>
      <c r="P18" s="44" t="b">
        <v>0</v>
      </c>
      <c r="Q18" t="s">
        <v>180</v>
      </c>
      <c r="R18" s="44"/>
      <c r="S18" s="44"/>
    </row>
    <row r="19" spans="1:19" s="1" customFormat="1" ht="15">
      <c r="A19" s="53">
        <v>17</v>
      </c>
      <c r="B19" s="44" t="s">
        <v>110</v>
      </c>
      <c r="C19" s="44" t="s">
        <v>111</v>
      </c>
      <c r="D19" s="53" t="s">
        <v>181</v>
      </c>
      <c r="E19" s="44" t="s">
        <v>182</v>
      </c>
      <c r="F19" s="44" t="s">
        <v>42</v>
      </c>
      <c r="G19" s="44" t="s">
        <v>99</v>
      </c>
      <c r="H19" s="44" t="s">
        <v>114</v>
      </c>
      <c r="I19" t="s">
        <v>115</v>
      </c>
      <c r="J19" t="s">
        <v>121</v>
      </c>
      <c r="K19" t="s">
        <v>122</v>
      </c>
      <c r="L19" s="44" t="s">
        <v>117</v>
      </c>
      <c r="M19" s="44">
        <v>0</v>
      </c>
      <c r="N19" s="44">
        <v>0</v>
      </c>
      <c r="O19" s="44">
        <v>0</v>
      </c>
      <c r="P19" s="44" t="b">
        <v>0</v>
      </c>
      <c r="Q19" t="s">
        <v>183</v>
      </c>
      <c r="R19" s="44"/>
      <c r="S19" s="44"/>
    </row>
    <row r="20" spans="1:19" s="1" customFormat="1" ht="15">
      <c r="A20" s="53">
        <v>18</v>
      </c>
      <c r="B20" s="44" t="s">
        <v>110</v>
      </c>
      <c r="C20" s="44" t="s">
        <v>111</v>
      </c>
      <c r="D20" s="53" t="s">
        <v>184</v>
      </c>
      <c r="E20" s="44" t="s">
        <v>185</v>
      </c>
      <c r="F20" s="44" t="s">
        <v>42</v>
      </c>
      <c r="G20" s="44" t="s">
        <v>99</v>
      </c>
      <c r="H20" s="44" t="s">
        <v>114</v>
      </c>
      <c r="I20" t="s">
        <v>115</v>
      </c>
      <c r="J20" t="s">
        <v>121</v>
      </c>
      <c r="K20" t="s">
        <v>186</v>
      </c>
      <c r="L20" s="44" t="s">
        <v>117</v>
      </c>
      <c r="M20" s="44">
        <v>0</v>
      </c>
      <c r="N20" s="44">
        <v>0</v>
      </c>
      <c r="O20" s="44">
        <v>0</v>
      </c>
      <c r="P20" s="44" t="b">
        <v>0</v>
      </c>
      <c r="Q20" t="s">
        <v>187</v>
      </c>
      <c r="R20" s="44"/>
      <c r="S20" s="44"/>
    </row>
    <row r="21" spans="1:19" s="1" customFormat="1" ht="15">
      <c r="A21" s="53">
        <v>19</v>
      </c>
      <c r="B21" s="44" t="s">
        <v>110</v>
      </c>
      <c r="C21" s="44" t="s">
        <v>111</v>
      </c>
      <c r="D21" s="53" t="s">
        <v>188</v>
      </c>
      <c r="E21" s="44" t="s">
        <v>189</v>
      </c>
      <c r="F21" s="44" t="s">
        <v>42</v>
      </c>
      <c r="G21" s="44" t="s">
        <v>99</v>
      </c>
      <c r="H21" s="44" t="s">
        <v>114</v>
      </c>
      <c r="I21" t="s">
        <v>115</v>
      </c>
      <c r="J21" t="s">
        <v>121</v>
      </c>
      <c r="K21" t="s">
        <v>190</v>
      </c>
      <c r="L21" s="44" t="s">
        <v>117</v>
      </c>
      <c r="M21" s="44">
        <v>0</v>
      </c>
      <c r="N21" s="44">
        <v>0</v>
      </c>
      <c r="O21" s="44">
        <v>0</v>
      </c>
      <c r="P21" s="44" t="b">
        <v>0</v>
      </c>
      <c r="Q21" t="s">
        <v>191</v>
      </c>
      <c r="R21" s="44"/>
      <c r="S21" s="44"/>
    </row>
    <row r="22" spans="1:19" s="1" customFormat="1" ht="15">
      <c r="A22" s="53">
        <v>20</v>
      </c>
      <c r="B22" s="44" t="s">
        <v>110</v>
      </c>
      <c r="C22" s="44" t="s">
        <v>111</v>
      </c>
      <c r="D22" s="53" t="s">
        <v>192</v>
      </c>
      <c r="E22" s="44" t="s">
        <v>193</v>
      </c>
      <c r="F22" s="44" t="s">
        <v>42</v>
      </c>
      <c r="G22" s="44" t="s">
        <v>99</v>
      </c>
      <c r="H22" s="44" t="s">
        <v>114</v>
      </c>
      <c r="I22" t="s">
        <v>115</v>
      </c>
      <c r="J22" t="s">
        <v>121</v>
      </c>
      <c r="K22" t="s">
        <v>194</v>
      </c>
      <c r="L22" s="44" t="s">
        <v>117</v>
      </c>
      <c r="M22" s="44">
        <v>0</v>
      </c>
      <c r="N22" s="44">
        <v>0</v>
      </c>
      <c r="O22" s="44">
        <v>0</v>
      </c>
      <c r="P22" s="44" t="b">
        <v>0</v>
      </c>
      <c r="Q22" t="s">
        <v>195</v>
      </c>
      <c r="R22" s="44"/>
      <c r="S22" s="44"/>
    </row>
    <row r="23" spans="1:19" s="1" customFormat="1" ht="15">
      <c r="A23" s="53">
        <v>21</v>
      </c>
      <c r="B23" s="44" t="s">
        <v>110</v>
      </c>
      <c r="C23" s="44" t="s">
        <v>111</v>
      </c>
      <c r="D23" s="53" t="s">
        <v>196</v>
      </c>
      <c r="E23" s="44" t="s">
        <v>197</v>
      </c>
      <c r="F23" s="44" t="s">
        <v>42</v>
      </c>
      <c r="G23" s="44" t="s">
        <v>99</v>
      </c>
      <c r="H23" s="44" t="s">
        <v>114</v>
      </c>
      <c r="I23" t="s">
        <v>115</v>
      </c>
      <c r="J23" t="s">
        <v>121</v>
      </c>
      <c r="K23" t="s">
        <v>198</v>
      </c>
      <c r="L23" s="44" t="s">
        <v>117</v>
      </c>
      <c r="M23" s="44">
        <v>0</v>
      </c>
      <c r="N23" s="44">
        <v>0</v>
      </c>
      <c r="O23" s="44">
        <v>0</v>
      </c>
      <c r="P23" s="44" t="b">
        <v>0</v>
      </c>
      <c r="Q23" t="s">
        <v>199</v>
      </c>
      <c r="R23" s="44"/>
      <c r="S23" s="44"/>
    </row>
    <row r="24" spans="1:19" s="1" customFormat="1" ht="15">
      <c r="A24" s="53">
        <v>22</v>
      </c>
      <c r="B24" s="44" t="s">
        <v>110</v>
      </c>
      <c r="C24" s="44" t="s">
        <v>111</v>
      </c>
      <c r="D24" s="53" t="s">
        <v>200</v>
      </c>
      <c r="E24" s="44" t="s">
        <v>201</v>
      </c>
      <c r="F24" s="44" t="s">
        <v>42</v>
      </c>
      <c r="G24" s="44" t="s">
        <v>99</v>
      </c>
      <c r="H24" s="44" t="s">
        <v>114</v>
      </c>
      <c r="I24" t="s">
        <v>115</v>
      </c>
      <c r="J24" t="s">
        <v>121</v>
      </c>
      <c r="K24" t="s">
        <v>202</v>
      </c>
      <c r="L24" s="44" t="s">
        <v>117</v>
      </c>
      <c r="M24" s="44">
        <v>0</v>
      </c>
      <c r="N24" s="44">
        <v>0</v>
      </c>
      <c r="O24" s="44">
        <v>0</v>
      </c>
      <c r="P24" s="44" t="b">
        <v>0</v>
      </c>
      <c r="Q24" t="s">
        <v>203</v>
      </c>
      <c r="R24" s="44"/>
      <c r="S24" s="44"/>
    </row>
    <row r="25" spans="1:19" s="1" customFormat="1" ht="15">
      <c r="A25" s="53">
        <v>23</v>
      </c>
      <c r="B25" s="44" t="s">
        <v>110</v>
      </c>
      <c r="C25" s="44" t="s">
        <v>111</v>
      </c>
      <c r="D25" s="53" t="s">
        <v>204</v>
      </c>
      <c r="E25" s="44" t="s">
        <v>205</v>
      </c>
      <c r="F25" s="44" t="s">
        <v>42</v>
      </c>
      <c r="G25" s="44" t="s">
        <v>99</v>
      </c>
      <c r="H25" s="44" t="s">
        <v>114</v>
      </c>
      <c r="I25" t="s">
        <v>115</v>
      </c>
      <c r="J25" t="s">
        <v>121</v>
      </c>
      <c r="K25" t="s">
        <v>206</v>
      </c>
      <c r="L25" s="44" t="s">
        <v>117</v>
      </c>
      <c r="M25" s="44">
        <v>0</v>
      </c>
      <c r="N25" s="44">
        <v>0</v>
      </c>
      <c r="O25" s="44">
        <v>0</v>
      </c>
      <c r="P25" s="44" t="b">
        <v>0</v>
      </c>
      <c r="Q25" t="s">
        <v>207</v>
      </c>
      <c r="R25" s="44"/>
      <c r="S25" s="44"/>
    </row>
    <row r="26" spans="1:19" s="1" customFormat="1" ht="15">
      <c r="A26" s="53">
        <v>24</v>
      </c>
      <c r="B26" s="44" t="s">
        <v>110</v>
      </c>
      <c r="C26" s="44" t="s">
        <v>111</v>
      </c>
      <c r="D26" s="53" t="s">
        <v>208</v>
      </c>
      <c r="E26" s="44" t="s">
        <v>209</v>
      </c>
      <c r="F26" s="44" t="s">
        <v>42</v>
      </c>
      <c r="G26" s="44" t="s">
        <v>99</v>
      </c>
      <c r="H26" s="44" t="s">
        <v>114</v>
      </c>
      <c r="I26" t="s">
        <v>115</v>
      </c>
      <c r="J26" t="s">
        <v>121</v>
      </c>
      <c r="K26" t="s">
        <v>171</v>
      </c>
      <c r="L26" s="44" t="s">
        <v>117</v>
      </c>
      <c r="M26" s="44">
        <v>0</v>
      </c>
      <c r="N26" s="44">
        <v>0</v>
      </c>
      <c r="O26" s="44">
        <v>0</v>
      </c>
      <c r="P26" s="44" t="b">
        <v>0</v>
      </c>
      <c r="Q26" t="s">
        <v>172</v>
      </c>
      <c r="R26" s="44"/>
      <c r="S26" s="44"/>
    </row>
    <row r="27" spans="1:19" s="1" customFormat="1" ht="15">
      <c r="A27" s="53">
        <v>25</v>
      </c>
      <c r="B27" s="44" t="s">
        <v>110</v>
      </c>
      <c r="C27" s="44" t="s">
        <v>111</v>
      </c>
      <c r="D27" s="53" t="s">
        <v>210</v>
      </c>
      <c r="E27" s="44" t="s">
        <v>211</v>
      </c>
      <c r="F27" s="44" t="s">
        <v>42</v>
      </c>
      <c r="G27" s="44" t="s">
        <v>99</v>
      </c>
      <c r="H27" s="44" t="s">
        <v>114</v>
      </c>
      <c r="I27" t="s">
        <v>115</v>
      </c>
      <c r="J27" t="s">
        <v>212</v>
      </c>
      <c r="K27" t="s">
        <v>136</v>
      </c>
      <c r="L27" s="44" t="s">
        <v>117</v>
      </c>
      <c r="M27" s="44">
        <v>0</v>
      </c>
      <c r="N27" s="44">
        <v>0</v>
      </c>
      <c r="O27" s="44">
        <v>0</v>
      </c>
      <c r="P27" s="44" t="b">
        <v>0</v>
      </c>
      <c r="Q27" t="s">
        <v>213</v>
      </c>
      <c r="R27" s="44"/>
      <c r="S27" s="44"/>
    </row>
    <row r="28" spans="1:19" s="1" customFormat="1" ht="15">
      <c r="A28" s="53">
        <v>26</v>
      </c>
      <c r="B28" s="44" t="s">
        <v>110</v>
      </c>
      <c r="C28" s="44" t="s">
        <v>111</v>
      </c>
      <c r="D28" s="53" t="s">
        <v>214</v>
      </c>
      <c r="E28" s="44" t="s">
        <v>215</v>
      </c>
      <c r="F28" s="44" t="s">
        <v>42</v>
      </c>
      <c r="G28" s="44" t="s">
        <v>99</v>
      </c>
      <c r="H28" s="44" t="s">
        <v>114</v>
      </c>
      <c r="I28" t="s">
        <v>115</v>
      </c>
      <c r="J28" t="s">
        <v>212</v>
      </c>
      <c r="K28" t="s">
        <v>216</v>
      </c>
      <c r="L28" s="44" t="s">
        <v>117</v>
      </c>
      <c r="M28" s="44">
        <v>0</v>
      </c>
      <c r="N28" s="44">
        <v>0</v>
      </c>
      <c r="O28" s="44">
        <v>0</v>
      </c>
      <c r="P28" s="44" t="b">
        <v>0</v>
      </c>
      <c r="Q28" t="s">
        <v>217</v>
      </c>
      <c r="R28" s="44"/>
      <c r="S28" s="44"/>
    </row>
    <row r="29" spans="1:19" s="1" customFormat="1" ht="15">
      <c r="A29" s="53">
        <v>27</v>
      </c>
      <c r="B29" s="44" t="s">
        <v>110</v>
      </c>
      <c r="C29" s="44" t="s">
        <v>111</v>
      </c>
      <c r="D29" s="53" t="s">
        <v>218</v>
      </c>
      <c r="E29" s="44" t="s">
        <v>219</v>
      </c>
      <c r="F29" s="44" t="s">
        <v>42</v>
      </c>
      <c r="G29" s="44" t="s">
        <v>99</v>
      </c>
      <c r="H29" s="44" t="s">
        <v>114</v>
      </c>
      <c r="I29" t="s">
        <v>115</v>
      </c>
      <c r="J29" t="s">
        <v>212</v>
      </c>
      <c r="K29" t="s">
        <v>220</v>
      </c>
      <c r="L29" s="44" t="s">
        <v>117</v>
      </c>
      <c r="M29" s="44">
        <v>0</v>
      </c>
      <c r="N29" s="44">
        <v>0</v>
      </c>
      <c r="O29" s="44">
        <v>0</v>
      </c>
      <c r="P29" s="44" t="b">
        <v>0</v>
      </c>
      <c r="Q29" t="s">
        <v>221</v>
      </c>
      <c r="R29" s="44"/>
      <c r="S29" s="44"/>
    </row>
    <row r="30" spans="1:19" s="1" customFormat="1" ht="15">
      <c r="A30" s="53">
        <v>28</v>
      </c>
      <c r="B30" s="44" t="s">
        <v>110</v>
      </c>
      <c r="C30" s="44" t="s">
        <v>111</v>
      </c>
      <c r="D30" s="53" t="s">
        <v>222</v>
      </c>
      <c r="E30" s="44" t="s">
        <v>223</v>
      </c>
      <c r="F30" s="44" t="s">
        <v>42</v>
      </c>
      <c r="G30" s="44" t="s">
        <v>99</v>
      </c>
      <c r="H30" s="44" t="s">
        <v>114</v>
      </c>
      <c r="I30" t="s">
        <v>115</v>
      </c>
      <c r="J30" t="s">
        <v>212</v>
      </c>
      <c r="K30" t="s">
        <v>122</v>
      </c>
      <c r="L30" s="44" t="s">
        <v>117</v>
      </c>
      <c r="M30" s="44">
        <v>0</v>
      </c>
      <c r="N30" s="44">
        <v>0</v>
      </c>
      <c r="O30" s="44">
        <v>0</v>
      </c>
      <c r="P30" s="44" t="b">
        <v>0</v>
      </c>
      <c r="Q30" t="s">
        <v>183</v>
      </c>
      <c r="R30" s="44"/>
      <c r="S30" s="44"/>
    </row>
    <row r="31" spans="1:19" s="1" customFormat="1" ht="15">
      <c r="A31" s="53">
        <v>29</v>
      </c>
      <c r="B31" s="44" t="s">
        <v>110</v>
      </c>
      <c r="C31" s="44" t="s">
        <v>111</v>
      </c>
      <c r="D31" s="53" t="s">
        <v>224</v>
      </c>
      <c r="E31" s="44" t="s">
        <v>225</v>
      </c>
      <c r="F31" s="44" t="s">
        <v>42</v>
      </c>
      <c r="G31" s="44" t="s">
        <v>99</v>
      </c>
      <c r="H31" s="44" t="s">
        <v>114</v>
      </c>
      <c r="I31" t="s">
        <v>115</v>
      </c>
      <c r="J31" t="s">
        <v>212</v>
      </c>
      <c r="K31" t="s">
        <v>171</v>
      </c>
      <c r="L31" s="44" t="s">
        <v>117</v>
      </c>
      <c r="M31" s="44">
        <v>0</v>
      </c>
      <c r="N31" s="44">
        <v>0</v>
      </c>
      <c r="O31" s="44">
        <v>0</v>
      </c>
      <c r="P31" s="44" t="b">
        <v>0</v>
      </c>
      <c r="Q31" t="s">
        <v>172</v>
      </c>
      <c r="R31" s="44"/>
      <c r="S31" s="44"/>
    </row>
    <row r="32" spans="1:19" s="1" customFormat="1" ht="15">
      <c r="A32" s="53">
        <v>30</v>
      </c>
      <c r="B32" s="44" t="s">
        <v>110</v>
      </c>
      <c r="C32" s="44" t="s">
        <v>111</v>
      </c>
      <c r="D32" s="53" t="s">
        <v>226</v>
      </c>
      <c r="E32" s="44" t="s">
        <v>227</v>
      </c>
      <c r="F32" s="44" t="s">
        <v>42</v>
      </c>
      <c r="G32" s="44" t="s">
        <v>99</v>
      </c>
      <c r="H32" s="44" t="s">
        <v>114</v>
      </c>
      <c r="I32" t="s">
        <v>115</v>
      </c>
      <c r="J32" t="s">
        <v>228</v>
      </c>
      <c r="K32" t="s">
        <v>122</v>
      </c>
      <c r="L32" s="44" t="s">
        <v>117</v>
      </c>
      <c r="M32" s="44">
        <v>0</v>
      </c>
      <c r="N32" s="44">
        <v>0</v>
      </c>
      <c r="O32" s="44">
        <v>0</v>
      </c>
      <c r="P32" s="44" t="b">
        <v>0</v>
      </c>
      <c r="Q32" t="s">
        <v>183</v>
      </c>
      <c r="R32" s="44"/>
      <c r="S32" s="44"/>
    </row>
    <row r="33" spans="1:19" s="1" customFormat="1" ht="15">
      <c r="A33" s="53">
        <v>31</v>
      </c>
      <c r="B33" s="44" t="s">
        <v>110</v>
      </c>
      <c r="C33" s="44" t="s">
        <v>111</v>
      </c>
      <c r="D33" s="53" t="s">
        <v>229</v>
      </c>
      <c r="E33" s="44" t="s">
        <v>230</v>
      </c>
      <c r="F33" s="44" t="s">
        <v>42</v>
      </c>
      <c r="G33" s="44" t="s">
        <v>99</v>
      </c>
      <c r="H33" s="44" t="s">
        <v>114</v>
      </c>
      <c r="I33" t="s">
        <v>115</v>
      </c>
      <c r="J33" t="s">
        <v>228</v>
      </c>
      <c r="K33" t="s">
        <v>231</v>
      </c>
      <c r="L33" s="44" t="s">
        <v>117</v>
      </c>
      <c r="M33" s="44">
        <v>0</v>
      </c>
      <c r="N33" s="44">
        <v>0</v>
      </c>
      <c r="O33" s="44">
        <v>0</v>
      </c>
      <c r="P33" s="44" t="b">
        <v>0</v>
      </c>
      <c r="Q33" t="s">
        <v>232</v>
      </c>
      <c r="R33" s="44"/>
      <c r="S33" s="44"/>
    </row>
    <row r="34" spans="1:19" s="1" customFormat="1" ht="15">
      <c r="A34" s="53">
        <v>32</v>
      </c>
      <c r="B34" s="44" t="s">
        <v>110</v>
      </c>
      <c r="C34" s="44" t="s">
        <v>111</v>
      </c>
      <c r="D34" s="53" t="s">
        <v>233</v>
      </c>
      <c r="E34" s="44" t="s">
        <v>234</v>
      </c>
      <c r="F34" s="44" t="s">
        <v>42</v>
      </c>
      <c r="G34" s="44" t="s">
        <v>99</v>
      </c>
      <c r="H34" s="44" t="s">
        <v>114</v>
      </c>
      <c r="I34" t="s">
        <v>115</v>
      </c>
      <c r="J34" t="s">
        <v>228</v>
      </c>
      <c r="K34" t="s">
        <v>235</v>
      </c>
      <c r="L34" s="44" t="s">
        <v>117</v>
      </c>
      <c r="M34" s="44">
        <v>0</v>
      </c>
      <c r="N34" s="44">
        <v>0</v>
      </c>
      <c r="O34" s="44">
        <v>0</v>
      </c>
      <c r="P34" s="44" t="b">
        <v>0</v>
      </c>
      <c r="Q34" t="s">
        <v>236</v>
      </c>
      <c r="R34" s="44"/>
      <c r="S34" s="44"/>
    </row>
    <row r="35" spans="1:19" s="1" customFormat="1" ht="15">
      <c r="A35" s="53">
        <v>33</v>
      </c>
      <c r="B35" s="44" t="s">
        <v>110</v>
      </c>
      <c r="C35" s="44" t="s">
        <v>111</v>
      </c>
      <c r="D35" s="53" t="s">
        <v>237</v>
      </c>
      <c r="E35" s="44" t="s">
        <v>238</v>
      </c>
      <c r="F35" s="44" t="s">
        <v>42</v>
      </c>
      <c r="G35" s="44" t="s">
        <v>99</v>
      </c>
      <c r="H35" s="44" t="s">
        <v>114</v>
      </c>
      <c r="I35" t="s">
        <v>115</v>
      </c>
      <c r="J35" t="s">
        <v>228</v>
      </c>
      <c r="K35" t="s">
        <v>239</v>
      </c>
      <c r="L35" s="44" t="s">
        <v>117</v>
      </c>
      <c r="M35" s="44">
        <v>0</v>
      </c>
      <c r="N35" s="44">
        <v>0</v>
      </c>
      <c r="O35" s="44">
        <v>0</v>
      </c>
      <c r="P35" s="44" t="b">
        <v>0</v>
      </c>
      <c r="Q35" t="s">
        <v>240</v>
      </c>
      <c r="R35" s="44"/>
      <c r="S35" s="44"/>
    </row>
    <row r="36" spans="1:19" s="1" customFormat="1" ht="15">
      <c r="A36" s="53">
        <v>34</v>
      </c>
      <c r="B36" s="44" t="s">
        <v>110</v>
      </c>
      <c r="C36" s="44" t="s">
        <v>111</v>
      </c>
      <c r="D36" s="53" t="s">
        <v>241</v>
      </c>
      <c r="E36" s="44" t="s">
        <v>242</v>
      </c>
      <c r="F36" s="44" t="s">
        <v>42</v>
      </c>
      <c r="G36" s="44" t="s">
        <v>99</v>
      </c>
      <c r="H36" s="44" t="s">
        <v>114</v>
      </c>
      <c r="I36" t="s">
        <v>115</v>
      </c>
      <c r="J36" t="s">
        <v>228</v>
      </c>
      <c r="K36" t="s">
        <v>171</v>
      </c>
      <c r="L36" s="44" t="s">
        <v>117</v>
      </c>
      <c r="M36" s="44">
        <v>0</v>
      </c>
      <c r="N36" s="44">
        <v>0</v>
      </c>
      <c r="O36" s="44">
        <v>0</v>
      </c>
      <c r="P36" s="44" t="b">
        <v>0</v>
      </c>
      <c r="Q36" t="s">
        <v>172</v>
      </c>
      <c r="R36" s="44"/>
      <c r="S36" s="44"/>
    </row>
    <row r="37" spans="1:19" s="1" customFormat="1" ht="15">
      <c r="A37" s="53">
        <v>35</v>
      </c>
      <c r="B37" s="44" t="s">
        <v>110</v>
      </c>
      <c r="C37" s="44" t="s">
        <v>111</v>
      </c>
      <c r="D37" s="53" t="s">
        <v>243</v>
      </c>
      <c r="E37" s="44" t="s">
        <v>244</v>
      </c>
      <c r="F37" s="44" t="s">
        <v>42</v>
      </c>
      <c r="G37" s="44" t="s">
        <v>99</v>
      </c>
      <c r="H37" s="44" t="s">
        <v>114</v>
      </c>
      <c r="I37" t="s">
        <v>115</v>
      </c>
      <c r="J37" t="s">
        <v>228</v>
      </c>
      <c r="K37" t="s">
        <v>245</v>
      </c>
      <c r="L37" s="44" t="s">
        <v>117</v>
      </c>
      <c r="M37" s="44">
        <v>0</v>
      </c>
      <c r="N37" s="44">
        <v>0</v>
      </c>
      <c r="O37" s="44">
        <v>0</v>
      </c>
      <c r="P37" s="44" t="b">
        <v>0</v>
      </c>
      <c r="Q37" t="s">
        <v>246</v>
      </c>
      <c r="R37" s="44"/>
      <c r="S37" s="44"/>
    </row>
    <row r="38" spans="1:19" s="1" customFormat="1" ht="15">
      <c r="A38" s="53">
        <v>36</v>
      </c>
      <c r="B38" s="44" t="s">
        <v>110</v>
      </c>
      <c r="C38" s="44" t="s">
        <v>111</v>
      </c>
      <c r="D38" s="53" t="s">
        <v>247</v>
      </c>
      <c r="E38" s="44" t="s">
        <v>248</v>
      </c>
      <c r="F38" s="44" t="s">
        <v>42</v>
      </c>
      <c r="G38" s="44" t="s">
        <v>99</v>
      </c>
      <c r="H38" s="44" t="s">
        <v>114</v>
      </c>
      <c r="I38" t="s">
        <v>115</v>
      </c>
      <c r="J38" t="s">
        <v>249</v>
      </c>
      <c r="K38" t="s">
        <v>250</v>
      </c>
      <c r="L38" s="44" t="s">
        <v>117</v>
      </c>
      <c r="M38" s="44">
        <v>0</v>
      </c>
      <c r="N38" s="44">
        <v>0</v>
      </c>
      <c r="O38" s="44">
        <v>0</v>
      </c>
      <c r="P38" s="44" t="b">
        <v>0</v>
      </c>
      <c r="Q38" t="s">
        <v>251</v>
      </c>
      <c r="R38" s="44"/>
      <c r="S38" s="44"/>
    </row>
    <row r="39" spans="1:19" s="1" customFormat="1" ht="15">
      <c r="A39" s="53">
        <v>37</v>
      </c>
      <c r="B39" s="44" t="s">
        <v>110</v>
      </c>
      <c r="C39" s="44" t="s">
        <v>111</v>
      </c>
      <c r="D39" s="53" t="s">
        <v>252</v>
      </c>
      <c r="E39" s="44" t="s">
        <v>253</v>
      </c>
      <c r="F39" s="44" t="s">
        <v>42</v>
      </c>
      <c r="G39" s="44" t="s">
        <v>99</v>
      </c>
      <c r="H39" s="44" t="s">
        <v>114</v>
      </c>
      <c r="I39" t="s">
        <v>115</v>
      </c>
      <c r="J39" t="s">
        <v>249</v>
      </c>
      <c r="K39" t="s">
        <v>122</v>
      </c>
      <c r="L39" s="44" t="s">
        <v>117</v>
      </c>
      <c r="M39" s="44">
        <v>0</v>
      </c>
      <c r="N39" s="44">
        <v>0</v>
      </c>
      <c r="O39" s="44">
        <v>0</v>
      </c>
      <c r="P39" s="44" t="b">
        <v>0</v>
      </c>
      <c r="Q39" t="s">
        <v>183</v>
      </c>
      <c r="R39" s="44"/>
      <c r="S39" s="44"/>
    </row>
    <row r="40" spans="1:19" s="1" customFormat="1" ht="15">
      <c r="A40" s="53">
        <v>38</v>
      </c>
      <c r="B40" s="44" t="s">
        <v>110</v>
      </c>
      <c r="C40" s="44" t="s">
        <v>111</v>
      </c>
      <c r="D40" s="53" t="s">
        <v>254</v>
      </c>
      <c r="E40" s="44" t="s">
        <v>255</v>
      </c>
      <c r="F40" s="44" t="s">
        <v>42</v>
      </c>
      <c r="G40" s="44" t="s">
        <v>99</v>
      </c>
      <c r="H40" s="44" t="s">
        <v>114</v>
      </c>
      <c r="I40" t="s">
        <v>115</v>
      </c>
      <c r="J40" t="s">
        <v>249</v>
      </c>
      <c r="K40" t="s">
        <v>256</v>
      </c>
      <c r="L40" s="44" t="s">
        <v>117</v>
      </c>
      <c r="M40" s="44">
        <v>0</v>
      </c>
      <c r="N40" s="44">
        <v>0</v>
      </c>
      <c r="O40" s="44">
        <v>0</v>
      </c>
      <c r="P40" s="44" t="b">
        <v>0</v>
      </c>
      <c r="Q40" t="s">
        <v>257</v>
      </c>
      <c r="R40" s="44"/>
      <c r="S40" s="44"/>
    </row>
    <row r="41" spans="1:19" s="1" customFormat="1" ht="15">
      <c r="A41" s="53">
        <v>39</v>
      </c>
      <c r="B41" s="44" t="s">
        <v>110</v>
      </c>
      <c r="C41" s="44" t="s">
        <v>111</v>
      </c>
      <c r="D41" s="53" t="s">
        <v>258</v>
      </c>
      <c r="E41" s="44" t="s">
        <v>259</v>
      </c>
      <c r="F41" s="44" t="s">
        <v>42</v>
      </c>
      <c r="G41" s="44" t="s">
        <v>99</v>
      </c>
      <c r="H41" s="44" t="s">
        <v>114</v>
      </c>
      <c r="I41" t="s">
        <v>115</v>
      </c>
      <c r="J41" t="s">
        <v>249</v>
      </c>
      <c r="K41" t="s">
        <v>260</v>
      </c>
      <c r="L41" s="44" t="s">
        <v>117</v>
      </c>
      <c r="M41" s="44">
        <v>0</v>
      </c>
      <c r="N41" s="44">
        <v>0</v>
      </c>
      <c r="O41" s="44">
        <v>0</v>
      </c>
      <c r="P41" s="44" t="b">
        <v>0</v>
      </c>
      <c r="Q41" t="s">
        <v>261</v>
      </c>
      <c r="R41" s="44"/>
      <c r="S41" s="44"/>
    </row>
    <row r="42" spans="1:19" s="1" customFormat="1" ht="15">
      <c r="A42" s="66">
        <v>40</v>
      </c>
      <c r="B42" s="67" t="s">
        <v>110</v>
      </c>
      <c r="C42" s="67" t="s">
        <v>111</v>
      </c>
      <c r="D42" s="66" t="s">
        <v>262</v>
      </c>
      <c r="E42" s="67" t="s">
        <v>263</v>
      </c>
      <c r="F42" s="67" t="s">
        <v>42</v>
      </c>
      <c r="G42" s="67" t="s">
        <v>99</v>
      </c>
      <c r="H42" s="67" t="s">
        <v>114</v>
      </c>
      <c r="I42" t="s">
        <v>115</v>
      </c>
      <c r="J42" t="s">
        <v>249</v>
      </c>
      <c r="K42" t="s">
        <v>264</v>
      </c>
      <c r="L42" s="67" t="s">
        <v>117</v>
      </c>
      <c r="M42" s="67">
        <v>0</v>
      </c>
      <c r="N42" s="67">
        <v>0</v>
      </c>
      <c r="O42" s="67">
        <v>0</v>
      </c>
      <c r="P42" s="67" t="b">
        <v>0</v>
      </c>
      <c r="Q42"/>
      <c r="R42" s="44" t="s">
        <v>128</v>
      </c>
      <c r="S42" s="44" t="s">
        <v>265</v>
      </c>
    </row>
    <row r="43" spans="1:19" s="1" customFormat="1" ht="15">
      <c r="A43" s="53">
        <v>41</v>
      </c>
      <c r="B43" s="44" t="s">
        <v>110</v>
      </c>
      <c r="C43" s="44" t="s">
        <v>111</v>
      </c>
      <c r="D43" s="53" t="s">
        <v>266</v>
      </c>
      <c r="E43" s="44" t="s">
        <v>267</v>
      </c>
      <c r="F43" s="44" t="s">
        <v>42</v>
      </c>
      <c r="G43" s="44" t="s">
        <v>99</v>
      </c>
      <c r="H43" s="44" t="s">
        <v>114</v>
      </c>
      <c r="I43" t="s">
        <v>115</v>
      </c>
      <c r="J43" t="s">
        <v>126</v>
      </c>
      <c r="K43" t="s">
        <v>127</v>
      </c>
      <c r="L43" s="44" t="s">
        <v>117</v>
      </c>
      <c r="M43" s="44">
        <v>0</v>
      </c>
      <c r="N43" s="44">
        <v>0</v>
      </c>
      <c r="O43" s="44">
        <v>0</v>
      </c>
      <c r="P43" s="44" t="b">
        <v>0</v>
      </c>
      <c r="Q43" t="s">
        <v>268</v>
      </c>
      <c r="R43" s="44"/>
      <c r="S43" s="44"/>
    </row>
    <row r="44" spans="1:19" s="1" customFormat="1" ht="15">
      <c r="A44" s="53">
        <v>42</v>
      </c>
      <c r="B44" s="44" t="s">
        <v>110</v>
      </c>
      <c r="C44" s="44" t="s">
        <v>111</v>
      </c>
      <c r="D44" s="53" t="s">
        <v>269</v>
      </c>
      <c r="E44" s="44" t="s">
        <v>270</v>
      </c>
      <c r="F44" s="44" t="s">
        <v>42</v>
      </c>
      <c r="G44" s="44" t="s">
        <v>99</v>
      </c>
      <c r="H44" s="44" t="s">
        <v>114</v>
      </c>
      <c r="I44" t="s">
        <v>115</v>
      </c>
      <c r="J44" t="s">
        <v>126</v>
      </c>
      <c r="K44" t="s">
        <v>171</v>
      </c>
      <c r="L44" s="44" t="s">
        <v>117</v>
      </c>
      <c r="M44" s="44">
        <v>0</v>
      </c>
      <c r="N44" s="44">
        <v>0</v>
      </c>
      <c r="O44" s="44">
        <v>0</v>
      </c>
      <c r="P44" s="44" t="b">
        <v>0</v>
      </c>
      <c r="Q44" t="s">
        <v>172</v>
      </c>
      <c r="R44" s="44"/>
      <c r="S44" s="44"/>
    </row>
    <row r="45" spans="1:19" s="1" customFormat="1" ht="15">
      <c r="A45" s="53">
        <v>43</v>
      </c>
      <c r="B45" s="44" t="s">
        <v>110</v>
      </c>
      <c r="C45" s="44" t="s">
        <v>111</v>
      </c>
      <c r="D45" s="53" t="s">
        <v>271</v>
      </c>
      <c r="E45" s="44" t="s">
        <v>272</v>
      </c>
      <c r="F45" s="44" t="s">
        <v>42</v>
      </c>
      <c r="G45" s="44" t="s">
        <v>99</v>
      </c>
      <c r="H45" s="44" t="s">
        <v>114</v>
      </c>
      <c r="I45" t="s">
        <v>115</v>
      </c>
      <c r="J45" t="s">
        <v>132</v>
      </c>
      <c r="K45" t="s">
        <v>175</v>
      </c>
      <c r="L45" s="44" t="s">
        <v>117</v>
      </c>
      <c r="M45" s="44">
        <v>0</v>
      </c>
      <c r="N45" s="44">
        <v>0</v>
      </c>
      <c r="O45" s="44">
        <v>0</v>
      </c>
      <c r="P45" s="44" t="b">
        <v>0</v>
      </c>
      <c r="Q45" t="s">
        <v>176</v>
      </c>
      <c r="R45" s="44"/>
      <c r="S45" s="44"/>
    </row>
    <row r="46" spans="1:19" s="1" customFormat="1" ht="15">
      <c r="A46" s="53">
        <v>44</v>
      </c>
      <c r="B46" s="44" t="s">
        <v>110</v>
      </c>
      <c r="C46" s="44" t="s">
        <v>111</v>
      </c>
      <c r="D46" s="53" t="s">
        <v>273</v>
      </c>
      <c r="E46" s="44" t="s">
        <v>274</v>
      </c>
      <c r="F46" s="44" t="s">
        <v>42</v>
      </c>
      <c r="G46" s="44" t="s">
        <v>99</v>
      </c>
      <c r="H46" s="44" t="s">
        <v>114</v>
      </c>
      <c r="I46" t="s">
        <v>115</v>
      </c>
      <c r="J46" t="s">
        <v>132</v>
      </c>
      <c r="K46" t="s">
        <v>179</v>
      </c>
      <c r="L46" s="44" t="s">
        <v>117</v>
      </c>
      <c r="M46" s="44">
        <v>0</v>
      </c>
      <c r="N46" s="44">
        <v>0</v>
      </c>
      <c r="O46" s="44">
        <v>0</v>
      </c>
      <c r="P46" s="44" t="b">
        <v>0</v>
      </c>
      <c r="Q46" t="s">
        <v>180</v>
      </c>
      <c r="R46" s="44"/>
      <c r="S46" s="44"/>
    </row>
    <row r="47" spans="1:19" s="1" customFormat="1" ht="15">
      <c r="A47" s="53">
        <v>45</v>
      </c>
      <c r="B47" s="44" t="s">
        <v>110</v>
      </c>
      <c r="C47" s="44" t="s">
        <v>111</v>
      </c>
      <c r="D47" s="53" t="s">
        <v>275</v>
      </c>
      <c r="E47" s="44" t="s">
        <v>276</v>
      </c>
      <c r="F47" s="44" t="s">
        <v>42</v>
      </c>
      <c r="G47" s="44" t="s">
        <v>99</v>
      </c>
      <c r="H47" s="44" t="s">
        <v>114</v>
      </c>
      <c r="I47" t="s">
        <v>115</v>
      </c>
      <c r="J47" t="s">
        <v>132</v>
      </c>
      <c r="K47" t="s">
        <v>122</v>
      </c>
      <c r="L47" s="44" t="s">
        <v>117</v>
      </c>
      <c r="M47" s="44">
        <v>0</v>
      </c>
      <c r="N47" s="44">
        <v>0</v>
      </c>
      <c r="O47" s="44">
        <v>0</v>
      </c>
      <c r="P47" s="44" t="b">
        <v>0</v>
      </c>
      <c r="Q47" t="s">
        <v>183</v>
      </c>
      <c r="R47" s="44"/>
      <c r="S47" s="44"/>
    </row>
    <row r="48" spans="1:19" s="1" customFormat="1" ht="15">
      <c r="A48" s="53">
        <v>46</v>
      </c>
      <c r="B48" s="44" t="s">
        <v>110</v>
      </c>
      <c r="C48" s="44" t="s">
        <v>111</v>
      </c>
      <c r="D48" s="53" t="s">
        <v>277</v>
      </c>
      <c r="E48" s="44" t="s">
        <v>278</v>
      </c>
      <c r="F48" s="44" t="s">
        <v>42</v>
      </c>
      <c r="G48" s="44" t="s">
        <v>99</v>
      </c>
      <c r="H48" s="44" t="s">
        <v>114</v>
      </c>
      <c r="I48" t="s">
        <v>115</v>
      </c>
      <c r="J48" t="s">
        <v>132</v>
      </c>
      <c r="K48" t="s">
        <v>186</v>
      </c>
      <c r="L48" s="44" t="s">
        <v>117</v>
      </c>
      <c r="M48" s="44">
        <v>0</v>
      </c>
      <c r="N48" s="44">
        <v>0</v>
      </c>
      <c r="O48" s="44">
        <v>0</v>
      </c>
      <c r="P48" s="44" t="b">
        <v>0</v>
      </c>
      <c r="Q48" t="s">
        <v>187</v>
      </c>
      <c r="R48" s="44"/>
      <c r="S48" s="44"/>
    </row>
    <row r="49" spans="1:19" s="1" customFormat="1" ht="15">
      <c r="A49" s="53">
        <v>47</v>
      </c>
      <c r="B49" s="44" t="s">
        <v>110</v>
      </c>
      <c r="C49" s="44" t="s">
        <v>111</v>
      </c>
      <c r="D49" s="53" t="s">
        <v>279</v>
      </c>
      <c r="E49" s="44" t="s">
        <v>280</v>
      </c>
      <c r="F49" s="44" t="s">
        <v>42</v>
      </c>
      <c r="G49" s="44" t="s">
        <v>99</v>
      </c>
      <c r="H49" s="44" t="s">
        <v>114</v>
      </c>
      <c r="I49" t="s">
        <v>115</v>
      </c>
      <c r="J49" t="s">
        <v>132</v>
      </c>
      <c r="K49" t="s">
        <v>190</v>
      </c>
      <c r="L49" s="44" t="s">
        <v>117</v>
      </c>
      <c r="M49" s="44">
        <v>0</v>
      </c>
      <c r="N49" s="44">
        <v>0</v>
      </c>
      <c r="O49" s="44">
        <v>0</v>
      </c>
      <c r="P49" s="44" t="b">
        <v>0</v>
      </c>
      <c r="Q49" t="s">
        <v>191</v>
      </c>
      <c r="R49" s="44"/>
      <c r="S49" s="44"/>
    </row>
    <row r="50" spans="1:19" s="1" customFormat="1" ht="15">
      <c r="A50" s="53">
        <v>48</v>
      </c>
      <c r="B50" s="44" t="s">
        <v>110</v>
      </c>
      <c r="C50" s="44" t="s">
        <v>111</v>
      </c>
      <c r="D50" s="53" t="s">
        <v>281</v>
      </c>
      <c r="E50" s="44" t="s">
        <v>282</v>
      </c>
      <c r="F50" s="44" t="s">
        <v>42</v>
      </c>
      <c r="G50" s="44" t="s">
        <v>99</v>
      </c>
      <c r="H50" s="44" t="s">
        <v>114</v>
      </c>
      <c r="I50" t="s">
        <v>115</v>
      </c>
      <c r="J50" t="s">
        <v>132</v>
      </c>
      <c r="K50" t="s">
        <v>194</v>
      </c>
      <c r="L50" s="44" t="s">
        <v>117</v>
      </c>
      <c r="M50" s="44">
        <v>0</v>
      </c>
      <c r="N50" s="44">
        <v>0</v>
      </c>
      <c r="O50" s="44">
        <v>0</v>
      </c>
      <c r="P50" s="44" t="b">
        <v>0</v>
      </c>
      <c r="Q50" t="s">
        <v>195</v>
      </c>
      <c r="R50" s="44"/>
      <c r="S50" s="44"/>
    </row>
    <row r="51" spans="1:19" s="1" customFormat="1" ht="15">
      <c r="A51" s="53">
        <v>49</v>
      </c>
      <c r="B51" s="44" t="s">
        <v>110</v>
      </c>
      <c r="C51" s="44" t="s">
        <v>111</v>
      </c>
      <c r="D51" s="53" t="s">
        <v>283</v>
      </c>
      <c r="E51" s="44" t="s">
        <v>284</v>
      </c>
      <c r="F51" s="44" t="s">
        <v>42</v>
      </c>
      <c r="G51" s="44" t="s">
        <v>99</v>
      </c>
      <c r="H51" s="44" t="s">
        <v>114</v>
      </c>
      <c r="I51" t="s">
        <v>115</v>
      </c>
      <c r="J51" t="s">
        <v>132</v>
      </c>
      <c r="K51" t="s">
        <v>198</v>
      </c>
      <c r="L51" s="44" t="s">
        <v>117</v>
      </c>
      <c r="M51" s="44">
        <v>0</v>
      </c>
      <c r="N51" s="44">
        <v>0</v>
      </c>
      <c r="O51" s="44">
        <v>0</v>
      </c>
      <c r="P51" s="44" t="b">
        <v>0</v>
      </c>
      <c r="Q51" t="s">
        <v>199</v>
      </c>
      <c r="R51" s="44"/>
      <c r="S51" s="44"/>
    </row>
    <row r="52" spans="1:19" s="1" customFormat="1" ht="15">
      <c r="A52" s="53">
        <v>50</v>
      </c>
      <c r="B52" s="44" t="s">
        <v>110</v>
      </c>
      <c r="C52" s="44" t="s">
        <v>111</v>
      </c>
      <c r="D52" s="53" t="s">
        <v>285</v>
      </c>
      <c r="E52" s="44" t="s">
        <v>286</v>
      </c>
      <c r="F52" s="44" t="s">
        <v>42</v>
      </c>
      <c r="G52" s="44" t="s">
        <v>99</v>
      </c>
      <c r="H52" s="44" t="s">
        <v>114</v>
      </c>
      <c r="I52" t="s">
        <v>115</v>
      </c>
      <c r="J52" t="s">
        <v>132</v>
      </c>
      <c r="K52" t="s">
        <v>202</v>
      </c>
      <c r="L52" s="44" t="s">
        <v>117</v>
      </c>
      <c r="M52" s="44">
        <v>0</v>
      </c>
      <c r="N52" s="44">
        <v>0</v>
      </c>
      <c r="O52" s="44">
        <v>0</v>
      </c>
      <c r="P52" s="44" t="b">
        <v>0</v>
      </c>
      <c r="Q52" t="s">
        <v>203</v>
      </c>
      <c r="R52" s="44"/>
      <c r="S52" s="44"/>
    </row>
    <row r="53" spans="1:19" s="1" customFormat="1" ht="15">
      <c r="A53" s="53">
        <v>51</v>
      </c>
      <c r="B53" s="44" t="s">
        <v>110</v>
      </c>
      <c r="C53" s="44" t="s">
        <v>111</v>
      </c>
      <c r="D53" s="53" t="s">
        <v>287</v>
      </c>
      <c r="E53" s="44" t="s">
        <v>288</v>
      </c>
      <c r="F53" s="44" t="s">
        <v>42</v>
      </c>
      <c r="G53" s="44" t="s">
        <v>99</v>
      </c>
      <c r="H53" s="44" t="s">
        <v>114</v>
      </c>
      <c r="I53" t="s">
        <v>115</v>
      </c>
      <c r="J53" t="s">
        <v>132</v>
      </c>
      <c r="K53" t="s">
        <v>206</v>
      </c>
      <c r="L53" s="44" t="s">
        <v>117</v>
      </c>
      <c r="M53" s="44">
        <v>0</v>
      </c>
      <c r="N53" s="44">
        <v>0</v>
      </c>
      <c r="O53" s="44">
        <v>0</v>
      </c>
      <c r="P53" s="44" t="b">
        <v>0</v>
      </c>
      <c r="Q53" t="s">
        <v>207</v>
      </c>
      <c r="R53" s="44"/>
      <c r="S53" s="44"/>
    </row>
    <row r="54" spans="1:19" s="1" customFormat="1" ht="15">
      <c r="A54" s="53">
        <v>52</v>
      </c>
      <c r="B54" s="44" t="s">
        <v>110</v>
      </c>
      <c r="C54" s="44" t="s">
        <v>111</v>
      </c>
      <c r="D54" s="53" t="s">
        <v>289</v>
      </c>
      <c r="E54" s="44" t="s">
        <v>290</v>
      </c>
      <c r="F54" s="44" t="s">
        <v>42</v>
      </c>
      <c r="G54" s="44" t="s">
        <v>99</v>
      </c>
      <c r="H54" s="44" t="s">
        <v>114</v>
      </c>
      <c r="I54" t="s">
        <v>115</v>
      </c>
      <c r="J54" t="s">
        <v>132</v>
      </c>
      <c r="K54" t="s">
        <v>171</v>
      </c>
      <c r="L54" s="44" t="s">
        <v>117</v>
      </c>
      <c r="M54" s="44">
        <v>0</v>
      </c>
      <c r="N54" s="44">
        <v>0</v>
      </c>
      <c r="O54" s="44">
        <v>0</v>
      </c>
      <c r="P54" s="44" t="b">
        <v>0</v>
      </c>
      <c r="Q54" t="s">
        <v>172</v>
      </c>
      <c r="R54" s="44"/>
      <c r="S54" s="44"/>
    </row>
    <row r="55" spans="1:19" s="1" customFormat="1" ht="15">
      <c r="A55" s="53">
        <v>53</v>
      </c>
      <c r="B55" s="44" t="s">
        <v>110</v>
      </c>
      <c r="C55" s="44" t="s">
        <v>111</v>
      </c>
      <c r="D55" s="53" t="s">
        <v>291</v>
      </c>
      <c r="E55" s="44" t="s">
        <v>292</v>
      </c>
      <c r="F55" s="44" t="s">
        <v>42</v>
      </c>
      <c r="G55" s="44" t="s">
        <v>99</v>
      </c>
      <c r="H55" s="44" t="s">
        <v>114</v>
      </c>
      <c r="I55" t="s">
        <v>115</v>
      </c>
      <c r="J55" t="s">
        <v>135</v>
      </c>
      <c r="K55" t="s">
        <v>136</v>
      </c>
      <c r="L55" s="44" t="s">
        <v>117</v>
      </c>
      <c r="M55" s="44">
        <v>0</v>
      </c>
      <c r="N55" s="44">
        <v>0</v>
      </c>
      <c r="O55" s="44">
        <v>0</v>
      </c>
      <c r="P55" s="44" t="b">
        <v>0</v>
      </c>
      <c r="Q55" t="s">
        <v>213</v>
      </c>
      <c r="R55" s="44"/>
      <c r="S55" s="44"/>
    </row>
    <row r="56" spans="1:19" s="1" customFormat="1" ht="15">
      <c r="A56" s="53">
        <v>54</v>
      </c>
      <c r="B56" s="44" t="s">
        <v>110</v>
      </c>
      <c r="C56" s="44" t="s">
        <v>111</v>
      </c>
      <c r="D56" s="53" t="s">
        <v>293</v>
      </c>
      <c r="E56" s="44" t="s">
        <v>294</v>
      </c>
      <c r="F56" s="44" t="s">
        <v>42</v>
      </c>
      <c r="G56" s="44" t="s">
        <v>99</v>
      </c>
      <c r="H56" s="44" t="s">
        <v>114</v>
      </c>
      <c r="I56" t="s">
        <v>115</v>
      </c>
      <c r="J56" t="s">
        <v>135</v>
      </c>
      <c r="K56" t="s">
        <v>216</v>
      </c>
      <c r="L56" s="44" t="s">
        <v>117</v>
      </c>
      <c r="M56" s="44">
        <v>0</v>
      </c>
      <c r="N56" s="44">
        <v>0</v>
      </c>
      <c r="O56" s="44">
        <v>0</v>
      </c>
      <c r="P56" s="44" t="b">
        <v>0</v>
      </c>
      <c r="Q56" t="s">
        <v>217</v>
      </c>
      <c r="R56" s="44"/>
      <c r="S56" s="44"/>
    </row>
    <row r="57" spans="1:19" s="1" customFormat="1" ht="15">
      <c r="A57" s="53">
        <v>55</v>
      </c>
      <c r="B57" s="44" t="s">
        <v>110</v>
      </c>
      <c r="C57" s="44" t="s">
        <v>111</v>
      </c>
      <c r="D57" s="53" t="s">
        <v>295</v>
      </c>
      <c r="E57" s="44" t="s">
        <v>296</v>
      </c>
      <c r="F57" s="44" t="s">
        <v>42</v>
      </c>
      <c r="G57" s="44" t="s">
        <v>99</v>
      </c>
      <c r="H57" s="44" t="s">
        <v>114</v>
      </c>
      <c r="I57" t="s">
        <v>115</v>
      </c>
      <c r="J57" t="s">
        <v>135</v>
      </c>
      <c r="K57" t="s">
        <v>297</v>
      </c>
      <c r="L57" s="44" t="s">
        <v>117</v>
      </c>
      <c r="M57" s="44">
        <v>0</v>
      </c>
      <c r="N57" s="44">
        <v>0</v>
      </c>
      <c r="O57" s="44">
        <v>0</v>
      </c>
      <c r="P57" s="44" t="b">
        <v>0</v>
      </c>
      <c r="Q57" t="s">
        <v>298</v>
      </c>
      <c r="R57" s="44"/>
      <c r="S57" s="44"/>
    </row>
    <row r="58" spans="1:19" s="1" customFormat="1" ht="15">
      <c r="A58" s="53">
        <v>56</v>
      </c>
      <c r="B58" s="44" t="s">
        <v>110</v>
      </c>
      <c r="C58" s="44" t="s">
        <v>111</v>
      </c>
      <c r="D58" s="53" t="s">
        <v>299</v>
      </c>
      <c r="E58" s="44" t="s">
        <v>300</v>
      </c>
      <c r="F58" s="44" t="s">
        <v>42</v>
      </c>
      <c r="G58" s="44" t="s">
        <v>99</v>
      </c>
      <c r="H58" s="44" t="s">
        <v>114</v>
      </c>
      <c r="I58" t="s">
        <v>115</v>
      </c>
      <c r="J58" t="s">
        <v>135</v>
      </c>
      <c r="K58" t="s">
        <v>264</v>
      </c>
      <c r="L58" s="44" t="s">
        <v>117</v>
      </c>
      <c r="M58" s="44">
        <v>0</v>
      </c>
      <c r="N58" s="44">
        <v>0</v>
      </c>
      <c r="O58" s="44">
        <v>0</v>
      </c>
      <c r="P58" s="44" t="b">
        <v>0</v>
      </c>
      <c r="Q58" t="s">
        <v>301</v>
      </c>
      <c r="R58" s="44"/>
      <c r="S58" s="44"/>
    </row>
    <row r="59" spans="1:19" s="1" customFormat="1" ht="15">
      <c r="A59" s="53">
        <v>57</v>
      </c>
      <c r="B59" s="44" t="s">
        <v>110</v>
      </c>
      <c r="C59" s="44" t="s">
        <v>111</v>
      </c>
      <c r="D59" s="53" t="s">
        <v>302</v>
      </c>
      <c r="E59" s="44" t="s">
        <v>303</v>
      </c>
      <c r="F59" s="44" t="s">
        <v>42</v>
      </c>
      <c r="G59" s="44" t="s">
        <v>99</v>
      </c>
      <c r="H59" s="44" t="s">
        <v>114</v>
      </c>
      <c r="I59" t="s">
        <v>115</v>
      </c>
      <c r="J59" t="s">
        <v>135</v>
      </c>
      <c r="K59" t="s">
        <v>171</v>
      </c>
      <c r="L59" s="44" t="s">
        <v>117</v>
      </c>
      <c r="M59" s="44">
        <v>0</v>
      </c>
      <c r="N59" s="44">
        <v>0</v>
      </c>
      <c r="O59" s="44">
        <v>0</v>
      </c>
      <c r="P59" s="44" t="b">
        <v>0</v>
      </c>
      <c r="Q59" t="s">
        <v>172</v>
      </c>
      <c r="R59" s="44"/>
      <c r="S59" s="44"/>
    </row>
    <row r="60" spans="1:19" s="1" customFormat="1" ht="15">
      <c r="A60" s="53">
        <v>58</v>
      </c>
      <c r="B60" s="44" t="s">
        <v>110</v>
      </c>
      <c r="C60" s="44" t="s">
        <v>111</v>
      </c>
      <c r="D60" s="53" t="s">
        <v>304</v>
      </c>
      <c r="E60" s="44" t="s">
        <v>305</v>
      </c>
      <c r="F60" s="44" t="s">
        <v>42</v>
      </c>
      <c r="G60" s="44" t="s">
        <v>99</v>
      </c>
      <c r="H60" s="44" t="s">
        <v>114</v>
      </c>
      <c r="I60" t="s">
        <v>115</v>
      </c>
      <c r="J60" t="s">
        <v>306</v>
      </c>
      <c r="K60" t="s">
        <v>307</v>
      </c>
      <c r="L60" s="44" t="s">
        <v>117</v>
      </c>
      <c r="M60" s="44">
        <v>0</v>
      </c>
      <c r="N60" s="44">
        <v>0</v>
      </c>
      <c r="O60" s="44">
        <v>0</v>
      </c>
      <c r="P60" s="44" t="b">
        <v>0</v>
      </c>
      <c r="Q60" t="s">
        <v>308</v>
      </c>
      <c r="R60" s="44"/>
      <c r="S60" s="44"/>
    </row>
    <row r="61" spans="1:19" s="1" customFormat="1" ht="15">
      <c r="A61" s="53">
        <v>59</v>
      </c>
      <c r="B61" s="44" t="s">
        <v>110</v>
      </c>
      <c r="C61" s="44" t="s">
        <v>111</v>
      </c>
      <c r="D61" s="53" t="s">
        <v>309</v>
      </c>
      <c r="E61" s="44" t="s">
        <v>310</v>
      </c>
      <c r="F61" s="44" t="s">
        <v>42</v>
      </c>
      <c r="G61" s="44" t="s">
        <v>99</v>
      </c>
      <c r="H61" s="44" t="s">
        <v>114</v>
      </c>
      <c r="I61" t="s">
        <v>115</v>
      </c>
      <c r="J61" t="s">
        <v>306</v>
      </c>
      <c r="K61" t="s">
        <v>306</v>
      </c>
      <c r="L61" s="44" t="s">
        <v>117</v>
      </c>
      <c r="M61" s="44">
        <v>0</v>
      </c>
      <c r="N61" s="44">
        <v>0</v>
      </c>
      <c r="O61" s="44">
        <v>0</v>
      </c>
      <c r="P61" s="44" t="b">
        <v>0</v>
      </c>
      <c r="Q61" t="s">
        <v>311</v>
      </c>
      <c r="R61" s="44"/>
      <c r="S61" s="44"/>
    </row>
    <row r="62" spans="1:19" s="1" customFormat="1" ht="15">
      <c r="A62" s="53">
        <v>60</v>
      </c>
      <c r="B62" s="44" t="s">
        <v>110</v>
      </c>
      <c r="C62" s="44" t="s">
        <v>111</v>
      </c>
      <c r="D62" s="53" t="s">
        <v>312</v>
      </c>
      <c r="E62" s="44" t="s">
        <v>313</v>
      </c>
      <c r="F62" s="44" t="s">
        <v>42</v>
      </c>
      <c r="G62" s="44" t="s">
        <v>99</v>
      </c>
      <c r="H62" s="44" t="s">
        <v>114</v>
      </c>
      <c r="I62" t="s">
        <v>115</v>
      </c>
      <c r="J62" t="s">
        <v>306</v>
      </c>
      <c r="K62" t="s">
        <v>171</v>
      </c>
      <c r="L62" s="44" t="s">
        <v>117</v>
      </c>
      <c r="M62" s="44">
        <v>0</v>
      </c>
      <c r="N62" s="44">
        <v>0</v>
      </c>
      <c r="O62" s="44">
        <v>0</v>
      </c>
      <c r="P62" s="44" t="b">
        <v>0</v>
      </c>
      <c r="Q62" t="s">
        <v>172</v>
      </c>
      <c r="R62" s="44"/>
      <c r="S62" s="44"/>
    </row>
    <row r="63" spans="1:19" s="1" customFormat="1" ht="15">
      <c r="A63" s="53">
        <v>61</v>
      </c>
      <c r="B63" s="44" t="s">
        <v>110</v>
      </c>
      <c r="C63" s="44" t="s">
        <v>111</v>
      </c>
      <c r="D63" s="53" t="s">
        <v>314</v>
      </c>
      <c r="E63" s="44" t="s">
        <v>315</v>
      </c>
      <c r="F63" s="44" t="s">
        <v>42</v>
      </c>
      <c r="G63" s="44" t="s">
        <v>99</v>
      </c>
      <c r="H63" s="44" t="s">
        <v>114</v>
      </c>
      <c r="I63" t="s">
        <v>115</v>
      </c>
      <c r="J63" t="s">
        <v>140</v>
      </c>
      <c r="K63" t="s">
        <v>141</v>
      </c>
      <c r="L63" s="44" t="s">
        <v>117</v>
      </c>
      <c r="M63" s="44">
        <v>0</v>
      </c>
      <c r="N63" s="44">
        <v>0</v>
      </c>
      <c r="O63" s="44">
        <v>0</v>
      </c>
      <c r="P63" s="44" t="b">
        <v>0</v>
      </c>
      <c r="Q63" t="s">
        <v>316</v>
      </c>
      <c r="R63" s="44"/>
      <c r="S63" s="44"/>
    </row>
    <row r="64" spans="1:19" s="1" customFormat="1" ht="15">
      <c r="A64" s="53">
        <v>62</v>
      </c>
      <c r="B64" s="44" t="s">
        <v>110</v>
      </c>
      <c r="C64" s="44" t="s">
        <v>111</v>
      </c>
      <c r="D64" s="53" t="s">
        <v>317</v>
      </c>
      <c r="E64" s="44" t="s">
        <v>318</v>
      </c>
      <c r="F64" s="44" t="s">
        <v>42</v>
      </c>
      <c r="G64" s="44" t="s">
        <v>99</v>
      </c>
      <c r="H64" s="44" t="s">
        <v>114</v>
      </c>
      <c r="I64" t="s">
        <v>115</v>
      </c>
      <c r="J64" t="s">
        <v>140</v>
      </c>
      <c r="K64" t="s">
        <v>167</v>
      </c>
      <c r="L64" s="44" t="s">
        <v>117</v>
      </c>
      <c r="M64" s="44">
        <v>0</v>
      </c>
      <c r="N64" s="44">
        <v>0</v>
      </c>
      <c r="O64" s="44">
        <v>0</v>
      </c>
      <c r="P64" s="44" t="b">
        <v>0</v>
      </c>
      <c r="Q64" t="s">
        <v>168</v>
      </c>
      <c r="R64" s="44"/>
      <c r="S64" s="44"/>
    </row>
    <row r="65" spans="1:19" s="1" customFormat="1" ht="15">
      <c r="A65" s="53">
        <v>63</v>
      </c>
      <c r="B65" s="44" t="s">
        <v>110</v>
      </c>
      <c r="C65" s="44" t="s">
        <v>111</v>
      </c>
      <c r="D65" s="53" t="s">
        <v>319</v>
      </c>
      <c r="E65" s="44" t="s">
        <v>320</v>
      </c>
      <c r="F65" s="44" t="s">
        <v>42</v>
      </c>
      <c r="G65" s="44" t="s">
        <v>99</v>
      </c>
      <c r="H65" s="44" t="s">
        <v>114</v>
      </c>
      <c r="I65" t="s">
        <v>115</v>
      </c>
      <c r="J65" t="s">
        <v>140</v>
      </c>
      <c r="K65" t="s">
        <v>171</v>
      </c>
      <c r="L65" s="44" t="s">
        <v>117</v>
      </c>
      <c r="M65" s="44">
        <v>0</v>
      </c>
      <c r="N65" s="44">
        <v>0</v>
      </c>
      <c r="O65" s="44">
        <v>0</v>
      </c>
      <c r="P65" s="44" t="b">
        <v>0</v>
      </c>
      <c r="Q65" t="s">
        <v>172</v>
      </c>
      <c r="R65" s="44"/>
      <c r="S65" s="44"/>
    </row>
    <row r="66" spans="1:19" s="1" customFormat="1" ht="15">
      <c r="A66" s="53">
        <v>64</v>
      </c>
      <c r="B66" s="44" t="s">
        <v>110</v>
      </c>
      <c r="C66" s="44" t="s">
        <v>111</v>
      </c>
      <c r="D66" s="53" t="s">
        <v>321</v>
      </c>
      <c r="E66" s="44" t="s">
        <v>322</v>
      </c>
      <c r="F66" s="44" t="s">
        <v>42</v>
      </c>
      <c r="G66" s="44" t="s">
        <v>99</v>
      </c>
      <c r="H66" s="44" t="s">
        <v>114</v>
      </c>
      <c r="I66" t="s">
        <v>115</v>
      </c>
      <c r="J66" t="s">
        <v>323</v>
      </c>
      <c r="K66" t="s">
        <v>324</v>
      </c>
      <c r="L66" s="44" t="s">
        <v>117</v>
      </c>
      <c r="M66" s="44">
        <v>0</v>
      </c>
      <c r="N66" s="44">
        <v>0</v>
      </c>
      <c r="O66" s="44">
        <v>0</v>
      </c>
      <c r="P66" s="44" t="b">
        <v>0</v>
      </c>
      <c r="Q66" t="s">
        <v>325</v>
      </c>
      <c r="R66" s="44"/>
      <c r="S66" s="44"/>
    </row>
    <row r="67" spans="1:19" s="1" customFormat="1" ht="15">
      <c r="A67" s="53">
        <v>65</v>
      </c>
      <c r="B67" s="44" t="s">
        <v>110</v>
      </c>
      <c r="C67" s="44" t="s">
        <v>111</v>
      </c>
      <c r="D67" s="53" t="s">
        <v>326</v>
      </c>
      <c r="E67" s="44" t="s">
        <v>327</v>
      </c>
      <c r="F67" s="44" t="s">
        <v>42</v>
      </c>
      <c r="G67" s="44" t="s">
        <v>99</v>
      </c>
      <c r="H67" s="44" t="s">
        <v>114</v>
      </c>
      <c r="I67" t="s">
        <v>115</v>
      </c>
      <c r="J67" t="s">
        <v>323</v>
      </c>
      <c r="K67" t="s">
        <v>323</v>
      </c>
      <c r="L67" s="44" t="s">
        <v>117</v>
      </c>
      <c r="M67" s="44">
        <v>0</v>
      </c>
      <c r="N67" s="44">
        <v>0</v>
      </c>
      <c r="O67" s="44">
        <v>0</v>
      </c>
      <c r="P67" s="44" t="b">
        <v>0</v>
      </c>
      <c r="Q67" t="s">
        <v>328</v>
      </c>
      <c r="R67" s="44"/>
      <c r="S67" s="44"/>
    </row>
    <row r="68" spans="1:19" s="1" customFormat="1" ht="15">
      <c r="A68" s="53">
        <v>66</v>
      </c>
      <c r="B68" s="44" t="s">
        <v>110</v>
      </c>
      <c r="C68" s="44" t="s">
        <v>111</v>
      </c>
      <c r="D68" s="53" t="s">
        <v>329</v>
      </c>
      <c r="E68" s="44" t="s">
        <v>330</v>
      </c>
      <c r="F68" s="44" t="s">
        <v>42</v>
      </c>
      <c r="G68" s="44" t="s">
        <v>99</v>
      </c>
      <c r="H68" s="44" t="s">
        <v>114</v>
      </c>
      <c r="I68" t="s">
        <v>115</v>
      </c>
      <c r="J68" t="s">
        <v>323</v>
      </c>
      <c r="K68" t="s">
        <v>171</v>
      </c>
      <c r="L68" s="44" t="s">
        <v>117</v>
      </c>
      <c r="M68" s="44">
        <v>0</v>
      </c>
      <c r="N68" s="44">
        <v>0</v>
      </c>
      <c r="O68" s="44">
        <v>0</v>
      </c>
      <c r="P68" s="44" t="b">
        <v>0</v>
      </c>
      <c r="Q68" t="s">
        <v>172</v>
      </c>
      <c r="R68" s="44"/>
      <c r="S68" s="44"/>
    </row>
    <row r="69" spans="1:19" s="1" customFormat="1" ht="15">
      <c r="A69" s="53">
        <v>67</v>
      </c>
      <c r="B69" s="44" t="s">
        <v>110</v>
      </c>
      <c r="C69" s="44" t="s">
        <v>111</v>
      </c>
      <c r="D69" s="53" t="s">
        <v>331</v>
      </c>
      <c r="E69" s="44" t="s">
        <v>332</v>
      </c>
      <c r="F69" s="44" t="s">
        <v>42</v>
      </c>
      <c r="G69" s="44" t="s">
        <v>99</v>
      </c>
      <c r="H69" s="44" t="s">
        <v>114</v>
      </c>
      <c r="I69" t="s">
        <v>115</v>
      </c>
      <c r="J69" t="s">
        <v>145</v>
      </c>
      <c r="K69" t="s">
        <v>116</v>
      </c>
      <c r="L69" s="44" t="s">
        <v>117</v>
      </c>
      <c r="M69" s="44">
        <v>0</v>
      </c>
      <c r="N69" s="44">
        <v>0</v>
      </c>
      <c r="O69" s="44">
        <v>0</v>
      </c>
      <c r="P69" s="44" t="b">
        <v>0</v>
      </c>
      <c r="Q69" t="s">
        <v>164</v>
      </c>
      <c r="R69" s="44"/>
      <c r="S69" s="44"/>
    </row>
    <row r="70" spans="1:19" s="1" customFormat="1" ht="15">
      <c r="A70" s="53">
        <v>68</v>
      </c>
      <c r="B70" s="44" t="s">
        <v>110</v>
      </c>
      <c r="C70" s="44" t="s">
        <v>111</v>
      </c>
      <c r="D70" s="53" t="s">
        <v>333</v>
      </c>
      <c r="E70" s="44" t="s">
        <v>334</v>
      </c>
      <c r="F70" s="44" t="s">
        <v>42</v>
      </c>
      <c r="G70" s="44" t="s">
        <v>99</v>
      </c>
      <c r="H70" s="44" t="s">
        <v>114</v>
      </c>
      <c r="I70" t="s">
        <v>115</v>
      </c>
      <c r="J70" t="s">
        <v>145</v>
      </c>
      <c r="K70" t="s">
        <v>335</v>
      </c>
      <c r="L70" s="44" t="s">
        <v>117</v>
      </c>
      <c r="M70" s="44">
        <v>0</v>
      </c>
      <c r="N70" s="44">
        <v>0</v>
      </c>
      <c r="O70" s="44">
        <v>0</v>
      </c>
      <c r="P70" s="44" t="b">
        <v>0</v>
      </c>
      <c r="Q70" t="s">
        <v>336</v>
      </c>
      <c r="R70" s="44"/>
      <c r="S70" s="44"/>
    </row>
    <row r="71" spans="1:19" s="1" customFormat="1" ht="15">
      <c r="A71" s="53">
        <v>69</v>
      </c>
      <c r="B71" s="44" t="s">
        <v>110</v>
      </c>
      <c r="C71" s="44" t="s">
        <v>111</v>
      </c>
      <c r="D71" s="53" t="s">
        <v>337</v>
      </c>
      <c r="E71" s="44" t="s">
        <v>338</v>
      </c>
      <c r="F71" s="44" t="s">
        <v>42</v>
      </c>
      <c r="G71" s="44" t="s">
        <v>99</v>
      </c>
      <c r="H71" s="44" t="s">
        <v>114</v>
      </c>
      <c r="I71" t="s">
        <v>115</v>
      </c>
      <c r="J71" t="s">
        <v>145</v>
      </c>
      <c r="K71" t="s">
        <v>339</v>
      </c>
      <c r="L71" s="44" t="s">
        <v>117</v>
      </c>
      <c r="M71" s="44">
        <v>0</v>
      </c>
      <c r="N71" s="44">
        <v>0</v>
      </c>
      <c r="O71" s="44">
        <v>0</v>
      </c>
      <c r="P71" s="44" t="b">
        <v>0</v>
      </c>
      <c r="Q71" t="s">
        <v>340</v>
      </c>
      <c r="R71" s="44"/>
      <c r="S71" s="44"/>
    </row>
    <row r="72" spans="1:19" s="1" customFormat="1" ht="15">
      <c r="A72" s="53">
        <v>70</v>
      </c>
      <c r="B72" s="44" t="s">
        <v>110</v>
      </c>
      <c r="C72" s="44" t="s">
        <v>111</v>
      </c>
      <c r="D72" s="53" t="s">
        <v>341</v>
      </c>
      <c r="E72" s="44" t="s">
        <v>342</v>
      </c>
      <c r="F72" s="44" t="s">
        <v>42</v>
      </c>
      <c r="G72" s="44" t="s">
        <v>99</v>
      </c>
      <c r="H72" s="44" t="s">
        <v>114</v>
      </c>
      <c r="I72" t="s">
        <v>115</v>
      </c>
      <c r="J72" t="s">
        <v>145</v>
      </c>
      <c r="K72" t="s">
        <v>122</v>
      </c>
      <c r="L72" s="44" t="s">
        <v>117</v>
      </c>
      <c r="M72" s="44">
        <v>0</v>
      </c>
      <c r="N72" s="44">
        <v>0</v>
      </c>
      <c r="O72" s="44">
        <v>0</v>
      </c>
      <c r="P72" s="44" t="b">
        <v>0</v>
      </c>
      <c r="Q72" t="s">
        <v>183</v>
      </c>
      <c r="R72" s="44"/>
      <c r="S72" s="44"/>
    </row>
    <row r="73" spans="1:19" s="1" customFormat="1" ht="15">
      <c r="A73" s="53">
        <v>71</v>
      </c>
      <c r="B73" s="44" t="s">
        <v>110</v>
      </c>
      <c r="C73" s="44" t="s">
        <v>111</v>
      </c>
      <c r="D73" s="53" t="s">
        <v>343</v>
      </c>
      <c r="E73" s="44" t="s">
        <v>344</v>
      </c>
      <c r="F73" s="44" t="s">
        <v>42</v>
      </c>
      <c r="G73" s="44" t="s">
        <v>99</v>
      </c>
      <c r="H73" s="44" t="s">
        <v>114</v>
      </c>
      <c r="I73" t="s">
        <v>115</v>
      </c>
      <c r="J73" t="s">
        <v>145</v>
      </c>
      <c r="K73" t="s">
        <v>345</v>
      </c>
      <c r="L73" s="44" t="s">
        <v>117</v>
      </c>
      <c r="M73" s="44">
        <v>0</v>
      </c>
      <c r="N73" s="44">
        <v>0</v>
      </c>
      <c r="O73" s="44">
        <v>0</v>
      </c>
      <c r="P73" s="44" t="b">
        <v>0</v>
      </c>
      <c r="Q73" t="s">
        <v>346</v>
      </c>
      <c r="R73" s="44"/>
      <c r="S73" s="44"/>
    </row>
    <row r="74" spans="1:19" s="1" customFormat="1" ht="15">
      <c r="A74" s="53">
        <v>72</v>
      </c>
      <c r="B74" s="44" t="s">
        <v>110</v>
      </c>
      <c r="C74" s="44" t="s">
        <v>111</v>
      </c>
      <c r="D74" s="53" t="s">
        <v>347</v>
      </c>
      <c r="E74" s="44" t="s">
        <v>348</v>
      </c>
      <c r="F74" s="44" t="s">
        <v>42</v>
      </c>
      <c r="G74" s="44" t="s">
        <v>99</v>
      </c>
      <c r="H74" s="44" t="s">
        <v>114</v>
      </c>
      <c r="I74" t="s">
        <v>115</v>
      </c>
      <c r="J74" t="s">
        <v>145</v>
      </c>
      <c r="K74" t="s">
        <v>349</v>
      </c>
      <c r="L74" s="44" t="s">
        <v>117</v>
      </c>
      <c r="M74" s="44">
        <v>0</v>
      </c>
      <c r="N74" s="44">
        <v>0</v>
      </c>
      <c r="O74" s="44">
        <v>0</v>
      </c>
      <c r="P74" s="44" t="b">
        <v>0</v>
      </c>
      <c r="Q74" t="s">
        <v>350</v>
      </c>
      <c r="R74" s="44"/>
      <c r="S74" s="44"/>
    </row>
    <row r="75" spans="1:19" s="1" customFormat="1" ht="15">
      <c r="A75" s="66">
        <v>73</v>
      </c>
      <c r="B75" s="67" t="s">
        <v>110</v>
      </c>
      <c r="C75" s="67" t="s">
        <v>111</v>
      </c>
      <c r="D75" s="66" t="s">
        <v>351</v>
      </c>
      <c r="E75" s="67" t="s">
        <v>352</v>
      </c>
      <c r="F75" s="67" t="s">
        <v>42</v>
      </c>
      <c r="G75" s="67" t="s">
        <v>99</v>
      </c>
      <c r="H75" s="67" t="s">
        <v>114</v>
      </c>
      <c r="I75" t="s">
        <v>115</v>
      </c>
      <c r="J75" t="s">
        <v>145</v>
      </c>
      <c r="K75" t="s">
        <v>353</v>
      </c>
      <c r="L75" s="67" t="s">
        <v>117</v>
      </c>
      <c r="M75" s="67">
        <v>0</v>
      </c>
      <c r="N75" s="67">
        <v>0</v>
      </c>
      <c r="O75" s="67">
        <v>0</v>
      </c>
      <c r="P75" s="67" t="b">
        <v>0</v>
      </c>
      <c r="Q75"/>
      <c r="R75" s="44" t="s">
        <v>128</v>
      </c>
      <c r="S75" s="44" t="s">
        <v>354</v>
      </c>
    </row>
    <row r="76" spans="1:19" s="1" customFormat="1" ht="15">
      <c r="A76" s="53">
        <v>74</v>
      </c>
      <c r="B76" s="44" t="s">
        <v>110</v>
      </c>
      <c r="C76" s="44" t="s">
        <v>111</v>
      </c>
      <c r="D76" s="53" t="s">
        <v>355</v>
      </c>
      <c r="E76" s="44" t="s">
        <v>356</v>
      </c>
      <c r="F76" s="44" t="s">
        <v>42</v>
      </c>
      <c r="G76" s="44" t="s">
        <v>99</v>
      </c>
      <c r="H76" s="44" t="s">
        <v>114</v>
      </c>
      <c r="I76" t="s">
        <v>115</v>
      </c>
      <c r="J76" t="s">
        <v>145</v>
      </c>
      <c r="K76" t="s">
        <v>357</v>
      </c>
      <c r="L76" s="44" t="s">
        <v>117</v>
      </c>
      <c r="M76" s="44">
        <v>0</v>
      </c>
      <c r="N76" s="44">
        <v>0</v>
      </c>
      <c r="O76" s="44">
        <v>0</v>
      </c>
      <c r="P76" s="44" t="b">
        <v>0</v>
      </c>
      <c r="Q76" t="s">
        <v>358</v>
      </c>
      <c r="R76" s="44"/>
      <c r="S76" s="44"/>
    </row>
    <row r="77" spans="1:19" s="1" customFormat="1" ht="15">
      <c r="A77" s="53">
        <v>75</v>
      </c>
      <c r="B77" s="44" t="s">
        <v>110</v>
      </c>
      <c r="C77" s="44" t="s">
        <v>111</v>
      </c>
      <c r="D77" s="53" t="s">
        <v>359</v>
      </c>
      <c r="E77" s="44" t="s">
        <v>360</v>
      </c>
      <c r="F77" s="44" t="s">
        <v>42</v>
      </c>
      <c r="G77" s="44" t="s">
        <v>99</v>
      </c>
      <c r="H77" s="44" t="s">
        <v>114</v>
      </c>
      <c r="I77" t="s">
        <v>115</v>
      </c>
      <c r="J77" t="s">
        <v>145</v>
      </c>
      <c r="K77" t="s">
        <v>361</v>
      </c>
      <c r="L77" s="44" t="s">
        <v>117</v>
      </c>
      <c r="M77" s="44">
        <v>0</v>
      </c>
      <c r="N77" s="44">
        <v>0</v>
      </c>
      <c r="O77" s="44">
        <v>0</v>
      </c>
      <c r="P77" s="44" t="b">
        <v>0</v>
      </c>
      <c r="Q77" t="s">
        <v>362</v>
      </c>
      <c r="R77" s="44"/>
      <c r="S77" s="44"/>
    </row>
    <row r="78" spans="1:19" s="1" customFormat="1" ht="15">
      <c r="A78" s="53">
        <v>76</v>
      </c>
      <c r="B78" s="44" t="s">
        <v>110</v>
      </c>
      <c r="C78" s="44" t="s">
        <v>111</v>
      </c>
      <c r="D78" s="53" t="s">
        <v>363</v>
      </c>
      <c r="E78" s="44" t="s">
        <v>364</v>
      </c>
      <c r="F78" s="44" t="s">
        <v>42</v>
      </c>
      <c r="G78" s="44" t="s">
        <v>99</v>
      </c>
      <c r="H78" s="44" t="s">
        <v>114</v>
      </c>
      <c r="I78" t="s">
        <v>115</v>
      </c>
      <c r="J78" t="s">
        <v>145</v>
      </c>
      <c r="K78" t="s">
        <v>365</v>
      </c>
      <c r="L78" s="44" t="s">
        <v>117</v>
      </c>
      <c r="M78" s="44">
        <v>0</v>
      </c>
      <c r="N78" s="44">
        <v>0</v>
      </c>
      <c r="O78" s="44">
        <v>0</v>
      </c>
      <c r="P78" s="44" t="b">
        <v>0</v>
      </c>
      <c r="Q78" t="s">
        <v>366</v>
      </c>
      <c r="R78" s="44"/>
      <c r="S78" s="44"/>
    </row>
    <row r="79" spans="1:19" s="1" customFormat="1" ht="15">
      <c r="A79" s="53">
        <v>77</v>
      </c>
      <c r="B79" s="44" t="s">
        <v>110</v>
      </c>
      <c r="C79" s="44" t="s">
        <v>111</v>
      </c>
      <c r="D79" s="53" t="s">
        <v>367</v>
      </c>
      <c r="E79" s="44" t="s">
        <v>368</v>
      </c>
      <c r="F79" s="44" t="s">
        <v>42</v>
      </c>
      <c r="G79" s="44" t="s">
        <v>99</v>
      </c>
      <c r="H79" s="44" t="s">
        <v>114</v>
      </c>
      <c r="I79" t="s">
        <v>115</v>
      </c>
      <c r="J79" t="s">
        <v>145</v>
      </c>
      <c r="K79" t="s">
        <v>369</v>
      </c>
      <c r="L79" s="44" t="s">
        <v>117</v>
      </c>
      <c r="M79" s="44">
        <v>0</v>
      </c>
      <c r="N79" s="44">
        <v>0</v>
      </c>
      <c r="O79" s="44">
        <v>0</v>
      </c>
      <c r="P79" s="44" t="b">
        <v>0</v>
      </c>
      <c r="Q79" t="s">
        <v>370</v>
      </c>
      <c r="R79" s="44"/>
      <c r="S79" s="44"/>
    </row>
    <row r="80" spans="1:19" s="1" customFormat="1" ht="15">
      <c r="A80" s="53">
        <v>78</v>
      </c>
      <c r="B80" s="44" t="s">
        <v>110</v>
      </c>
      <c r="C80" s="44" t="s">
        <v>111</v>
      </c>
      <c r="D80" s="53" t="s">
        <v>371</v>
      </c>
      <c r="E80" s="44" t="s">
        <v>372</v>
      </c>
      <c r="F80" s="44" t="s">
        <v>42</v>
      </c>
      <c r="G80" s="44" t="s">
        <v>99</v>
      </c>
      <c r="H80" s="44" t="s">
        <v>114</v>
      </c>
      <c r="I80" t="s">
        <v>115</v>
      </c>
      <c r="J80" t="s">
        <v>145</v>
      </c>
      <c r="K80" t="s">
        <v>373</v>
      </c>
      <c r="L80" s="44" t="s">
        <v>117</v>
      </c>
      <c r="M80" s="44">
        <v>0</v>
      </c>
      <c r="N80" s="44">
        <v>0</v>
      </c>
      <c r="O80" s="44">
        <v>0</v>
      </c>
      <c r="P80" s="44" t="b">
        <v>0</v>
      </c>
      <c r="Q80" t="s">
        <v>374</v>
      </c>
      <c r="R80" s="44"/>
      <c r="S80" s="44"/>
    </row>
    <row r="81" spans="1:19" s="1" customFormat="1" ht="15">
      <c r="A81" s="53">
        <v>79</v>
      </c>
      <c r="B81" s="44" t="s">
        <v>110</v>
      </c>
      <c r="C81" s="44" t="s">
        <v>111</v>
      </c>
      <c r="D81" s="53" t="s">
        <v>375</v>
      </c>
      <c r="E81" s="44" t="s">
        <v>376</v>
      </c>
      <c r="F81" s="44" t="s">
        <v>42</v>
      </c>
      <c r="G81" s="44" t="s">
        <v>99</v>
      </c>
      <c r="H81" s="44" t="s">
        <v>114</v>
      </c>
      <c r="I81" t="s">
        <v>115</v>
      </c>
      <c r="J81" t="s">
        <v>145</v>
      </c>
      <c r="K81" t="s">
        <v>377</v>
      </c>
      <c r="L81" s="44" t="s">
        <v>117</v>
      </c>
      <c r="M81" s="44">
        <v>0</v>
      </c>
      <c r="N81" s="44">
        <v>0</v>
      </c>
      <c r="O81" s="44">
        <v>0</v>
      </c>
      <c r="P81" s="44" t="b">
        <v>0</v>
      </c>
      <c r="Q81" t="s">
        <v>378</v>
      </c>
      <c r="R81" s="44"/>
      <c r="S81" s="44"/>
    </row>
    <row r="82" spans="1:19" s="1" customFormat="1" ht="15">
      <c r="A82" s="53">
        <v>80</v>
      </c>
      <c r="B82" s="44" t="s">
        <v>110</v>
      </c>
      <c r="C82" s="44" t="s">
        <v>111</v>
      </c>
      <c r="D82" s="53" t="s">
        <v>379</v>
      </c>
      <c r="E82" s="44" t="s">
        <v>380</v>
      </c>
      <c r="F82" s="44" t="s">
        <v>42</v>
      </c>
      <c r="G82" s="44" t="s">
        <v>99</v>
      </c>
      <c r="H82" s="44" t="s">
        <v>114</v>
      </c>
      <c r="I82" t="s">
        <v>115</v>
      </c>
      <c r="J82" t="s">
        <v>145</v>
      </c>
      <c r="K82" t="s">
        <v>381</v>
      </c>
      <c r="L82" s="44" t="s">
        <v>117</v>
      </c>
      <c r="M82" s="44">
        <v>0</v>
      </c>
      <c r="N82" s="44">
        <v>0</v>
      </c>
      <c r="O82" s="44">
        <v>0</v>
      </c>
      <c r="P82" s="44" t="b">
        <v>0</v>
      </c>
      <c r="Q82" t="s">
        <v>382</v>
      </c>
      <c r="R82" s="44"/>
      <c r="S82" s="44"/>
    </row>
    <row r="83" spans="1:19" s="1" customFormat="1" ht="15">
      <c r="A83" s="53">
        <v>81</v>
      </c>
      <c r="B83" s="44" t="s">
        <v>110</v>
      </c>
      <c r="C83" s="44" t="s">
        <v>111</v>
      </c>
      <c r="D83" s="53" t="s">
        <v>383</v>
      </c>
      <c r="E83" s="44" t="s">
        <v>384</v>
      </c>
      <c r="F83" s="44" t="s">
        <v>42</v>
      </c>
      <c r="G83" s="44" t="s">
        <v>99</v>
      </c>
      <c r="H83" s="44" t="s">
        <v>114</v>
      </c>
      <c r="I83" t="s">
        <v>115</v>
      </c>
      <c r="J83" t="s">
        <v>145</v>
      </c>
      <c r="K83" t="s">
        <v>385</v>
      </c>
      <c r="L83" s="44" t="s">
        <v>117</v>
      </c>
      <c r="M83" s="44">
        <v>0</v>
      </c>
      <c r="N83" s="44">
        <v>0</v>
      </c>
      <c r="O83" s="44">
        <v>0</v>
      </c>
      <c r="P83" s="44" t="b">
        <v>0</v>
      </c>
      <c r="Q83" t="s">
        <v>386</v>
      </c>
      <c r="R83" s="44"/>
      <c r="S83" s="44"/>
    </row>
    <row r="84" spans="1:19" s="1" customFormat="1" ht="15">
      <c r="A84" s="66">
        <v>82</v>
      </c>
      <c r="B84" s="67" t="s">
        <v>110</v>
      </c>
      <c r="C84" s="67" t="s">
        <v>111</v>
      </c>
      <c r="D84" s="66" t="s">
        <v>387</v>
      </c>
      <c r="E84" s="67" t="s">
        <v>388</v>
      </c>
      <c r="F84" s="67" t="s">
        <v>42</v>
      </c>
      <c r="G84" s="67" t="s">
        <v>99</v>
      </c>
      <c r="H84" s="67" t="s">
        <v>114</v>
      </c>
      <c r="I84" t="s">
        <v>115</v>
      </c>
      <c r="J84" t="s">
        <v>145</v>
      </c>
      <c r="K84" t="s">
        <v>389</v>
      </c>
      <c r="L84" s="67" t="s">
        <v>117</v>
      </c>
      <c r="M84" s="67">
        <v>0</v>
      </c>
      <c r="N84" s="67">
        <v>0</v>
      </c>
      <c r="O84" s="67">
        <v>0</v>
      </c>
      <c r="P84" s="67" t="b">
        <v>0</v>
      </c>
      <c r="Q84"/>
      <c r="R84" s="44" t="s">
        <v>128</v>
      </c>
      <c r="S84" s="44" t="s">
        <v>390</v>
      </c>
    </row>
    <row r="85" spans="1:19" s="1" customFormat="1" ht="15">
      <c r="A85" s="53">
        <v>83</v>
      </c>
      <c r="B85" s="44" t="s">
        <v>110</v>
      </c>
      <c r="C85" s="44" t="s">
        <v>111</v>
      </c>
      <c r="D85" s="53" t="s">
        <v>391</v>
      </c>
      <c r="E85" s="44" t="s">
        <v>392</v>
      </c>
      <c r="F85" s="44" t="s">
        <v>42</v>
      </c>
      <c r="G85" s="44" t="s">
        <v>99</v>
      </c>
      <c r="H85" s="44" t="s">
        <v>114</v>
      </c>
      <c r="I85" t="s">
        <v>115</v>
      </c>
      <c r="J85" t="s">
        <v>145</v>
      </c>
      <c r="K85" t="s">
        <v>393</v>
      </c>
      <c r="L85" s="44" t="s">
        <v>117</v>
      </c>
      <c r="M85" s="44">
        <v>0</v>
      </c>
      <c r="N85" s="44">
        <v>0</v>
      </c>
      <c r="O85" s="44">
        <v>0</v>
      </c>
      <c r="P85" s="44" t="b">
        <v>0</v>
      </c>
      <c r="Q85" t="s">
        <v>394</v>
      </c>
      <c r="R85" s="44"/>
      <c r="S85" s="44"/>
    </row>
    <row r="86" spans="1:19" s="1" customFormat="1" ht="15">
      <c r="A86" s="53">
        <v>84</v>
      </c>
      <c r="B86" s="44" t="s">
        <v>110</v>
      </c>
      <c r="C86" s="44" t="s">
        <v>111</v>
      </c>
      <c r="D86" s="53" t="s">
        <v>395</v>
      </c>
      <c r="E86" s="44" t="s">
        <v>396</v>
      </c>
      <c r="F86" s="44" t="s">
        <v>42</v>
      </c>
      <c r="G86" s="44" t="s">
        <v>99</v>
      </c>
      <c r="H86" s="44" t="s">
        <v>114</v>
      </c>
      <c r="I86" t="s">
        <v>115</v>
      </c>
      <c r="J86" t="s">
        <v>145</v>
      </c>
      <c r="K86" t="s">
        <v>397</v>
      </c>
      <c r="L86" s="44" t="s">
        <v>117</v>
      </c>
      <c r="M86" s="44">
        <v>0</v>
      </c>
      <c r="N86" s="44">
        <v>0</v>
      </c>
      <c r="O86" s="44">
        <v>0</v>
      </c>
      <c r="P86" s="44" t="b">
        <v>0</v>
      </c>
      <c r="Q86" t="s">
        <v>398</v>
      </c>
      <c r="R86" s="44"/>
      <c r="S86" s="44"/>
    </row>
    <row r="87" spans="1:19" s="1" customFormat="1" ht="15">
      <c r="A87" s="53">
        <v>85</v>
      </c>
      <c r="B87" s="44" t="s">
        <v>110</v>
      </c>
      <c r="C87" s="44" t="s">
        <v>111</v>
      </c>
      <c r="D87" s="53" t="s">
        <v>399</v>
      </c>
      <c r="E87" s="44" t="s">
        <v>400</v>
      </c>
      <c r="F87" s="44" t="s">
        <v>42</v>
      </c>
      <c r="G87" s="44" t="s">
        <v>99</v>
      </c>
      <c r="H87" s="44" t="s">
        <v>114</v>
      </c>
      <c r="I87" t="s">
        <v>115</v>
      </c>
      <c r="J87" t="s">
        <v>145</v>
      </c>
      <c r="K87" t="s">
        <v>401</v>
      </c>
      <c r="L87" s="44" t="s">
        <v>117</v>
      </c>
      <c r="M87" s="44">
        <v>0</v>
      </c>
      <c r="N87" s="44">
        <v>0</v>
      </c>
      <c r="O87" s="44">
        <v>0</v>
      </c>
      <c r="P87" s="44" t="b">
        <v>0</v>
      </c>
      <c r="Q87" t="s">
        <v>402</v>
      </c>
      <c r="R87" s="44"/>
      <c r="S87" s="44"/>
    </row>
    <row r="88" spans="1:19" s="1" customFormat="1" ht="15">
      <c r="A88" s="53">
        <v>86</v>
      </c>
      <c r="B88" s="44" t="s">
        <v>110</v>
      </c>
      <c r="C88" s="44" t="s">
        <v>111</v>
      </c>
      <c r="D88" s="53" t="s">
        <v>403</v>
      </c>
      <c r="E88" s="44" t="s">
        <v>404</v>
      </c>
      <c r="F88" s="44" t="s">
        <v>42</v>
      </c>
      <c r="G88" s="44" t="s">
        <v>99</v>
      </c>
      <c r="H88" s="44" t="s">
        <v>114</v>
      </c>
      <c r="I88" t="s">
        <v>115</v>
      </c>
      <c r="J88" t="s">
        <v>145</v>
      </c>
      <c r="K88" t="s">
        <v>405</v>
      </c>
      <c r="L88" s="44" t="s">
        <v>117</v>
      </c>
      <c r="M88" s="44">
        <v>0</v>
      </c>
      <c r="N88" s="44">
        <v>0</v>
      </c>
      <c r="O88" s="44">
        <v>0</v>
      </c>
      <c r="P88" s="44" t="b">
        <v>0</v>
      </c>
      <c r="Q88" t="s">
        <v>406</v>
      </c>
      <c r="R88" s="44"/>
      <c r="S88" s="44"/>
    </row>
    <row r="89" spans="1:19" s="1" customFormat="1" ht="15">
      <c r="A89" s="53">
        <v>87</v>
      </c>
      <c r="B89" s="44" t="s">
        <v>110</v>
      </c>
      <c r="C89" s="44" t="s">
        <v>111</v>
      </c>
      <c r="D89" s="53" t="s">
        <v>407</v>
      </c>
      <c r="E89" s="44" t="s">
        <v>408</v>
      </c>
      <c r="F89" s="44" t="s">
        <v>42</v>
      </c>
      <c r="G89" s="44" t="s">
        <v>99</v>
      </c>
      <c r="H89" s="44" t="s">
        <v>114</v>
      </c>
      <c r="I89" t="s">
        <v>115</v>
      </c>
      <c r="J89" t="s">
        <v>145</v>
      </c>
      <c r="K89" t="s">
        <v>171</v>
      </c>
      <c r="L89" s="44" t="s">
        <v>117</v>
      </c>
      <c r="M89" s="44">
        <v>0</v>
      </c>
      <c r="N89" s="44">
        <v>0</v>
      </c>
      <c r="O89" s="44">
        <v>0</v>
      </c>
      <c r="P89" s="44" t="b">
        <v>0</v>
      </c>
      <c r="Q89" t="s">
        <v>172</v>
      </c>
      <c r="R89" s="44"/>
      <c r="S89" s="44"/>
    </row>
    <row r="90" spans="1:19" s="1" customFormat="1" ht="15">
      <c r="A90" s="53">
        <v>88</v>
      </c>
      <c r="B90" s="44" t="s">
        <v>110</v>
      </c>
      <c r="C90" s="44" t="s">
        <v>111</v>
      </c>
      <c r="D90" s="53" t="s">
        <v>409</v>
      </c>
      <c r="E90" s="44" t="s">
        <v>410</v>
      </c>
      <c r="F90" s="44" t="s">
        <v>42</v>
      </c>
      <c r="G90" s="44" t="s">
        <v>99</v>
      </c>
      <c r="H90" s="44" t="s">
        <v>114</v>
      </c>
      <c r="I90" t="s">
        <v>115</v>
      </c>
      <c r="J90" t="s">
        <v>411</v>
      </c>
      <c r="K90" t="s">
        <v>324</v>
      </c>
      <c r="L90" s="44" t="s">
        <v>117</v>
      </c>
      <c r="M90" s="44">
        <v>0</v>
      </c>
      <c r="N90" s="44">
        <v>0</v>
      </c>
      <c r="O90" s="44">
        <v>0</v>
      </c>
      <c r="P90" s="44" t="b">
        <v>0</v>
      </c>
      <c r="Q90" t="s">
        <v>325</v>
      </c>
      <c r="R90" s="44"/>
      <c r="S90" s="44"/>
    </row>
    <row r="91" spans="1:19" s="1" customFormat="1" ht="15">
      <c r="A91" s="53">
        <v>89</v>
      </c>
      <c r="B91" s="44" t="s">
        <v>110</v>
      </c>
      <c r="C91" s="44" t="s">
        <v>111</v>
      </c>
      <c r="D91" s="53" t="s">
        <v>412</v>
      </c>
      <c r="E91" s="44" t="s">
        <v>413</v>
      </c>
      <c r="F91" s="44" t="s">
        <v>42</v>
      </c>
      <c r="G91" s="44" t="s">
        <v>99</v>
      </c>
      <c r="H91" s="44" t="s">
        <v>114</v>
      </c>
      <c r="I91" t="s">
        <v>115</v>
      </c>
      <c r="J91" t="s">
        <v>411</v>
      </c>
      <c r="K91" t="s">
        <v>414</v>
      </c>
      <c r="L91" s="44" t="s">
        <v>117</v>
      </c>
      <c r="M91" s="44">
        <v>0</v>
      </c>
      <c r="N91" s="44">
        <v>0</v>
      </c>
      <c r="O91" s="44">
        <v>0</v>
      </c>
      <c r="P91" s="44" t="b">
        <v>0</v>
      </c>
      <c r="Q91" t="s">
        <v>415</v>
      </c>
      <c r="R91" s="44"/>
      <c r="S91" s="44"/>
    </row>
    <row r="92" spans="1:19" s="1" customFormat="1" ht="15">
      <c r="A92" s="53">
        <v>90</v>
      </c>
      <c r="B92" s="44" t="s">
        <v>110</v>
      </c>
      <c r="C92" s="44" t="s">
        <v>111</v>
      </c>
      <c r="D92" s="53" t="s">
        <v>416</v>
      </c>
      <c r="E92" s="44" t="s">
        <v>417</v>
      </c>
      <c r="F92" s="44" t="s">
        <v>42</v>
      </c>
      <c r="G92" s="44" t="s">
        <v>99</v>
      </c>
      <c r="H92" s="44" t="s">
        <v>114</v>
      </c>
      <c r="I92" t="s">
        <v>115</v>
      </c>
      <c r="J92" t="s">
        <v>411</v>
      </c>
      <c r="K92" t="s">
        <v>171</v>
      </c>
      <c r="L92" s="44" t="s">
        <v>117</v>
      </c>
      <c r="M92" s="44">
        <v>0</v>
      </c>
      <c r="N92" s="44">
        <v>0</v>
      </c>
      <c r="O92" s="44">
        <v>0</v>
      </c>
      <c r="P92" s="44" t="b">
        <v>0</v>
      </c>
      <c r="Q92" t="s">
        <v>172</v>
      </c>
      <c r="R92" s="44"/>
      <c r="S92" s="44"/>
    </row>
    <row r="93" spans="1:19" s="1" customFormat="1" ht="15">
      <c r="A93" s="53">
        <v>91</v>
      </c>
      <c r="B93" s="44" t="s">
        <v>110</v>
      </c>
      <c r="C93" s="44" t="s">
        <v>111</v>
      </c>
      <c r="D93" s="53" t="s">
        <v>418</v>
      </c>
      <c r="E93" s="44" t="s">
        <v>419</v>
      </c>
      <c r="F93" s="44" t="s">
        <v>42</v>
      </c>
      <c r="G93" s="44" t="s">
        <v>99</v>
      </c>
      <c r="H93" s="44" t="s">
        <v>114</v>
      </c>
      <c r="I93" t="s">
        <v>115</v>
      </c>
      <c r="J93" t="s">
        <v>411</v>
      </c>
      <c r="K93" t="s">
        <v>420</v>
      </c>
      <c r="L93" s="44" t="s">
        <v>117</v>
      </c>
      <c r="M93" s="44">
        <v>0</v>
      </c>
      <c r="N93" s="44">
        <v>0</v>
      </c>
      <c r="O93" s="44">
        <v>0</v>
      </c>
      <c r="P93" s="44" t="b">
        <v>0</v>
      </c>
      <c r="Q93" t="s">
        <v>421</v>
      </c>
      <c r="R93" s="44"/>
      <c r="S93" s="44"/>
    </row>
    <row r="94" spans="1:19" s="1" customFormat="1" ht="15">
      <c r="A94" s="53">
        <v>92</v>
      </c>
      <c r="B94" s="44" t="s">
        <v>110</v>
      </c>
      <c r="C94" s="44" t="s">
        <v>111</v>
      </c>
      <c r="D94" s="53" t="s">
        <v>422</v>
      </c>
      <c r="E94" s="44" t="s">
        <v>423</v>
      </c>
      <c r="F94" s="44" t="s">
        <v>42</v>
      </c>
      <c r="G94" s="44" t="s">
        <v>99</v>
      </c>
      <c r="H94" s="44" t="s">
        <v>114</v>
      </c>
      <c r="I94" t="s">
        <v>115</v>
      </c>
      <c r="J94" t="s">
        <v>148</v>
      </c>
      <c r="K94" t="s">
        <v>122</v>
      </c>
      <c r="L94" s="44" t="s">
        <v>117</v>
      </c>
      <c r="M94" s="44">
        <v>0</v>
      </c>
      <c r="N94" s="44">
        <v>0</v>
      </c>
      <c r="O94" s="44">
        <v>0</v>
      </c>
      <c r="P94" s="44" t="b">
        <v>0</v>
      </c>
      <c r="Q94" t="s">
        <v>183</v>
      </c>
      <c r="R94" s="44"/>
      <c r="S94" s="44"/>
    </row>
    <row r="95" spans="1:19" s="1" customFormat="1" ht="15">
      <c r="A95" s="53">
        <v>93</v>
      </c>
      <c r="B95" s="44" t="s">
        <v>110</v>
      </c>
      <c r="C95" s="44" t="s">
        <v>111</v>
      </c>
      <c r="D95" s="53" t="s">
        <v>424</v>
      </c>
      <c r="E95" s="44" t="s">
        <v>425</v>
      </c>
      <c r="F95" s="44" t="s">
        <v>42</v>
      </c>
      <c r="G95" s="44" t="s">
        <v>99</v>
      </c>
      <c r="H95" s="44" t="s">
        <v>114</v>
      </c>
      <c r="I95" t="s">
        <v>115</v>
      </c>
      <c r="J95" t="s">
        <v>426</v>
      </c>
      <c r="K95" t="s">
        <v>122</v>
      </c>
      <c r="L95" s="44" t="s">
        <v>117</v>
      </c>
      <c r="M95" s="44">
        <v>0</v>
      </c>
      <c r="N95" s="44">
        <v>0</v>
      </c>
      <c r="O95" s="44">
        <v>0</v>
      </c>
      <c r="P95" s="44" t="b">
        <v>0</v>
      </c>
      <c r="Q95" t="s">
        <v>183</v>
      </c>
      <c r="R95" s="44"/>
      <c r="S95" s="44"/>
    </row>
    <row r="96" spans="1:19" s="1" customFormat="1" ht="15">
      <c r="A96" s="53">
        <v>94</v>
      </c>
      <c r="B96" s="44" t="s">
        <v>110</v>
      </c>
      <c r="C96" s="44" t="s">
        <v>111</v>
      </c>
      <c r="D96" s="53" t="s">
        <v>427</v>
      </c>
      <c r="E96" s="44" t="s">
        <v>428</v>
      </c>
      <c r="F96" s="44" t="s">
        <v>42</v>
      </c>
      <c r="G96" s="44" t="s">
        <v>99</v>
      </c>
      <c r="H96" s="44" t="s">
        <v>114</v>
      </c>
      <c r="I96" t="s">
        <v>115</v>
      </c>
      <c r="J96" t="s">
        <v>426</v>
      </c>
      <c r="K96" t="s">
        <v>429</v>
      </c>
      <c r="L96" s="44" t="s">
        <v>117</v>
      </c>
      <c r="M96" s="44">
        <v>0</v>
      </c>
      <c r="N96" s="44">
        <v>0</v>
      </c>
      <c r="O96" s="44">
        <v>0</v>
      </c>
      <c r="P96" s="44" t="b">
        <v>0</v>
      </c>
      <c r="Q96" t="s">
        <v>430</v>
      </c>
      <c r="R96" s="44"/>
      <c r="S96" s="44"/>
    </row>
    <row r="97" spans="1:19" s="1" customFormat="1" ht="15">
      <c r="A97" s="53">
        <v>95</v>
      </c>
      <c r="B97" s="44" t="s">
        <v>110</v>
      </c>
      <c r="C97" s="44" t="s">
        <v>111</v>
      </c>
      <c r="D97" s="53" t="s">
        <v>431</v>
      </c>
      <c r="E97" s="44" t="s">
        <v>432</v>
      </c>
      <c r="F97" s="44" t="s">
        <v>42</v>
      </c>
      <c r="G97" s="44" t="s">
        <v>99</v>
      </c>
      <c r="H97" s="44" t="s">
        <v>114</v>
      </c>
      <c r="I97" t="s">
        <v>115</v>
      </c>
      <c r="J97" t="s">
        <v>426</v>
      </c>
      <c r="K97" t="s">
        <v>433</v>
      </c>
      <c r="L97" s="44" t="s">
        <v>117</v>
      </c>
      <c r="M97" s="44">
        <v>0</v>
      </c>
      <c r="N97" s="44">
        <v>0</v>
      </c>
      <c r="O97" s="44">
        <v>0</v>
      </c>
      <c r="P97" s="44" t="b">
        <v>0</v>
      </c>
      <c r="Q97" t="s">
        <v>434</v>
      </c>
      <c r="R97" s="44"/>
      <c r="S97" s="44"/>
    </row>
    <row r="98" spans="1:19" s="1" customFormat="1" ht="15">
      <c r="A98" s="53">
        <v>96</v>
      </c>
      <c r="B98" s="44" t="s">
        <v>110</v>
      </c>
      <c r="C98" s="44" t="s">
        <v>111</v>
      </c>
      <c r="D98" s="53" t="s">
        <v>435</v>
      </c>
      <c r="E98" s="44" t="s">
        <v>436</v>
      </c>
      <c r="F98" s="44" t="s">
        <v>42</v>
      </c>
      <c r="G98" s="44" t="s">
        <v>99</v>
      </c>
      <c r="H98" s="44" t="s">
        <v>114</v>
      </c>
      <c r="I98" t="s">
        <v>115</v>
      </c>
      <c r="J98" t="s">
        <v>426</v>
      </c>
      <c r="K98" t="s">
        <v>349</v>
      </c>
      <c r="L98" s="44" t="s">
        <v>117</v>
      </c>
      <c r="M98" s="44">
        <v>0</v>
      </c>
      <c r="N98" s="44">
        <v>0</v>
      </c>
      <c r="O98" s="44">
        <v>0</v>
      </c>
      <c r="P98" s="44" t="b">
        <v>0</v>
      </c>
      <c r="Q98" t="s">
        <v>350</v>
      </c>
      <c r="R98" s="44"/>
      <c r="S98" s="44"/>
    </row>
    <row r="99" spans="1:19" s="1" customFormat="1" ht="15">
      <c r="A99" s="53">
        <v>97</v>
      </c>
      <c r="B99" s="44" t="s">
        <v>110</v>
      </c>
      <c r="C99" s="44" t="s">
        <v>111</v>
      </c>
      <c r="D99" s="53" t="s">
        <v>437</v>
      </c>
      <c r="E99" s="44" t="s">
        <v>438</v>
      </c>
      <c r="F99" s="44" t="s">
        <v>42</v>
      </c>
      <c r="G99" s="44" t="s">
        <v>99</v>
      </c>
      <c r="H99" s="44" t="s">
        <v>114</v>
      </c>
      <c r="I99" t="s">
        <v>115</v>
      </c>
      <c r="J99" t="s">
        <v>426</v>
      </c>
      <c r="K99" t="s">
        <v>264</v>
      </c>
      <c r="L99" s="44" t="s">
        <v>117</v>
      </c>
      <c r="M99" s="44">
        <v>0</v>
      </c>
      <c r="N99" s="44">
        <v>0</v>
      </c>
      <c r="O99" s="44">
        <v>0</v>
      </c>
      <c r="P99" s="44" t="b">
        <v>0</v>
      </c>
      <c r="Q99" t="s">
        <v>301</v>
      </c>
      <c r="R99" s="44"/>
      <c r="S99" s="44"/>
    </row>
    <row r="100" spans="1:19" s="1" customFormat="1" ht="15">
      <c r="A100" s="53">
        <v>98</v>
      </c>
      <c r="B100" s="44" t="s">
        <v>110</v>
      </c>
      <c r="C100" s="44" t="s">
        <v>111</v>
      </c>
      <c r="D100" s="53" t="s">
        <v>439</v>
      </c>
      <c r="E100" s="44" t="s">
        <v>440</v>
      </c>
      <c r="F100" s="44" t="s">
        <v>42</v>
      </c>
      <c r="G100" s="44" t="s">
        <v>99</v>
      </c>
      <c r="H100" s="44" t="s">
        <v>114</v>
      </c>
      <c r="I100" t="s">
        <v>115</v>
      </c>
      <c r="J100" t="s">
        <v>426</v>
      </c>
      <c r="K100" t="s">
        <v>441</v>
      </c>
      <c r="L100" s="44" t="s">
        <v>117</v>
      </c>
      <c r="M100" s="44">
        <v>0</v>
      </c>
      <c r="N100" s="44">
        <v>0</v>
      </c>
      <c r="O100" s="44">
        <v>0</v>
      </c>
      <c r="P100" s="44" t="b">
        <v>0</v>
      </c>
      <c r="Q100" t="s">
        <v>442</v>
      </c>
      <c r="R100" s="44"/>
      <c r="S100" s="44"/>
    </row>
    <row r="101" spans="1:19" s="1" customFormat="1" ht="15">
      <c r="A101" s="53">
        <v>99</v>
      </c>
      <c r="B101" s="44" t="s">
        <v>110</v>
      </c>
      <c r="C101" s="44" t="s">
        <v>111</v>
      </c>
      <c r="D101" s="53" t="s">
        <v>443</v>
      </c>
      <c r="E101" s="44" t="s">
        <v>444</v>
      </c>
      <c r="F101" s="44" t="s">
        <v>42</v>
      </c>
      <c r="G101" s="44" t="s">
        <v>99</v>
      </c>
      <c r="H101" s="44" t="s">
        <v>114</v>
      </c>
      <c r="I101" t="s">
        <v>115</v>
      </c>
      <c r="J101" t="s">
        <v>426</v>
      </c>
      <c r="K101" t="s">
        <v>445</v>
      </c>
      <c r="L101" s="44" t="s">
        <v>117</v>
      </c>
      <c r="M101" s="44">
        <v>0</v>
      </c>
      <c r="N101" s="44">
        <v>0</v>
      </c>
      <c r="O101" s="44">
        <v>0</v>
      </c>
      <c r="P101" s="44" t="b">
        <v>0</v>
      </c>
      <c r="Q101" t="s">
        <v>446</v>
      </c>
      <c r="R101" s="44"/>
      <c r="S101" s="44"/>
    </row>
    <row r="102" spans="1:19" s="1" customFormat="1" ht="15">
      <c r="A102" s="53">
        <v>100</v>
      </c>
      <c r="B102" s="44" t="s">
        <v>110</v>
      </c>
      <c r="C102" s="44" t="s">
        <v>111</v>
      </c>
      <c r="D102" s="53" t="s">
        <v>447</v>
      </c>
      <c r="E102" s="44" t="s">
        <v>448</v>
      </c>
      <c r="F102" s="44" t="s">
        <v>42</v>
      </c>
      <c r="G102" s="44" t="s">
        <v>99</v>
      </c>
      <c r="H102" s="44" t="s">
        <v>114</v>
      </c>
      <c r="I102" t="s">
        <v>115</v>
      </c>
      <c r="J102" t="s">
        <v>426</v>
      </c>
      <c r="K102" t="s">
        <v>449</v>
      </c>
      <c r="L102" s="44" t="s">
        <v>117</v>
      </c>
      <c r="M102" s="44">
        <v>0</v>
      </c>
      <c r="N102" s="44">
        <v>0</v>
      </c>
      <c r="O102" s="44">
        <v>0</v>
      </c>
      <c r="P102" s="44" t="b">
        <v>0</v>
      </c>
      <c r="Q102" t="s">
        <v>450</v>
      </c>
      <c r="R102" s="44"/>
      <c r="S102" s="44"/>
    </row>
    <row r="103" spans="1:19" s="1" customFormat="1" ht="15">
      <c r="A103" s="53">
        <v>101</v>
      </c>
      <c r="B103" s="44" t="s">
        <v>110</v>
      </c>
      <c r="C103" s="44" t="s">
        <v>111</v>
      </c>
      <c r="D103" s="53" t="s">
        <v>451</v>
      </c>
      <c r="E103" s="44" t="s">
        <v>452</v>
      </c>
      <c r="F103" s="44" t="s">
        <v>42</v>
      </c>
      <c r="G103" s="44" t="s">
        <v>99</v>
      </c>
      <c r="H103" s="44" t="s">
        <v>114</v>
      </c>
      <c r="I103" t="s">
        <v>115</v>
      </c>
      <c r="J103" t="s">
        <v>453</v>
      </c>
      <c r="K103" t="s">
        <v>324</v>
      </c>
      <c r="L103" s="44" t="s">
        <v>117</v>
      </c>
      <c r="M103" s="44">
        <v>0</v>
      </c>
      <c r="N103" s="44">
        <v>0</v>
      </c>
      <c r="O103" s="44">
        <v>0</v>
      </c>
      <c r="P103" s="44" t="b">
        <v>0</v>
      </c>
      <c r="Q103" t="s">
        <v>325</v>
      </c>
      <c r="R103" s="44"/>
      <c r="S103" s="44"/>
    </row>
    <row r="104" spans="1:19" s="1" customFormat="1" ht="15">
      <c r="A104" s="53">
        <v>102</v>
      </c>
      <c r="B104" s="44" t="s">
        <v>110</v>
      </c>
      <c r="C104" s="44" t="s">
        <v>111</v>
      </c>
      <c r="D104" s="53" t="s">
        <v>454</v>
      </c>
      <c r="E104" s="44" t="s">
        <v>455</v>
      </c>
      <c r="F104" s="44" t="s">
        <v>42</v>
      </c>
      <c r="G104" s="44" t="s">
        <v>99</v>
      </c>
      <c r="H104" s="44" t="s">
        <v>114</v>
      </c>
      <c r="I104" t="s">
        <v>115</v>
      </c>
      <c r="J104" t="s">
        <v>453</v>
      </c>
      <c r="K104" t="s">
        <v>445</v>
      </c>
      <c r="L104" s="44" t="s">
        <v>117</v>
      </c>
      <c r="M104" s="44">
        <v>0</v>
      </c>
      <c r="N104" s="44">
        <v>0</v>
      </c>
      <c r="O104" s="44">
        <v>0</v>
      </c>
      <c r="P104" s="44" t="b">
        <v>0</v>
      </c>
      <c r="Q104" t="s">
        <v>446</v>
      </c>
      <c r="R104" s="44"/>
      <c r="S104" s="44"/>
    </row>
    <row r="105" spans="1:19" s="1" customFormat="1" ht="15">
      <c r="A105" s="53">
        <v>103</v>
      </c>
      <c r="B105" s="44" t="s">
        <v>110</v>
      </c>
      <c r="C105" s="44" t="s">
        <v>111</v>
      </c>
      <c r="D105" s="53" t="s">
        <v>456</v>
      </c>
      <c r="E105" s="44" t="s">
        <v>457</v>
      </c>
      <c r="F105" s="44" t="s">
        <v>42</v>
      </c>
      <c r="G105" s="44" t="s">
        <v>99</v>
      </c>
      <c r="H105" s="44" t="s">
        <v>114</v>
      </c>
      <c r="I105" t="s">
        <v>115</v>
      </c>
      <c r="J105" t="s">
        <v>453</v>
      </c>
      <c r="K105" t="s">
        <v>449</v>
      </c>
      <c r="L105" s="44" t="s">
        <v>117</v>
      </c>
      <c r="M105" s="44">
        <v>0</v>
      </c>
      <c r="N105" s="44">
        <v>0</v>
      </c>
      <c r="O105" s="44">
        <v>0</v>
      </c>
      <c r="P105" s="44" t="b">
        <v>0</v>
      </c>
      <c r="Q105" t="s">
        <v>450</v>
      </c>
      <c r="R105" s="44"/>
      <c r="S105" s="44"/>
    </row>
    <row r="106" spans="1:19" s="1" customFormat="1" ht="15">
      <c r="A106" s="53">
        <v>104</v>
      </c>
      <c r="B106" s="44" t="s">
        <v>110</v>
      </c>
      <c r="C106" s="44" t="s">
        <v>111</v>
      </c>
      <c r="D106" s="53" t="s">
        <v>458</v>
      </c>
      <c r="E106" s="44" t="s">
        <v>459</v>
      </c>
      <c r="F106" s="44" t="s">
        <v>42</v>
      </c>
      <c r="G106" s="44" t="s">
        <v>99</v>
      </c>
      <c r="H106" s="44" t="s">
        <v>114</v>
      </c>
      <c r="I106" t="s">
        <v>115</v>
      </c>
      <c r="J106" t="s">
        <v>453</v>
      </c>
      <c r="K106" t="s">
        <v>460</v>
      </c>
      <c r="L106" s="44" t="s">
        <v>117</v>
      </c>
      <c r="M106" s="44">
        <v>0</v>
      </c>
      <c r="N106" s="44">
        <v>0</v>
      </c>
      <c r="O106" s="44">
        <v>0</v>
      </c>
      <c r="P106" s="44" t="b">
        <v>0</v>
      </c>
      <c r="Q106" t="s">
        <v>461</v>
      </c>
      <c r="R106" s="44"/>
      <c r="S106" s="44"/>
    </row>
    <row r="107" spans="1:19" s="1" customFormat="1" ht="15">
      <c r="A107" s="53">
        <v>105</v>
      </c>
      <c r="B107" s="44" t="s">
        <v>110</v>
      </c>
      <c r="C107" s="44" t="s">
        <v>111</v>
      </c>
      <c r="D107" s="53" t="s">
        <v>462</v>
      </c>
      <c r="E107" s="44" t="s">
        <v>463</v>
      </c>
      <c r="F107" s="44" t="s">
        <v>42</v>
      </c>
      <c r="G107" s="44" t="s">
        <v>99</v>
      </c>
      <c r="H107" s="44" t="s">
        <v>114</v>
      </c>
      <c r="I107" t="s">
        <v>115</v>
      </c>
      <c r="J107" t="s">
        <v>453</v>
      </c>
      <c r="K107" t="s">
        <v>171</v>
      </c>
      <c r="L107" s="44" t="s">
        <v>117</v>
      </c>
      <c r="M107" s="44">
        <v>0</v>
      </c>
      <c r="N107" s="44">
        <v>0</v>
      </c>
      <c r="O107" s="44">
        <v>0</v>
      </c>
      <c r="P107" s="44" t="b">
        <v>0</v>
      </c>
      <c r="Q107" t="s">
        <v>172</v>
      </c>
      <c r="R107" s="44"/>
      <c r="S107" s="44"/>
    </row>
    <row r="108" spans="1:19" s="1" customFormat="1" ht="15">
      <c r="A108" s="53">
        <v>106</v>
      </c>
      <c r="B108" s="44" t="s">
        <v>110</v>
      </c>
      <c r="C108" s="44" t="s">
        <v>111</v>
      </c>
      <c r="D108" s="53" t="s">
        <v>464</v>
      </c>
      <c r="E108" s="44" t="s">
        <v>465</v>
      </c>
      <c r="F108" s="44" t="s">
        <v>42</v>
      </c>
      <c r="G108" s="44" t="s">
        <v>99</v>
      </c>
      <c r="H108" s="44" t="s">
        <v>114</v>
      </c>
      <c r="I108" t="s">
        <v>115</v>
      </c>
      <c r="J108" t="s">
        <v>151</v>
      </c>
      <c r="K108" t="s">
        <v>466</v>
      </c>
      <c r="L108" s="44" t="s">
        <v>117</v>
      </c>
      <c r="M108" s="44">
        <v>0</v>
      </c>
      <c r="N108" s="44">
        <v>0</v>
      </c>
      <c r="O108" s="44">
        <v>0</v>
      </c>
      <c r="P108" s="44" t="b">
        <v>0</v>
      </c>
      <c r="Q108" t="s">
        <v>467</v>
      </c>
      <c r="R108" s="44"/>
      <c r="S108" s="44"/>
    </row>
    <row r="109" spans="1:19" s="1" customFormat="1" ht="15">
      <c r="A109" s="53">
        <v>107</v>
      </c>
      <c r="B109" s="44" t="s">
        <v>110</v>
      </c>
      <c r="C109" s="44" t="s">
        <v>111</v>
      </c>
      <c r="D109" s="53" t="s">
        <v>468</v>
      </c>
      <c r="E109" s="44" t="s">
        <v>469</v>
      </c>
      <c r="F109" s="44" t="s">
        <v>42</v>
      </c>
      <c r="G109" s="44" t="s">
        <v>99</v>
      </c>
      <c r="H109" s="44" t="s">
        <v>114</v>
      </c>
      <c r="I109" t="s">
        <v>115</v>
      </c>
      <c r="J109" t="s">
        <v>151</v>
      </c>
      <c r="K109" t="s">
        <v>122</v>
      </c>
      <c r="L109" s="44" t="s">
        <v>117</v>
      </c>
      <c r="M109" s="44">
        <v>0</v>
      </c>
      <c r="N109" s="44">
        <v>0</v>
      </c>
      <c r="O109" s="44">
        <v>0</v>
      </c>
      <c r="P109" s="44" t="b">
        <v>0</v>
      </c>
      <c r="Q109" t="s">
        <v>183</v>
      </c>
      <c r="R109" s="44"/>
      <c r="S109" s="44"/>
    </row>
    <row r="110" spans="1:19" s="1" customFormat="1" ht="15">
      <c r="A110" s="53">
        <v>108</v>
      </c>
      <c r="B110" s="44" t="s">
        <v>110</v>
      </c>
      <c r="C110" s="44" t="s">
        <v>111</v>
      </c>
      <c r="D110" s="53" t="s">
        <v>470</v>
      </c>
      <c r="E110" s="44" t="s">
        <v>471</v>
      </c>
      <c r="F110" s="44" t="s">
        <v>42</v>
      </c>
      <c r="G110" s="44" t="s">
        <v>99</v>
      </c>
      <c r="H110" s="44" t="s">
        <v>114</v>
      </c>
      <c r="I110" t="s">
        <v>115</v>
      </c>
      <c r="J110" t="s">
        <v>151</v>
      </c>
      <c r="K110" t="s">
        <v>472</v>
      </c>
      <c r="L110" s="44" t="s">
        <v>117</v>
      </c>
      <c r="M110" s="44">
        <v>0</v>
      </c>
      <c r="N110" s="44">
        <v>0</v>
      </c>
      <c r="O110" s="44">
        <v>0</v>
      </c>
      <c r="P110" s="44" t="b">
        <v>0</v>
      </c>
      <c r="Q110" t="s">
        <v>473</v>
      </c>
      <c r="R110" s="44"/>
      <c r="S110" s="44"/>
    </row>
    <row r="111" spans="1:19" s="1" customFormat="1" ht="15">
      <c r="A111" s="53">
        <v>109</v>
      </c>
      <c r="B111" s="44" t="s">
        <v>110</v>
      </c>
      <c r="C111" s="44" t="s">
        <v>111</v>
      </c>
      <c r="D111" s="53" t="s">
        <v>474</v>
      </c>
      <c r="E111" s="44" t="s">
        <v>475</v>
      </c>
      <c r="F111" s="44" t="s">
        <v>42</v>
      </c>
      <c r="G111" s="44" t="s">
        <v>99</v>
      </c>
      <c r="H111" s="44" t="s">
        <v>114</v>
      </c>
      <c r="I111" t="s">
        <v>115</v>
      </c>
      <c r="J111" t="s">
        <v>151</v>
      </c>
      <c r="K111" t="s">
        <v>429</v>
      </c>
      <c r="L111" s="44" t="s">
        <v>117</v>
      </c>
      <c r="M111" s="44">
        <v>0</v>
      </c>
      <c r="N111" s="44">
        <v>0</v>
      </c>
      <c r="O111" s="44">
        <v>0</v>
      </c>
      <c r="P111" s="44" t="b">
        <v>0</v>
      </c>
      <c r="Q111" t="s">
        <v>430</v>
      </c>
      <c r="R111" s="44"/>
      <c r="S111" s="44"/>
    </row>
    <row r="112" spans="1:19" s="1" customFormat="1" ht="15">
      <c r="A112" s="53">
        <v>110</v>
      </c>
      <c r="B112" s="44" t="s">
        <v>110</v>
      </c>
      <c r="C112" s="44" t="s">
        <v>111</v>
      </c>
      <c r="D112" s="53" t="s">
        <v>476</v>
      </c>
      <c r="E112" s="44" t="s">
        <v>477</v>
      </c>
      <c r="F112" s="44" t="s">
        <v>42</v>
      </c>
      <c r="G112" s="44" t="s">
        <v>99</v>
      </c>
      <c r="H112" s="44" t="s">
        <v>114</v>
      </c>
      <c r="I112" t="s">
        <v>115</v>
      </c>
      <c r="J112" t="s">
        <v>151</v>
      </c>
      <c r="K112" t="s">
        <v>264</v>
      </c>
      <c r="L112" s="44" t="s">
        <v>117</v>
      </c>
      <c r="M112" s="44">
        <v>0</v>
      </c>
      <c r="N112" s="44">
        <v>0</v>
      </c>
      <c r="O112" s="44">
        <v>0</v>
      </c>
      <c r="P112" s="44" t="b">
        <v>0</v>
      </c>
      <c r="Q112" t="s">
        <v>301</v>
      </c>
      <c r="R112" s="44"/>
      <c r="S112" s="44"/>
    </row>
    <row r="113" spans="1:19" s="1" customFormat="1" ht="15">
      <c r="A113" s="53">
        <v>111</v>
      </c>
      <c r="B113" s="44" t="s">
        <v>110</v>
      </c>
      <c r="C113" s="44" t="s">
        <v>111</v>
      </c>
      <c r="D113" s="53" t="s">
        <v>478</v>
      </c>
      <c r="E113" s="44" t="s">
        <v>479</v>
      </c>
      <c r="F113" s="44" t="s">
        <v>42</v>
      </c>
      <c r="G113" s="44" t="s">
        <v>99</v>
      </c>
      <c r="H113" s="44" t="s">
        <v>114</v>
      </c>
      <c r="I113" t="s">
        <v>115</v>
      </c>
      <c r="J113" t="s">
        <v>151</v>
      </c>
      <c r="K113" t="s">
        <v>441</v>
      </c>
      <c r="L113" s="44" t="s">
        <v>117</v>
      </c>
      <c r="M113" s="44">
        <v>0</v>
      </c>
      <c r="N113" s="44">
        <v>0</v>
      </c>
      <c r="O113" s="44">
        <v>0</v>
      </c>
      <c r="P113" s="44" t="b">
        <v>0</v>
      </c>
      <c r="Q113" t="s">
        <v>442</v>
      </c>
      <c r="R113" s="44"/>
      <c r="S113" s="44"/>
    </row>
    <row r="114" spans="1:19" s="1" customFormat="1" ht="15">
      <c r="A114" s="53">
        <v>112</v>
      </c>
      <c r="B114" s="44" t="s">
        <v>110</v>
      </c>
      <c r="C114" s="44" t="s">
        <v>111</v>
      </c>
      <c r="D114" s="53" t="s">
        <v>480</v>
      </c>
      <c r="E114" s="44" t="s">
        <v>481</v>
      </c>
      <c r="F114" s="44" t="s">
        <v>42</v>
      </c>
      <c r="G114" s="44" t="s">
        <v>99</v>
      </c>
      <c r="H114" s="44" t="s">
        <v>114</v>
      </c>
      <c r="I114" t="s">
        <v>115</v>
      </c>
      <c r="J114" t="s">
        <v>151</v>
      </c>
      <c r="K114" t="s">
        <v>445</v>
      </c>
      <c r="L114" s="44" t="s">
        <v>117</v>
      </c>
      <c r="M114" s="44">
        <v>0</v>
      </c>
      <c r="N114" s="44">
        <v>0</v>
      </c>
      <c r="O114" s="44">
        <v>0</v>
      </c>
      <c r="P114" s="44" t="b">
        <v>0</v>
      </c>
      <c r="Q114" t="s">
        <v>446</v>
      </c>
      <c r="R114" s="44"/>
      <c r="S114" s="44"/>
    </row>
    <row r="115" spans="1:19" s="1" customFormat="1" ht="15">
      <c r="A115" s="53">
        <v>113</v>
      </c>
      <c r="B115" s="44" t="s">
        <v>110</v>
      </c>
      <c r="C115" s="44" t="s">
        <v>111</v>
      </c>
      <c r="D115" s="53" t="s">
        <v>482</v>
      </c>
      <c r="E115" s="44" t="s">
        <v>483</v>
      </c>
      <c r="F115" s="44" t="s">
        <v>42</v>
      </c>
      <c r="G115" s="44" t="s">
        <v>99</v>
      </c>
      <c r="H115" s="44" t="s">
        <v>114</v>
      </c>
      <c r="I115" t="s">
        <v>115</v>
      </c>
      <c r="J115" t="s">
        <v>151</v>
      </c>
      <c r="K115" t="s">
        <v>484</v>
      </c>
      <c r="L115" s="44" t="s">
        <v>117</v>
      </c>
      <c r="M115" s="44">
        <v>0</v>
      </c>
      <c r="N115" s="44">
        <v>0</v>
      </c>
      <c r="O115" s="44">
        <v>0</v>
      </c>
      <c r="P115" s="44" t="b">
        <v>0</v>
      </c>
      <c r="Q115" t="s">
        <v>485</v>
      </c>
      <c r="R115" s="44"/>
      <c r="S115" s="44"/>
    </row>
    <row r="116" spans="1:19" s="1" customFormat="1" ht="15">
      <c r="A116" s="53">
        <v>114</v>
      </c>
      <c r="B116" s="44" t="s">
        <v>110</v>
      </c>
      <c r="C116" s="44" t="s">
        <v>111</v>
      </c>
      <c r="D116" s="53" t="s">
        <v>486</v>
      </c>
      <c r="E116" s="44" t="s">
        <v>487</v>
      </c>
      <c r="F116" s="44" t="s">
        <v>42</v>
      </c>
      <c r="G116" s="44" t="s">
        <v>99</v>
      </c>
      <c r="H116" s="44" t="s">
        <v>114</v>
      </c>
      <c r="I116" t="s">
        <v>115</v>
      </c>
      <c r="J116" t="s">
        <v>151</v>
      </c>
      <c r="K116" t="s">
        <v>152</v>
      </c>
      <c r="L116" s="44" t="s">
        <v>117</v>
      </c>
      <c r="M116" s="44">
        <v>0</v>
      </c>
      <c r="N116" s="44">
        <v>0</v>
      </c>
      <c r="O116" s="44">
        <v>0</v>
      </c>
      <c r="P116" s="44" t="b">
        <v>0</v>
      </c>
      <c r="Q116" t="s">
        <v>488</v>
      </c>
      <c r="R116" s="44"/>
      <c r="S116" s="44"/>
    </row>
    <row r="117" spans="1:19" s="1" customFormat="1" ht="15">
      <c r="A117" s="53">
        <v>115</v>
      </c>
      <c r="B117" s="44" t="s">
        <v>110</v>
      </c>
      <c r="C117" s="44" t="s">
        <v>111</v>
      </c>
      <c r="D117" s="53" t="s">
        <v>489</v>
      </c>
      <c r="E117" s="44" t="s">
        <v>490</v>
      </c>
      <c r="F117" s="44" t="s">
        <v>42</v>
      </c>
      <c r="G117" s="44" t="s">
        <v>99</v>
      </c>
      <c r="H117" s="44" t="s">
        <v>114</v>
      </c>
      <c r="I117" t="s">
        <v>115</v>
      </c>
      <c r="J117" t="s">
        <v>151</v>
      </c>
      <c r="K117" t="s">
        <v>491</v>
      </c>
      <c r="L117" s="44" t="s">
        <v>117</v>
      </c>
      <c r="M117" s="44">
        <v>0</v>
      </c>
      <c r="N117" s="44">
        <v>0</v>
      </c>
      <c r="O117" s="44">
        <v>0</v>
      </c>
      <c r="P117" s="44" t="b">
        <v>0</v>
      </c>
      <c r="Q117" t="s">
        <v>492</v>
      </c>
      <c r="R117" s="44"/>
      <c r="S117" s="44"/>
    </row>
    <row r="118" spans="1:19" s="1" customFormat="1" ht="15">
      <c r="A118" s="53">
        <v>116</v>
      </c>
      <c r="B118" s="44" t="s">
        <v>110</v>
      </c>
      <c r="C118" s="44" t="s">
        <v>111</v>
      </c>
      <c r="D118" s="53" t="s">
        <v>493</v>
      </c>
      <c r="E118" s="44" t="s">
        <v>494</v>
      </c>
      <c r="F118" s="44" t="s">
        <v>42</v>
      </c>
      <c r="G118" s="44" t="s">
        <v>99</v>
      </c>
      <c r="H118" s="44" t="s">
        <v>114</v>
      </c>
      <c r="I118" t="s">
        <v>115</v>
      </c>
      <c r="J118" t="s">
        <v>495</v>
      </c>
      <c r="K118" t="s">
        <v>324</v>
      </c>
      <c r="L118" s="44" t="s">
        <v>117</v>
      </c>
      <c r="M118" s="44">
        <v>0</v>
      </c>
      <c r="N118" s="44">
        <v>0</v>
      </c>
      <c r="O118" s="44">
        <v>0</v>
      </c>
      <c r="P118" s="44" t="b">
        <v>0</v>
      </c>
      <c r="Q118" t="s">
        <v>325</v>
      </c>
      <c r="R118" s="44"/>
      <c r="S118" s="44"/>
    </row>
    <row r="119" spans="1:19" s="1" customFormat="1" ht="15">
      <c r="A119" s="53">
        <v>117</v>
      </c>
      <c r="B119" s="44" t="s">
        <v>110</v>
      </c>
      <c r="C119" s="44" t="s">
        <v>111</v>
      </c>
      <c r="D119" s="53" t="s">
        <v>496</v>
      </c>
      <c r="E119" s="44" t="s">
        <v>497</v>
      </c>
      <c r="F119" s="44" t="s">
        <v>42</v>
      </c>
      <c r="G119" s="44" t="s">
        <v>99</v>
      </c>
      <c r="H119" s="44" t="s">
        <v>114</v>
      </c>
      <c r="I119" t="s">
        <v>115</v>
      </c>
      <c r="J119" t="s">
        <v>495</v>
      </c>
      <c r="K119" t="s">
        <v>498</v>
      </c>
      <c r="L119" s="44" t="s">
        <v>117</v>
      </c>
      <c r="M119" s="44">
        <v>0</v>
      </c>
      <c r="N119" s="44">
        <v>0</v>
      </c>
      <c r="O119" s="44">
        <v>0</v>
      </c>
      <c r="P119" s="44" t="b">
        <v>0</v>
      </c>
      <c r="Q119" t="s">
        <v>499</v>
      </c>
      <c r="R119" s="44"/>
      <c r="S119" s="44"/>
    </row>
    <row r="120" spans="1:19" s="1" customFormat="1" ht="15">
      <c r="A120" s="53">
        <v>118</v>
      </c>
      <c r="B120" s="44" t="s">
        <v>110</v>
      </c>
      <c r="C120" s="44" t="s">
        <v>111</v>
      </c>
      <c r="D120" s="53" t="s">
        <v>500</v>
      </c>
      <c r="E120" s="44" t="s">
        <v>501</v>
      </c>
      <c r="F120" s="44" t="s">
        <v>42</v>
      </c>
      <c r="G120" s="44" t="s">
        <v>99</v>
      </c>
      <c r="H120" s="44" t="s">
        <v>114</v>
      </c>
      <c r="I120" t="s">
        <v>115</v>
      </c>
      <c r="J120" t="s">
        <v>495</v>
      </c>
      <c r="K120" t="s">
        <v>502</v>
      </c>
      <c r="L120" s="44" t="s">
        <v>117</v>
      </c>
      <c r="M120" s="44">
        <v>0</v>
      </c>
      <c r="N120" s="44">
        <v>0</v>
      </c>
      <c r="O120" s="44">
        <v>0</v>
      </c>
      <c r="P120" s="44" t="b">
        <v>0</v>
      </c>
      <c r="Q120" t="s">
        <v>503</v>
      </c>
      <c r="R120" s="44"/>
      <c r="S120" s="44"/>
    </row>
    <row r="121" spans="1:19" s="1" customFormat="1" ht="15">
      <c r="A121" s="53">
        <v>119</v>
      </c>
      <c r="B121" s="44" t="s">
        <v>110</v>
      </c>
      <c r="C121" s="44" t="s">
        <v>111</v>
      </c>
      <c r="D121" s="53" t="s">
        <v>504</v>
      </c>
      <c r="E121" s="44" t="s">
        <v>505</v>
      </c>
      <c r="F121" s="44" t="s">
        <v>42</v>
      </c>
      <c r="G121" s="44" t="s">
        <v>99</v>
      </c>
      <c r="H121" s="44" t="s">
        <v>114</v>
      </c>
      <c r="I121" t="s">
        <v>115</v>
      </c>
      <c r="J121" t="s">
        <v>495</v>
      </c>
      <c r="K121" t="s">
        <v>506</v>
      </c>
      <c r="L121" s="44" t="s">
        <v>117</v>
      </c>
      <c r="M121" s="44">
        <v>0</v>
      </c>
      <c r="N121" s="44">
        <v>0</v>
      </c>
      <c r="O121" s="44">
        <v>0</v>
      </c>
      <c r="P121" s="44" t="b">
        <v>0</v>
      </c>
      <c r="Q121" t="s">
        <v>507</v>
      </c>
      <c r="R121" s="44"/>
      <c r="S121" s="44"/>
    </row>
    <row r="122" spans="1:19" s="1" customFormat="1" ht="15">
      <c r="A122" s="53">
        <v>120</v>
      </c>
      <c r="B122" s="44" t="s">
        <v>110</v>
      </c>
      <c r="C122" s="44" t="s">
        <v>111</v>
      </c>
      <c r="D122" s="53" t="s">
        <v>508</v>
      </c>
      <c r="E122" s="44" t="s">
        <v>509</v>
      </c>
      <c r="F122" s="44" t="s">
        <v>42</v>
      </c>
      <c r="G122" s="44" t="s">
        <v>99</v>
      </c>
      <c r="H122" s="44" t="s">
        <v>114</v>
      </c>
      <c r="I122" t="s">
        <v>115</v>
      </c>
      <c r="J122" t="s">
        <v>495</v>
      </c>
      <c r="K122" t="s">
        <v>495</v>
      </c>
      <c r="L122" s="44" t="s">
        <v>117</v>
      </c>
      <c r="M122" s="44">
        <v>0</v>
      </c>
      <c r="N122" s="44">
        <v>0</v>
      </c>
      <c r="O122" s="44">
        <v>0</v>
      </c>
      <c r="P122" s="44" t="b">
        <v>0</v>
      </c>
      <c r="Q122" t="s">
        <v>510</v>
      </c>
      <c r="R122" s="44"/>
      <c r="S122" s="44"/>
    </row>
    <row r="123" spans="1:19" s="1" customFormat="1" ht="15">
      <c r="A123" s="53">
        <v>121</v>
      </c>
      <c r="B123" s="44" t="s">
        <v>110</v>
      </c>
      <c r="C123" s="44" t="s">
        <v>111</v>
      </c>
      <c r="D123" s="53" t="s">
        <v>511</v>
      </c>
      <c r="E123" s="44" t="s">
        <v>512</v>
      </c>
      <c r="F123" s="44" t="s">
        <v>42</v>
      </c>
      <c r="G123" s="44" t="s">
        <v>99</v>
      </c>
      <c r="H123" s="44" t="s">
        <v>114</v>
      </c>
      <c r="I123" t="s">
        <v>115</v>
      </c>
      <c r="J123" t="s">
        <v>495</v>
      </c>
      <c r="K123" t="s">
        <v>171</v>
      </c>
      <c r="L123" s="44" t="s">
        <v>117</v>
      </c>
      <c r="M123" s="44">
        <v>0</v>
      </c>
      <c r="N123" s="44">
        <v>0</v>
      </c>
      <c r="O123" s="44">
        <v>0</v>
      </c>
      <c r="P123" s="44" t="b">
        <v>0</v>
      </c>
      <c r="Q123" t="s">
        <v>172</v>
      </c>
      <c r="R123" s="44"/>
      <c r="S123" s="44"/>
    </row>
    <row r="124" spans="1:19" s="1" customFormat="1" ht="15">
      <c r="A124" s="53">
        <v>122</v>
      </c>
      <c r="B124" s="44" t="s">
        <v>110</v>
      </c>
      <c r="C124" s="44" t="s">
        <v>111</v>
      </c>
      <c r="D124" s="53" t="s">
        <v>513</v>
      </c>
      <c r="E124" s="44" t="s">
        <v>514</v>
      </c>
      <c r="F124" s="44" t="s">
        <v>42</v>
      </c>
      <c r="G124" s="44" t="s">
        <v>99</v>
      </c>
      <c r="H124" s="44" t="s">
        <v>114</v>
      </c>
      <c r="I124" t="s">
        <v>115</v>
      </c>
      <c r="J124" t="s">
        <v>156</v>
      </c>
      <c r="K124" t="s">
        <v>157</v>
      </c>
      <c r="L124" s="44" t="s">
        <v>117</v>
      </c>
      <c r="M124" s="44">
        <v>0</v>
      </c>
      <c r="N124" s="44">
        <v>0</v>
      </c>
      <c r="O124" s="44">
        <v>0</v>
      </c>
      <c r="P124" s="44" t="b">
        <v>0</v>
      </c>
      <c r="Q124" t="s">
        <v>515</v>
      </c>
      <c r="R124" s="44"/>
      <c r="S124" s="44"/>
    </row>
    <row r="125" spans="1:19" s="1" customFormat="1" ht="15">
      <c r="A125" s="53">
        <v>123</v>
      </c>
      <c r="B125" s="44" t="s">
        <v>110</v>
      </c>
      <c r="C125" s="44" t="s">
        <v>111</v>
      </c>
      <c r="D125" s="53" t="s">
        <v>516</v>
      </c>
      <c r="E125" s="44" t="s">
        <v>517</v>
      </c>
      <c r="F125" s="44" t="s">
        <v>42</v>
      </c>
      <c r="G125" s="44" t="s">
        <v>99</v>
      </c>
      <c r="H125" s="44" t="s">
        <v>114</v>
      </c>
      <c r="I125" t="s">
        <v>115</v>
      </c>
      <c r="J125" t="s">
        <v>156</v>
      </c>
      <c r="K125" t="s">
        <v>171</v>
      </c>
      <c r="L125" s="44" t="s">
        <v>117</v>
      </c>
      <c r="M125" s="44">
        <v>0</v>
      </c>
      <c r="N125" s="44">
        <v>0</v>
      </c>
      <c r="O125" s="44">
        <v>0</v>
      </c>
      <c r="P125" s="44" t="b">
        <v>0</v>
      </c>
      <c r="Q125" t="s">
        <v>172</v>
      </c>
      <c r="R125" s="44"/>
      <c r="S125" s="44"/>
    </row>
    <row r="126" spans="1:19" s="1" customFormat="1" ht="15">
      <c r="A126" s="53">
        <v>124</v>
      </c>
      <c r="B126" s="44" t="s">
        <v>110</v>
      </c>
      <c r="C126" s="44" t="s">
        <v>111</v>
      </c>
      <c r="D126" s="53" t="s">
        <v>518</v>
      </c>
      <c r="E126" s="44" t="s">
        <v>519</v>
      </c>
      <c r="F126" s="44" t="s">
        <v>42</v>
      </c>
      <c r="G126" s="44" t="s">
        <v>99</v>
      </c>
      <c r="H126" s="44" t="s">
        <v>114</v>
      </c>
      <c r="I126" t="s">
        <v>115</v>
      </c>
      <c r="J126" t="s">
        <v>520</v>
      </c>
      <c r="K126" t="s">
        <v>324</v>
      </c>
      <c r="L126" s="44" t="s">
        <v>117</v>
      </c>
      <c r="M126" s="44">
        <v>0</v>
      </c>
      <c r="N126" s="44">
        <v>0</v>
      </c>
      <c r="O126" s="44">
        <v>0</v>
      </c>
      <c r="P126" s="44" t="b">
        <v>0</v>
      </c>
      <c r="Q126" t="s">
        <v>325</v>
      </c>
      <c r="R126" s="44"/>
      <c r="S126" s="44"/>
    </row>
    <row r="127" spans="1:19" s="1" customFormat="1" ht="15">
      <c r="A127" s="53">
        <v>125</v>
      </c>
      <c r="B127" s="44" t="s">
        <v>110</v>
      </c>
      <c r="C127" s="44" t="s">
        <v>111</v>
      </c>
      <c r="D127" s="53" t="s">
        <v>521</v>
      </c>
      <c r="E127" s="44" t="s">
        <v>522</v>
      </c>
      <c r="F127" s="44" t="s">
        <v>42</v>
      </c>
      <c r="G127" s="44" t="s">
        <v>99</v>
      </c>
      <c r="H127" s="44" t="s">
        <v>114</v>
      </c>
      <c r="I127" t="s">
        <v>115</v>
      </c>
      <c r="J127" t="s">
        <v>520</v>
      </c>
      <c r="K127" t="s">
        <v>520</v>
      </c>
      <c r="L127" s="44" t="s">
        <v>117</v>
      </c>
      <c r="M127" s="44">
        <v>0</v>
      </c>
      <c r="N127" s="44">
        <v>0</v>
      </c>
      <c r="O127" s="44">
        <v>0</v>
      </c>
      <c r="P127" s="44" t="b">
        <v>0</v>
      </c>
      <c r="Q127" t="s">
        <v>523</v>
      </c>
      <c r="R127" s="44"/>
      <c r="S127" s="44"/>
    </row>
    <row r="128" spans="1:19" s="1" customFormat="1" ht="15">
      <c r="A128" s="53">
        <v>126</v>
      </c>
      <c r="B128" s="44" t="s">
        <v>110</v>
      </c>
      <c r="C128" s="44" t="s">
        <v>111</v>
      </c>
      <c r="D128" s="53" t="s">
        <v>524</v>
      </c>
      <c r="E128" s="44" t="s">
        <v>525</v>
      </c>
      <c r="F128" s="44" t="s">
        <v>42</v>
      </c>
      <c r="G128" s="44" t="s">
        <v>99</v>
      </c>
      <c r="H128" s="44" t="s">
        <v>114</v>
      </c>
      <c r="I128" t="s">
        <v>115</v>
      </c>
      <c r="J128" t="s">
        <v>520</v>
      </c>
      <c r="K128" t="s">
        <v>171</v>
      </c>
      <c r="L128" s="44" t="s">
        <v>117</v>
      </c>
      <c r="M128" s="44">
        <v>0</v>
      </c>
      <c r="N128" s="44">
        <v>0</v>
      </c>
      <c r="O128" s="44">
        <v>0</v>
      </c>
      <c r="P128" s="44" t="b">
        <v>0</v>
      </c>
      <c r="Q128" t="s">
        <v>172</v>
      </c>
      <c r="R128" s="44"/>
      <c r="S128" s="44"/>
    </row>
    <row r="129" spans="1:19" s="1" customFormat="1" ht="15">
      <c r="A129" s="53">
        <v>127</v>
      </c>
      <c r="B129" s="44" t="s">
        <v>110</v>
      </c>
      <c r="C129" s="44" t="s">
        <v>111</v>
      </c>
      <c r="D129" s="53" t="s">
        <v>526</v>
      </c>
      <c r="E129" s="44" t="s">
        <v>527</v>
      </c>
      <c r="F129" s="44" t="s">
        <v>42</v>
      </c>
      <c r="G129" s="44" t="s">
        <v>99</v>
      </c>
      <c r="H129" s="44" t="s">
        <v>114</v>
      </c>
      <c r="I129" t="s">
        <v>115</v>
      </c>
      <c r="J129" t="s">
        <v>528</v>
      </c>
      <c r="K129" t="s">
        <v>136</v>
      </c>
      <c r="L129" s="44" t="s">
        <v>117</v>
      </c>
      <c r="M129" s="44">
        <v>0</v>
      </c>
      <c r="N129" s="44">
        <v>0</v>
      </c>
      <c r="O129" s="44">
        <v>0</v>
      </c>
      <c r="P129" s="44" t="b">
        <v>0</v>
      </c>
      <c r="Q129" t="s">
        <v>213</v>
      </c>
      <c r="R129" s="44"/>
      <c r="S129" s="44"/>
    </row>
    <row r="130" spans="1:19" s="1" customFormat="1" ht="15">
      <c r="A130" s="53">
        <v>128</v>
      </c>
      <c r="B130" s="44" t="s">
        <v>110</v>
      </c>
      <c r="C130" s="44" t="s">
        <v>111</v>
      </c>
      <c r="D130" s="53" t="s">
        <v>529</v>
      </c>
      <c r="E130" s="44" t="s">
        <v>530</v>
      </c>
      <c r="F130" s="44" t="s">
        <v>42</v>
      </c>
      <c r="G130" s="44" t="s">
        <v>99</v>
      </c>
      <c r="H130" s="44" t="s">
        <v>114</v>
      </c>
      <c r="I130" t="s">
        <v>115</v>
      </c>
      <c r="J130" t="s">
        <v>528</v>
      </c>
      <c r="K130" t="s">
        <v>216</v>
      </c>
      <c r="L130" s="44" t="s">
        <v>117</v>
      </c>
      <c r="M130" s="44">
        <v>0</v>
      </c>
      <c r="N130" s="44">
        <v>0</v>
      </c>
      <c r="O130" s="44">
        <v>0</v>
      </c>
      <c r="P130" s="44" t="b">
        <v>0</v>
      </c>
      <c r="Q130" t="s">
        <v>217</v>
      </c>
      <c r="R130" s="44"/>
      <c r="S130" s="44"/>
    </row>
    <row r="131" spans="1:19" s="1" customFormat="1" ht="15">
      <c r="A131" s="53">
        <v>129</v>
      </c>
      <c r="B131" s="44" t="s">
        <v>110</v>
      </c>
      <c r="C131" s="44" t="s">
        <v>111</v>
      </c>
      <c r="D131" s="53" t="s">
        <v>531</v>
      </c>
      <c r="E131" s="44" t="s">
        <v>532</v>
      </c>
      <c r="F131" s="44" t="s">
        <v>42</v>
      </c>
      <c r="G131" s="44" t="s">
        <v>99</v>
      </c>
      <c r="H131" s="44" t="s">
        <v>114</v>
      </c>
      <c r="I131" t="s">
        <v>115</v>
      </c>
      <c r="J131" t="s">
        <v>528</v>
      </c>
      <c r="K131" t="s">
        <v>220</v>
      </c>
      <c r="L131" s="44" t="s">
        <v>117</v>
      </c>
      <c r="M131" s="44">
        <v>0</v>
      </c>
      <c r="N131" s="44">
        <v>0</v>
      </c>
      <c r="O131" s="44">
        <v>0</v>
      </c>
      <c r="P131" s="44" t="b">
        <v>0</v>
      </c>
      <c r="Q131" t="s">
        <v>221</v>
      </c>
      <c r="R131" s="44"/>
      <c r="S131" s="44"/>
    </row>
    <row r="132" spans="1:19" s="1" customFormat="1" ht="15">
      <c r="A132" s="53">
        <v>130</v>
      </c>
      <c r="B132" s="44" t="s">
        <v>110</v>
      </c>
      <c r="C132" s="44" t="s">
        <v>111</v>
      </c>
      <c r="D132" s="53" t="s">
        <v>533</v>
      </c>
      <c r="E132" s="44" t="s">
        <v>534</v>
      </c>
      <c r="F132" s="44" t="s">
        <v>42</v>
      </c>
      <c r="G132" s="44" t="s">
        <v>99</v>
      </c>
      <c r="H132" s="44" t="s">
        <v>114</v>
      </c>
      <c r="I132" t="s">
        <v>115</v>
      </c>
      <c r="J132" t="s">
        <v>528</v>
      </c>
      <c r="K132" t="s">
        <v>122</v>
      </c>
      <c r="L132" s="44" t="s">
        <v>117</v>
      </c>
      <c r="M132" s="44">
        <v>0</v>
      </c>
      <c r="N132" s="44">
        <v>0</v>
      </c>
      <c r="O132" s="44">
        <v>0</v>
      </c>
      <c r="P132" s="44" t="b">
        <v>0</v>
      </c>
      <c r="Q132" t="s">
        <v>183</v>
      </c>
      <c r="R132" s="44"/>
      <c r="S132" s="44"/>
    </row>
    <row r="133" spans="1:19" s="1" customFormat="1" ht="15">
      <c r="A133" s="53">
        <v>131</v>
      </c>
      <c r="B133" s="44" t="s">
        <v>110</v>
      </c>
      <c r="C133" s="44" t="s">
        <v>111</v>
      </c>
      <c r="D133" s="53" t="s">
        <v>535</v>
      </c>
      <c r="E133" s="44" t="s">
        <v>536</v>
      </c>
      <c r="F133" s="44" t="s">
        <v>42</v>
      </c>
      <c r="G133" s="44" t="s">
        <v>99</v>
      </c>
      <c r="H133" s="44" t="s">
        <v>114</v>
      </c>
      <c r="I133" t="s">
        <v>115</v>
      </c>
      <c r="J133" t="s">
        <v>528</v>
      </c>
      <c r="K133" t="s">
        <v>171</v>
      </c>
      <c r="L133" s="44" t="s">
        <v>117</v>
      </c>
      <c r="M133" s="44">
        <v>0</v>
      </c>
      <c r="N133" s="44">
        <v>0</v>
      </c>
      <c r="O133" s="44">
        <v>0</v>
      </c>
      <c r="P133" s="44" t="b">
        <v>0</v>
      </c>
      <c r="Q133" t="s">
        <v>172</v>
      </c>
      <c r="R133" s="44"/>
      <c r="S133" s="44"/>
    </row>
    <row r="134" spans="1:19" s="1" customFormat="1" ht="15">
      <c r="A134" s="53">
        <v>132</v>
      </c>
      <c r="B134" s="44" t="s">
        <v>110</v>
      </c>
      <c r="C134" s="44" t="s">
        <v>111</v>
      </c>
      <c r="D134" s="53" t="s">
        <v>537</v>
      </c>
      <c r="E134" s="44" t="s">
        <v>538</v>
      </c>
      <c r="F134" s="44" t="s">
        <v>42</v>
      </c>
      <c r="G134" s="44" t="s">
        <v>99</v>
      </c>
      <c r="H134" s="44" t="s">
        <v>114</v>
      </c>
      <c r="I134" t="s">
        <v>115</v>
      </c>
      <c r="J134" t="s">
        <v>539</v>
      </c>
      <c r="K134" t="s">
        <v>216</v>
      </c>
      <c r="L134" s="44" t="s">
        <v>117</v>
      </c>
      <c r="M134" s="44">
        <v>0</v>
      </c>
      <c r="N134" s="44">
        <v>0</v>
      </c>
      <c r="O134" s="44">
        <v>0</v>
      </c>
      <c r="P134" s="44" t="b">
        <v>0</v>
      </c>
      <c r="Q134" t="s">
        <v>217</v>
      </c>
      <c r="R134" s="44"/>
      <c r="S134" s="44"/>
    </row>
    <row r="135" spans="1:19" s="1" customFormat="1" ht="15">
      <c r="A135" s="53">
        <v>133</v>
      </c>
      <c r="B135" s="44" t="s">
        <v>110</v>
      </c>
      <c r="C135" s="44" t="s">
        <v>111</v>
      </c>
      <c r="D135" s="53" t="s">
        <v>540</v>
      </c>
      <c r="E135" s="44" t="s">
        <v>541</v>
      </c>
      <c r="F135" s="44" t="s">
        <v>42</v>
      </c>
      <c r="G135" s="44" t="s">
        <v>99</v>
      </c>
      <c r="H135" s="44" t="s">
        <v>114</v>
      </c>
      <c r="I135" t="s">
        <v>115</v>
      </c>
      <c r="J135" t="s">
        <v>539</v>
      </c>
      <c r="K135" t="s">
        <v>542</v>
      </c>
      <c r="L135" s="44" t="s">
        <v>117</v>
      </c>
      <c r="M135" s="44">
        <v>0</v>
      </c>
      <c r="N135" s="44">
        <v>0</v>
      </c>
      <c r="O135" s="44">
        <v>0</v>
      </c>
      <c r="P135" s="44" t="b">
        <v>0</v>
      </c>
      <c r="Q135" t="s">
        <v>543</v>
      </c>
      <c r="R135" s="44"/>
      <c r="S135" s="44"/>
    </row>
    <row r="136" spans="1:19" s="1" customFormat="1" ht="15">
      <c r="A136" s="53">
        <v>134</v>
      </c>
      <c r="B136" s="44" t="s">
        <v>110</v>
      </c>
      <c r="C136" s="44" t="s">
        <v>111</v>
      </c>
      <c r="D136" s="53" t="s">
        <v>544</v>
      </c>
      <c r="E136" s="44" t="s">
        <v>545</v>
      </c>
      <c r="F136" s="44" t="s">
        <v>42</v>
      </c>
      <c r="G136" s="44" t="s">
        <v>99</v>
      </c>
      <c r="H136" s="44" t="s">
        <v>114</v>
      </c>
      <c r="I136" t="s">
        <v>115</v>
      </c>
      <c r="J136" t="s">
        <v>539</v>
      </c>
      <c r="K136" t="s">
        <v>171</v>
      </c>
      <c r="L136" s="44" t="s">
        <v>117</v>
      </c>
      <c r="M136" s="44">
        <v>0</v>
      </c>
      <c r="N136" s="44">
        <v>0</v>
      </c>
      <c r="O136" s="44">
        <v>0</v>
      </c>
      <c r="P136" s="44" t="b">
        <v>0</v>
      </c>
      <c r="Q136" t="s">
        <v>172</v>
      </c>
      <c r="R136" s="44"/>
      <c r="S136" s="44"/>
    </row>
    <row r="137" spans="1:19" s="1" customFormat="1" ht="15">
      <c r="A137" s="53">
        <v>135</v>
      </c>
      <c r="B137" s="44" t="s">
        <v>110</v>
      </c>
      <c r="C137" s="44" t="s">
        <v>111</v>
      </c>
      <c r="D137" s="53" t="s">
        <v>546</v>
      </c>
      <c r="E137" s="44" t="s">
        <v>547</v>
      </c>
      <c r="F137" s="44" t="s">
        <v>42</v>
      </c>
      <c r="G137" s="44" t="s">
        <v>99</v>
      </c>
      <c r="H137" s="44" t="s">
        <v>114</v>
      </c>
      <c r="I137" t="s">
        <v>115</v>
      </c>
      <c r="J137" t="s">
        <v>161</v>
      </c>
      <c r="K137" t="s">
        <v>122</v>
      </c>
      <c r="L137" s="44" t="s">
        <v>117</v>
      </c>
      <c r="M137" s="44">
        <v>0</v>
      </c>
      <c r="N137" s="44">
        <v>0</v>
      </c>
      <c r="O137" s="44">
        <v>0</v>
      </c>
      <c r="P137" s="44" t="b">
        <v>0</v>
      </c>
      <c r="Q137" t="s">
        <v>183</v>
      </c>
      <c r="R137" s="44"/>
      <c r="S137" s="44"/>
    </row>
    <row r="138" spans="1:19" s="1" customFormat="1" ht="15">
      <c r="A138" s="53">
        <v>136</v>
      </c>
      <c r="B138" s="44" t="s">
        <v>110</v>
      </c>
      <c r="C138" s="44" t="s">
        <v>111</v>
      </c>
      <c r="D138" s="53" t="s">
        <v>548</v>
      </c>
      <c r="E138" s="44" t="s">
        <v>549</v>
      </c>
      <c r="F138" s="44" t="s">
        <v>42</v>
      </c>
      <c r="G138" s="44" t="s">
        <v>99</v>
      </c>
      <c r="H138" s="44" t="s">
        <v>114</v>
      </c>
      <c r="I138" t="s">
        <v>115</v>
      </c>
      <c r="J138" t="s">
        <v>161</v>
      </c>
      <c r="K138" t="s">
        <v>171</v>
      </c>
      <c r="L138" s="44" t="s">
        <v>117</v>
      </c>
      <c r="M138" s="44">
        <v>0</v>
      </c>
      <c r="N138" s="44">
        <v>0</v>
      </c>
      <c r="O138" s="44">
        <v>0</v>
      </c>
      <c r="P138" s="44" t="b">
        <v>0</v>
      </c>
      <c r="Q138" t="s">
        <v>172</v>
      </c>
      <c r="R138" s="44"/>
      <c r="S138" s="44"/>
    </row>
    <row r="139" spans="1:19" s="1" customFormat="1" ht="15">
      <c r="A139" s="53">
        <v>137</v>
      </c>
      <c r="B139" s="44" t="s">
        <v>110</v>
      </c>
      <c r="C139" s="44" t="s">
        <v>111</v>
      </c>
      <c r="D139" s="53" t="s">
        <v>550</v>
      </c>
      <c r="E139" s="44" t="s">
        <v>551</v>
      </c>
      <c r="F139" s="44" t="s">
        <v>42</v>
      </c>
      <c r="G139" s="44" t="s">
        <v>99</v>
      </c>
      <c r="H139" s="44" t="s">
        <v>114</v>
      </c>
      <c r="I139" t="s">
        <v>115</v>
      </c>
      <c r="J139" t="s">
        <v>552</v>
      </c>
      <c r="K139" t="s">
        <v>122</v>
      </c>
      <c r="L139" s="44" t="s">
        <v>117</v>
      </c>
      <c r="M139" s="44">
        <v>0</v>
      </c>
      <c r="N139" s="44">
        <v>0</v>
      </c>
      <c r="O139" s="44">
        <v>0</v>
      </c>
      <c r="P139" s="44" t="b">
        <v>0</v>
      </c>
      <c r="Q139" t="s">
        <v>183</v>
      </c>
      <c r="R139" s="44"/>
      <c r="S139" s="44"/>
    </row>
    <row r="140" spans="1:19" s="1" customFormat="1" ht="15">
      <c r="A140" s="53">
        <v>138</v>
      </c>
      <c r="B140" s="44" t="s">
        <v>110</v>
      </c>
      <c r="C140" s="44" t="s">
        <v>111</v>
      </c>
      <c r="D140" s="53" t="s">
        <v>553</v>
      </c>
      <c r="E140" s="44" t="s">
        <v>554</v>
      </c>
      <c r="F140" s="44" t="s">
        <v>42</v>
      </c>
      <c r="G140" s="44" t="s">
        <v>99</v>
      </c>
      <c r="H140" s="44" t="s">
        <v>114</v>
      </c>
      <c r="I140" t="s">
        <v>115</v>
      </c>
      <c r="J140" t="s">
        <v>552</v>
      </c>
      <c r="K140" t="s">
        <v>231</v>
      </c>
      <c r="L140" s="44" t="s">
        <v>117</v>
      </c>
      <c r="M140" s="44">
        <v>0</v>
      </c>
      <c r="N140" s="44">
        <v>0</v>
      </c>
      <c r="O140" s="44">
        <v>0</v>
      </c>
      <c r="P140" s="44" t="b">
        <v>0</v>
      </c>
      <c r="Q140" t="s">
        <v>232</v>
      </c>
      <c r="R140" s="44"/>
      <c r="S140" s="44"/>
    </row>
    <row r="141" spans="1:19" s="1" customFormat="1" ht="15">
      <c r="A141" s="53">
        <v>139</v>
      </c>
      <c r="B141" s="44" t="s">
        <v>110</v>
      </c>
      <c r="C141" s="44" t="s">
        <v>111</v>
      </c>
      <c r="D141" s="53" t="s">
        <v>555</v>
      </c>
      <c r="E141" s="44" t="s">
        <v>556</v>
      </c>
      <c r="F141" s="44" t="s">
        <v>42</v>
      </c>
      <c r="G141" s="44" t="s">
        <v>99</v>
      </c>
      <c r="H141" s="44" t="s">
        <v>114</v>
      </c>
      <c r="I141" t="s">
        <v>115</v>
      </c>
      <c r="J141" t="s">
        <v>552</v>
      </c>
      <c r="K141" t="s">
        <v>235</v>
      </c>
      <c r="L141" s="44" t="s">
        <v>117</v>
      </c>
      <c r="M141" s="44">
        <v>0</v>
      </c>
      <c r="N141" s="44">
        <v>0</v>
      </c>
      <c r="O141" s="44">
        <v>0</v>
      </c>
      <c r="P141" s="44" t="b">
        <v>0</v>
      </c>
      <c r="Q141" t="s">
        <v>236</v>
      </c>
      <c r="R141" s="44"/>
      <c r="S141" s="44"/>
    </row>
    <row r="142" spans="1:19" s="1" customFormat="1" ht="15">
      <c r="A142" s="53">
        <v>140</v>
      </c>
      <c r="B142" s="44" t="s">
        <v>110</v>
      </c>
      <c r="C142" s="44" t="s">
        <v>111</v>
      </c>
      <c r="D142" s="53" t="s">
        <v>557</v>
      </c>
      <c r="E142" s="44" t="s">
        <v>558</v>
      </c>
      <c r="F142" s="44" t="s">
        <v>42</v>
      </c>
      <c r="G142" s="44" t="s">
        <v>99</v>
      </c>
      <c r="H142" s="44" t="s">
        <v>114</v>
      </c>
      <c r="I142" t="s">
        <v>115</v>
      </c>
      <c r="J142" t="s">
        <v>552</v>
      </c>
      <c r="K142" t="s">
        <v>239</v>
      </c>
      <c r="L142" s="44" t="s">
        <v>117</v>
      </c>
      <c r="M142" s="44">
        <v>0</v>
      </c>
      <c r="N142" s="44">
        <v>0</v>
      </c>
      <c r="O142" s="44">
        <v>0</v>
      </c>
      <c r="P142" s="44" t="b">
        <v>0</v>
      </c>
      <c r="Q142" t="s">
        <v>240</v>
      </c>
      <c r="R142" s="44"/>
      <c r="S142" s="44"/>
    </row>
    <row r="143" spans="1:19" s="1" customFormat="1" ht="15">
      <c r="A143" s="53">
        <v>141</v>
      </c>
      <c r="B143" s="44" t="s">
        <v>110</v>
      </c>
      <c r="C143" s="44" t="s">
        <v>111</v>
      </c>
      <c r="D143" s="53" t="s">
        <v>559</v>
      </c>
      <c r="E143" s="44" t="s">
        <v>560</v>
      </c>
      <c r="F143" s="44" t="s">
        <v>42</v>
      </c>
      <c r="G143" s="44" t="s">
        <v>99</v>
      </c>
      <c r="H143" s="44" t="s">
        <v>114</v>
      </c>
      <c r="I143" t="s">
        <v>115</v>
      </c>
      <c r="J143" t="s">
        <v>552</v>
      </c>
      <c r="K143" t="s">
        <v>171</v>
      </c>
      <c r="L143" s="44" t="s">
        <v>117</v>
      </c>
      <c r="M143" s="44">
        <v>0</v>
      </c>
      <c r="N143" s="44">
        <v>0</v>
      </c>
      <c r="O143" s="44">
        <v>0</v>
      </c>
      <c r="P143" s="44" t="b">
        <v>0</v>
      </c>
      <c r="Q143" t="s">
        <v>172</v>
      </c>
      <c r="R143" s="44"/>
      <c r="S143" s="44"/>
    </row>
    <row r="144" spans="1:19" s="1" customFormat="1" ht="15">
      <c r="A144" s="53">
        <v>142</v>
      </c>
      <c r="B144" s="44" t="s">
        <v>110</v>
      </c>
      <c r="C144" s="44" t="s">
        <v>111</v>
      </c>
      <c r="D144" s="53" t="s">
        <v>561</v>
      </c>
      <c r="E144" s="44" t="s">
        <v>562</v>
      </c>
      <c r="F144" s="44" t="s">
        <v>42</v>
      </c>
      <c r="G144" s="44" t="s">
        <v>99</v>
      </c>
      <c r="H144" s="44" t="s">
        <v>114</v>
      </c>
      <c r="I144" t="s">
        <v>115</v>
      </c>
      <c r="J144" t="s">
        <v>552</v>
      </c>
      <c r="K144" t="s">
        <v>245</v>
      </c>
      <c r="L144" s="44" t="s">
        <v>117</v>
      </c>
      <c r="M144" s="44">
        <v>0</v>
      </c>
      <c r="N144" s="44">
        <v>0</v>
      </c>
      <c r="O144" s="44">
        <v>0</v>
      </c>
      <c r="P144" s="44" t="b">
        <v>0</v>
      </c>
      <c r="Q144" t="s">
        <v>246</v>
      </c>
      <c r="R144" s="44"/>
      <c r="S144" s="44"/>
    </row>
    <row r="145" spans="1:19" s="1" customFormat="1" ht="15">
      <c r="A145" s="53">
        <v>143</v>
      </c>
      <c r="B145" s="44" t="s">
        <v>110</v>
      </c>
      <c r="C145" s="44" t="s">
        <v>111</v>
      </c>
      <c r="D145" s="53" t="s">
        <v>563</v>
      </c>
      <c r="E145" s="44" t="s">
        <v>564</v>
      </c>
      <c r="F145" s="44" t="s">
        <v>42</v>
      </c>
      <c r="G145" s="44" t="s">
        <v>99</v>
      </c>
      <c r="H145" s="44" t="s">
        <v>114</v>
      </c>
      <c r="I145" t="s">
        <v>115</v>
      </c>
      <c r="J145" t="s">
        <v>565</v>
      </c>
      <c r="K145" t="s">
        <v>250</v>
      </c>
      <c r="L145" s="44" t="s">
        <v>117</v>
      </c>
      <c r="M145" s="44">
        <v>0</v>
      </c>
      <c r="N145" s="44">
        <v>0</v>
      </c>
      <c r="O145" s="44">
        <v>0</v>
      </c>
      <c r="P145" s="44" t="b">
        <v>0</v>
      </c>
      <c r="Q145" t="s">
        <v>251</v>
      </c>
      <c r="R145" s="44"/>
      <c r="S145" s="44"/>
    </row>
    <row r="146" spans="1:19" s="1" customFormat="1" ht="15">
      <c r="A146" s="53">
        <v>144</v>
      </c>
      <c r="B146" s="44" t="s">
        <v>110</v>
      </c>
      <c r="C146" s="44" t="s">
        <v>111</v>
      </c>
      <c r="D146" s="53" t="s">
        <v>566</v>
      </c>
      <c r="E146" s="44" t="s">
        <v>567</v>
      </c>
      <c r="F146" s="44" t="s">
        <v>42</v>
      </c>
      <c r="G146" s="44" t="s">
        <v>99</v>
      </c>
      <c r="H146" s="44" t="s">
        <v>114</v>
      </c>
      <c r="I146" t="s">
        <v>115</v>
      </c>
      <c r="J146" t="s">
        <v>565</v>
      </c>
      <c r="K146" t="s">
        <v>122</v>
      </c>
      <c r="L146" s="44" t="s">
        <v>117</v>
      </c>
      <c r="M146" s="44">
        <v>0</v>
      </c>
      <c r="N146" s="44">
        <v>0</v>
      </c>
      <c r="O146" s="44">
        <v>0</v>
      </c>
      <c r="P146" s="44" t="b">
        <v>0</v>
      </c>
      <c r="Q146" t="s">
        <v>183</v>
      </c>
      <c r="R146" s="44"/>
      <c r="S146" s="44"/>
    </row>
    <row r="147" spans="1:19" s="1" customFormat="1" ht="15">
      <c r="A147" s="53">
        <v>145</v>
      </c>
      <c r="B147" s="44" t="s">
        <v>110</v>
      </c>
      <c r="C147" s="44" t="s">
        <v>111</v>
      </c>
      <c r="D147" s="53" t="s">
        <v>568</v>
      </c>
      <c r="E147" s="44" t="s">
        <v>569</v>
      </c>
      <c r="F147" s="44" t="s">
        <v>42</v>
      </c>
      <c r="G147" s="44" t="s">
        <v>99</v>
      </c>
      <c r="H147" s="44" t="s">
        <v>114</v>
      </c>
      <c r="I147" t="s">
        <v>115</v>
      </c>
      <c r="J147" t="s">
        <v>565</v>
      </c>
      <c r="K147" t="s">
        <v>256</v>
      </c>
      <c r="L147" s="44" t="s">
        <v>117</v>
      </c>
      <c r="M147" s="44">
        <v>0</v>
      </c>
      <c r="N147" s="44">
        <v>0</v>
      </c>
      <c r="O147" s="44">
        <v>0</v>
      </c>
      <c r="P147" s="44" t="b">
        <v>0</v>
      </c>
      <c r="Q147" t="s">
        <v>257</v>
      </c>
      <c r="R147" s="44"/>
      <c r="S147" s="44"/>
    </row>
    <row r="148" spans="1:19" s="1" customFormat="1" ht="15">
      <c r="A148" s="53">
        <v>146</v>
      </c>
      <c r="B148" s="44" t="s">
        <v>110</v>
      </c>
      <c r="C148" s="44" t="s">
        <v>111</v>
      </c>
      <c r="D148" s="53" t="s">
        <v>570</v>
      </c>
      <c r="E148" s="44" t="s">
        <v>571</v>
      </c>
      <c r="F148" s="44" t="s">
        <v>42</v>
      </c>
      <c r="G148" s="44" t="s">
        <v>99</v>
      </c>
      <c r="H148" s="44" t="s">
        <v>114</v>
      </c>
      <c r="I148" t="s">
        <v>115</v>
      </c>
      <c r="J148" t="s">
        <v>565</v>
      </c>
      <c r="K148" t="s">
        <v>260</v>
      </c>
      <c r="L148" s="44" t="s">
        <v>117</v>
      </c>
      <c r="M148" s="44">
        <v>0</v>
      </c>
      <c r="N148" s="44">
        <v>0</v>
      </c>
      <c r="O148" s="44">
        <v>0</v>
      </c>
      <c r="P148" s="44" t="b">
        <v>0</v>
      </c>
      <c r="Q148" t="s">
        <v>261</v>
      </c>
      <c r="R148" s="44"/>
      <c r="S148" s="44"/>
    </row>
    <row r="149" spans="1:19" s="1" customFormat="1" ht="15">
      <c r="A149" s="53">
        <v>147</v>
      </c>
      <c r="B149" s="44" t="s">
        <v>110</v>
      </c>
      <c r="C149" s="44" t="s">
        <v>111</v>
      </c>
      <c r="D149" s="53" t="s">
        <v>572</v>
      </c>
      <c r="E149" s="44" t="s">
        <v>573</v>
      </c>
      <c r="F149" s="44" t="s">
        <v>42</v>
      </c>
      <c r="G149" s="44" t="s">
        <v>99</v>
      </c>
      <c r="H149" s="44" t="s">
        <v>114</v>
      </c>
      <c r="I149" t="s">
        <v>115</v>
      </c>
      <c r="J149" t="s">
        <v>565</v>
      </c>
      <c r="K149" t="s">
        <v>264</v>
      </c>
      <c r="L149" s="44" t="s">
        <v>117</v>
      </c>
      <c r="M149" s="44">
        <v>0</v>
      </c>
      <c r="N149" s="44">
        <v>0</v>
      </c>
      <c r="O149" s="44">
        <v>0</v>
      </c>
      <c r="P149" s="44" t="b">
        <v>0</v>
      </c>
      <c r="Q149" t="s">
        <v>301</v>
      </c>
      <c r="R149" s="44"/>
      <c r="S149" s="44"/>
    </row>
    <row r="150" spans="1:19" s="1" customFormat="1" ht="15">
      <c r="A150" s="53">
        <v>148</v>
      </c>
      <c r="B150" s="44" t="s">
        <v>110</v>
      </c>
      <c r="C150" s="44" t="s">
        <v>111</v>
      </c>
      <c r="D150" s="53" t="s">
        <v>574</v>
      </c>
      <c r="E150" s="44" t="s">
        <v>575</v>
      </c>
      <c r="F150" s="44" t="s">
        <v>42</v>
      </c>
      <c r="G150" s="44" t="s">
        <v>99</v>
      </c>
      <c r="H150" s="44" t="s">
        <v>114</v>
      </c>
      <c r="I150" t="s">
        <v>115</v>
      </c>
      <c r="J150" t="s">
        <v>576</v>
      </c>
      <c r="K150" t="s">
        <v>576</v>
      </c>
      <c r="L150" s="44" t="s">
        <v>117</v>
      </c>
      <c r="M150" s="44">
        <v>0</v>
      </c>
      <c r="N150" s="44">
        <v>0</v>
      </c>
      <c r="O150" s="44">
        <v>0</v>
      </c>
      <c r="P150" s="44" t="b">
        <v>0</v>
      </c>
      <c r="Q150" t="s">
        <v>577</v>
      </c>
      <c r="R150" s="44"/>
      <c r="S150" s="44"/>
    </row>
    <row r="151" spans="1:19" s="1" customFormat="1" ht="15">
      <c r="A151" s="53">
        <v>149</v>
      </c>
      <c r="B151" s="44" t="s">
        <v>110</v>
      </c>
      <c r="C151" s="44" t="s">
        <v>111</v>
      </c>
      <c r="D151" s="53" t="s">
        <v>578</v>
      </c>
      <c r="E151" s="44" t="s">
        <v>579</v>
      </c>
      <c r="F151" s="44" t="s">
        <v>42</v>
      </c>
      <c r="G151" s="44" t="s">
        <v>99</v>
      </c>
      <c r="H151" s="44" t="s">
        <v>114</v>
      </c>
      <c r="I151" t="s">
        <v>115</v>
      </c>
      <c r="J151" t="s">
        <v>576</v>
      </c>
      <c r="K151" t="s">
        <v>167</v>
      </c>
      <c r="L151" s="44" t="s">
        <v>117</v>
      </c>
      <c r="M151" s="44">
        <v>0</v>
      </c>
      <c r="N151" s="44">
        <v>0</v>
      </c>
      <c r="O151" s="44">
        <v>0</v>
      </c>
      <c r="P151" s="44" t="b">
        <v>0</v>
      </c>
      <c r="Q151" t="s">
        <v>168</v>
      </c>
      <c r="R151" s="44"/>
      <c r="S151" s="44"/>
    </row>
    <row r="152" spans="1:19" s="1" customFormat="1" ht="15">
      <c r="A152" s="53">
        <v>150</v>
      </c>
      <c r="B152" s="44" t="s">
        <v>110</v>
      </c>
      <c r="C152" s="44" t="s">
        <v>111</v>
      </c>
      <c r="D152" s="53" t="s">
        <v>580</v>
      </c>
      <c r="E152" s="44" t="s">
        <v>581</v>
      </c>
      <c r="F152" s="44" t="s">
        <v>42</v>
      </c>
      <c r="G152" s="44" t="s">
        <v>99</v>
      </c>
      <c r="H152" s="44" t="s">
        <v>114</v>
      </c>
      <c r="I152" t="s">
        <v>115</v>
      </c>
      <c r="J152" t="s">
        <v>576</v>
      </c>
      <c r="K152" t="s">
        <v>264</v>
      </c>
      <c r="L152" s="44" t="s">
        <v>117</v>
      </c>
      <c r="M152" s="44">
        <v>0</v>
      </c>
      <c r="N152" s="44">
        <v>0</v>
      </c>
      <c r="O152" s="44">
        <v>0</v>
      </c>
      <c r="P152" s="44" t="b">
        <v>0</v>
      </c>
      <c r="Q152" t="s">
        <v>301</v>
      </c>
      <c r="R152" s="44"/>
      <c r="S152" s="44"/>
    </row>
    <row r="153" spans="1:19" s="1" customFormat="1" ht="15">
      <c r="A153" s="53">
        <v>151</v>
      </c>
      <c r="B153" s="44" t="s">
        <v>110</v>
      </c>
      <c r="C153" s="44" t="s">
        <v>111</v>
      </c>
      <c r="D153" s="53" t="s">
        <v>582</v>
      </c>
      <c r="E153" s="44" t="s">
        <v>583</v>
      </c>
      <c r="F153" s="44" t="s">
        <v>42</v>
      </c>
      <c r="G153" s="44" t="s">
        <v>99</v>
      </c>
      <c r="H153" s="44" t="s">
        <v>114</v>
      </c>
      <c r="I153" t="s">
        <v>115</v>
      </c>
      <c r="J153" t="s">
        <v>576</v>
      </c>
      <c r="K153" t="s">
        <v>171</v>
      </c>
      <c r="L153" s="44" t="s">
        <v>117</v>
      </c>
      <c r="M153" s="44">
        <v>0</v>
      </c>
      <c r="N153" s="44">
        <v>0</v>
      </c>
      <c r="O153" s="44">
        <v>0</v>
      </c>
      <c r="P153" s="44" t="b">
        <v>0</v>
      </c>
      <c r="Q153" t="s">
        <v>172</v>
      </c>
      <c r="R153" s="44"/>
      <c r="S153" s="44"/>
    </row>
    <row r="154" spans="1:19" s="1" customFormat="1" ht="15">
      <c r="A154" s="53">
        <v>152</v>
      </c>
      <c r="B154" s="44" t="s">
        <v>110</v>
      </c>
      <c r="C154" s="44" t="s">
        <v>111</v>
      </c>
      <c r="D154" s="53" t="s">
        <v>584</v>
      </c>
      <c r="E154" s="44" t="s">
        <v>585</v>
      </c>
      <c r="F154" s="44" t="s">
        <v>42</v>
      </c>
      <c r="G154" s="44" t="s">
        <v>99</v>
      </c>
      <c r="H154" s="44" t="s">
        <v>114</v>
      </c>
      <c r="I154" t="s">
        <v>115</v>
      </c>
      <c r="J154" t="s">
        <v>116</v>
      </c>
      <c r="K154" t="s">
        <v>586</v>
      </c>
      <c r="L154" s="44" t="s">
        <v>117</v>
      </c>
      <c r="M154" s="44">
        <v>0</v>
      </c>
      <c r="N154" s="44">
        <v>0</v>
      </c>
      <c r="O154" s="44">
        <v>0</v>
      </c>
      <c r="P154" s="44" t="b">
        <v>0</v>
      </c>
      <c r="Q154" t="s">
        <v>587</v>
      </c>
      <c r="R154" s="44"/>
      <c r="S154" s="44"/>
    </row>
    <row r="155" spans="1:19" s="1" customFormat="1" ht="15">
      <c r="A155" s="53">
        <v>153</v>
      </c>
      <c r="B155" s="44" t="s">
        <v>110</v>
      </c>
      <c r="C155" s="44" t="s">
        <v>111</v>
      </c>
      <c r="D155" s="53" t="s">
        <v>588</v>
      </c>
      <c r="E155" s="44" t="s">
        <v>589</v>
      </c>
      <c r="F155" s="44" t="s">
        <v>42</v>
      </c>
      <c r="G155" s="44" t="s">
        <v>99</v>
      </c>
      <c r="H155" s="44" t="s">
        <v>114</v>
      </c>
      <c r="I155" t="s">
        <v>115</v>
      </c>
      <c r="J155" t="s">
        <v>145</v>
      </c>
      <c r="K155" t="s">
        <v>590</v>
      </c>
      <c r="L155" s="44" t="s">
        <v>117</v>
      </c>
      <c r="M155" s="44">
        <v>0</v>
      </c>
      <c r="N155" s="44">
        <v>0</v>
      </c>
      <c r="O155" s="44">
        <v>0</v>
      </c>
      <c r="P155" s="44" t="b">
        <v>0</v>
      </c>
      <c r="Q155" t="s">
        <v>591</v>
      </c>
      <c r="R155" s="44"/>
      <c r="S155" s="44"/>
    </row>
    <row r="156" spans="1:19" s="1" customFormat="1" ht="15">
      <c r="A156" s="53">
        <v>154</v>
      </c>
      <c r="B156" s="44" t="s">
        <v>110</v>
      </c>
      <c r="C156" s="44" t="s">
        <v>111</v>
      </c>
      <c r="D156" s="53" t="s">
        <v>592</v>
      </c>
      <c r="E156" s="44" t="s">
        <v>593</v>
      </c>
      <c r="F156" s="44" t="s">
        <v>42</v>
      </c>
      <c r="G156" s="44" t="s">
        <v>99</v>
      </c>
      <c r="H156" s="44" t="s">
        <v>114</v>
      </c>
      <c r="I156" t="s">
        <v>115</v>
      </c>
      <c r="J156" t="s">
        <v>145</v>
      </c>
      <c r="K156" t="s">
        <v>594</v>
      </c>
      <c r="L156" s="44" t="s">
        <v>117</v>
      </c>
      <c r="M156" s="44">
        <v>0</v>
      </c>
      <c r="N156" s="44">
        <v>0</v>
      </c>
      <c r="O156" s="44">
        <v>0</v>
      </c>
      <c r="P156" s="44" t="b">
        <v>0</v>
      </c>
      <c r="Q156" t="s">
        <v>595</v>
      </c>
      <c r="R156" s="44"/>
      <c r="S156" s="44"/>
    </row>
    <row r="157" spans="1:19" s="1" customFormat="1" ht="15">
      <c r="A157" s="53">
        <v>155</v>
      </c>
      <c r="B157" s="44" t="s">
        <v>110</v>
      </c>
      <c r="C157" s="44" t="s">
        <v>111</v>
      </c>
      <c r="D157" s="53" t="s">
        <v>596</v>
      </c>
      <c r="E157" s="44" t="s">
        <v>597</v>
      </c>
      <c r="F157" s="44" t="s">
        <v>42</v>
      </c>
      <c r="G157" s="44" t="s">
        <v>99</v>
      </c>
      <c r="H157" s="44" t="s">
        <v>114</v>
      </c>
      <c r="I157" t="s">
        <v>115</v>
      </c>
      <c r="J157" t="s">
        <v>145</v>
      </c>
      <c r="K157" t="s">
        <v>598</v>
      </c>
      <c r="L157" s="44" t="s">
        <v>117</v>
      </c>
      <c r="M157" s="44">
        <v>0</v>
      </c>
      <c r="N157" s="44">
        <v>0</v>
      </c>
      <c r="O157" s="44">
        <v>0</v>
      </c>
      <c r="P157" s="44" t="b">
        <v>0</v>
      </c>
      <c r="Q157" t="s">
        <v>599</v>
      </c>
      <c r="R157" s="44"/>
      <c r="S157" s="44"/>
    </row>
    <row r="158" spans="1:19" s="1" customFormat="1" ht="15">
      <c r="A158" s="53">
        <v>156</v>
      </c>
      <c r="B158" s="44" t="s">
        <v>110</v>
      </c>
      <c r="C158" s="44" t="s">
        <v>111</v>
      </c>
      <c r="D158" s="53" t="s">
        <v>600</v>
      </c>
      <c r="E158" s="44" t="s">
        <v>601</v>
      </c>
      <c r="F158" s="44" t="s">
        <v>42</v>
      </c>
      <c r="G158" s="44" t="s">
        <v>99</v>
      </c>
      <c r="H158" s="44" t="s">
        <v>114</v>
      </c>
      <c r="I158" t="s">
        <v>115</v>
      </c>
      <c r="J158" t="s">
        <v>145</v>
      </c>
      <c r="K158" t="s">
        <v>167</v>
      </c>
      <c r="L158" s="44" t="s">
        <v>117</v>
      </c>
      <c r="M158" s="44">
        <v>0</v>
      </c>
      <c r="N158" s="44">
        <v>0</v>
      </c>
      <c r="O158" s="44">
        <v>0</v>
      </c>
      <c r="P158" s="44" t="b">
        <v>0</v>
      </c>
      <c r="Q158" t="s">
        <v>168</v>
      </c>
      <c r="R158" s="44"/>
      <c r="S158" s="44"/>
    </row>
    <row r="159" spans="1:19" s="1" customFormat="1" ht="15">
      <c r="A159" s="53">
        <v>157</v>
      </c>
      <c r="B159" s="44" t="s">
        <v>110</v>
      </c>
      <c r="C159" s="44" t="s">
        <v>111</v>
      </c>
      <c r="D159" s="53" t="s">
        <v>602</v>
      </c>
      <c r="E159" s="44" t="s">
        <v>603</v>
      </c>
      <c r="F159" s="44" t="s">
        <v>42</v>
      </c>
      <c r="G159" s="44" t="s">
        <v>99</v>
      </c>
      <c r="H159" s="44" t="s">
        <v>114</v>
      </c>
      <c r="I159" t="s">
        <v>115</v>
      </c>
      <c r="J159" t="s">
        <v>145</v>
      </c>
      <c r="K159" t="s">
        <v>264</v>
      </c>
      <c r="L159" s="44" t="s">
        <v>117</v>
      </c>
      <c r="M159" s="44">
        <v>0</v>
      </c>
      <c r="N159" s="44">
        <v>0</v>
      </c>
      <c r="O159" s="44">
        <v>0</v>
      </c>
      <c r="P159" s="44" t="b">
        <v>0</v>
      </c>
      <c r="Q159" t="s">
        <v>301</v>
      </c>
      <c r="R159" s="44"/>
      <c r="S159" s="44"/>
    </row>
    <row r="160" spans="1:19" s="1" customFormat="1" ht="15">
      <c r="A160" s="53">
        <v>158</v>
      </c>
      <c r="B160" s="44" t="s">
        <v>110</v>
      </c>
      <c r="C160" s="44" t="s">
        <v>111</v>
      </c>
      <c r="D160" s="53" t="s">
        <v>604</v>
      </c>
      <c r="E160" s="44" t="s">
        <v>605</v>
      </c>
      <c r="F160" s="44" t="s">
        <v>42</v>
      </c>
      <c r="G160" s="44" t="s">
        <v>99</v>
      </c>
      <c r="H160" s="44" t="s">
        <v>114</v>
      </c>
      <c r="I160" t="s">
        <v>115</v>
      </c>
      <c r="J160" t="s">
        <v>145</v>
      </c>
      <c r="K160" t="s">
        <v>606</v>
      </c>
      <c r="L160" s="44" t="s">
        <v>117</v>
      </c>
      <c r="M160" s="44">
        <v>0</v>
      </c>
      <c r="N160" s="44">
        <v>0</v>
      </c>
      <c r="O160" s="44">
        <v>0</v>
      </c>
      <c r="P160" s="44" t="b">
        <v>0</v>
      </c>
      <c r="Q160" t="s">
        <v>607</v>
      </c>
      <c r="R160" s="44"/>
      <c r="S160" s="44"/>
    </row>
    <row r="161" spans="1:19" s="1" customFormat="1" ht="15">
      <c r="A161" s="53">
        <v>159</v>
      </c>
      <c r="B161" s="44" t="s">
        <v>110</v>
      </c>
      <c r="C161" s="44" t="s">
        <v>111</v>
      </c>
      <c r="D161" s="53" t="s">
        <v>608</v>
      </c>
      <c r="E161" s="44" t="s">
        <v>609</v>
      </c>
      <c r="F161" s="44" t="s">
        <v>42</v>
      </c>
      <c r="G161" s="44" t="s">
        <v>99</v>
      </c>
      <c r="H161" s="44" t="s">
        <v>114</v>
      </c>
      <c r="I161" t="s">
        <v>115</v>
      </c>
      <c r="J161" t="s">
        <v>610</v>
      </c>
      <c r="K161" t="s">
        <v>590</v>
      </c>
      <c r="L161" s="44" t="s">
        <v>117</v>
      </c>
      <c r="M161" s="44">
        <v>0</v>
      </c>
      <c r="N161" s="44">
        <v>0</v>
      </c>
      <c r="O161" s="44">
        <v>0</v>
      </c>
      <c r="P161" s="44" t="b">
        <v>0</v>
      </c>
      <c r="Q161" t="s">
        <v>591</v>
      </c>
      <c r="R161" s="44"/>
      <c r="S161" s="44"/>
    </row>
    <row r="162" spans="1:19" s="1" customFormat="1" ht="15">
      <c r="A162" s="53">
        <v>160</v>
      </c>
      <c r="B162" s="44" t="s">
        <v>110</v>
      </c>
      <c r="C162" s="44" t="s">
        <v>111</v>
      </c>
      <c r="D162" s="53" t="s">
        <v>611</v>
      </c>
      <c r="E162" s="44" t="s">
        <v>612</v>
      </c>
      <c r="F162" s="44" t="s">
        <v>42</v>
      </c>
      <c r="G162" s="44" t="s">
        <v>99</v>
      </c>
      <c r="H162" s="44" t="s">
        <v>114</v>
      </c>
      <c r="I162" t="s">
        <v>115</v>
      </c>
      <c r="J162" t="s">
        <v>610</v>
      </c>
      <c r="K162" t="s">
        <v>594</v>
      </c>
      <c r="L162" s="44" t="s">
        <v>117</v>
      </c>
      <c r="M162" s="44">
        <v>0</v>
      </c>
      <c r="N162" s="44">
        <v>0</v>
      </c>
      <c r="O162" s="44">
        <v>0</v>
      </c>
      <c r="P162" s="44" t="b">
        <v>0</v>
      </c>
      <c r="Q162" t="s">
        <v>595</v>
      </c>
      <c r="R162" s="44"/>
      <c r="S162" s="44"/>
    </row>
    <row r="163" spans="1:19" s="1" customFormat="1" ht="15">
      <c r="A163" s="53">
        <v>161</v>
      </c>
      <c r="B163" s="44" t="s">
        <v>110</v>
      </c>
      <c r="C163" s="44" t="s">
        <v>111</v>
      </c>
      <c r="D163" s="53" t="s">
        <v>613</v>
      </c>
      <c r="E163" s="44" t="s">
        <v>614</v>
      </c>
      <c r="F163" s="44" t="s">
        <v>42</v>
      </c>
      <c r="G163" s="44" t="s">
        <v>99</v>
      </c>
      <c r="H163" s="44" t="s">
        <v>114</v>
      </c>
      <c r="I163" t="s">
        <v>115</v>
      </c>
      <c r="J163" t="s">
        <v>610</v>
      </c>
      <c r="K163" t="s">
        <v>598</v>
      </c>
      <c r="L163" s="44" t="s">
        <v>117</v>
      </c>
      <c r="M163" s="44">
        <v>0</v>
      </c>
      <c r="N163" s="44">
        <v>0</v>
      </c>
      <c r="O163" s="44">
        <v>0</v>
      </c>
      <c r="P163" s="44" t="b">
        <v>0</v>
      </c>
      <c r="Q163" t="s">
        <v>599</v>
      </c>
      <c r="R163" s="44"/>
      <c r="S163" s="44"/>
    </row>
    <row r="164" spans="1:19" s="1" customFormat="1" ht="15">
      <c r="A164" s="53">
        <v>162</v>
      </c>
      <c r="B164" s="44" t="s">
        <v>110</v>
      </c>
      <c r="C164" s="44" t="s">
        <v>111</v>
      </c>
      <c r="D164" s="53" t="s">
        <v>615</v>
      </c>
      <c r="E164" s="44" t="s">
        <v>616</v>
      </c>
      <c r="F164" s="44" t="s">
        <v>42</v>
      </c>
      <c r="G164" s="44" t="s">
        <v>99</v>
      </c>
      <c r="H164" s="44" t="s">
        <v>114</v>
      </c>
      <c r="I164" t="s">
        <v>115</v>
      </c>
      <c r="J164" t="s">
        <v>610</v>
      </c>
      <c r="K164" t="s">
        <v>167</v>
      </c>
      <c r="L164" s="44" t="s">
        <v>117</v>
      </c>
      <c r="M164" s="44">
        <v>0</v>
      </c>
      <c r="N164" s="44">
        <v>0</v>
      </c>
      <c r="O164" s="44">
        <v>0</v>
      </c>
      <c r="P164" s="44" t="b">
        <v>0</v>
      </c>
      <c r="Q164" t="s">
        <v>168</v>
      </c>
      <c r="R164" s="44"/>
      <c r="S164" s="44"/>
    </row>
    <row r="165" spans="1:19" s="1" customFormat="1" ht="15">
      <c r="A165" s="53">
        <v>163</v>
      </c>
      <c r="B165" s="44" t="s">
        <v>110</v>
      </c>
      <c r="C165" s="44" t="s">
        <v>111</v>
      </c>
      <c r="D165" s="53" t="s">
        <v>617</v>
      </c>
      <c r="E165" s="44" t="s">
        <v>618</v>
      </c>
      <c r="F165" s="44" t="s">
        <v>42</v>
      </c>
      <c r="G165" s="44" t="s">
        <v>99</v>
      </c>
      <c r="H165" s="44" t="s">
        <v>114</v>
      </c>
      <c r="I165" t="s">
        <v>115</v>
      </c>
      <c r="J165" t="s">
        <v>610</v>
      </c>
      <c r="K165" t="s">
        <v>264</v>
      </c>
      <c r="L165" s="44" t="s">
        <v>117</v>
      </c>
      <c r="M165" s="44">
        <v>0</v>
      </c>
      <c r="N165" s="44">
        <v>0</v>
      </c>
      <c r="O165" s="44">
        <v>0</v>
      </c>
      <c r="P165" s="44" t="b">
        <v>0</v>
      </c>
      <c r="Q165" t="s">
        <v>301</v>
      </c>
      <c r="R165" s="44"/>
      <c r="S165" s="44"/>
    </row>
    <row r="166" spans="1:19" s="1" customFormat="1" ht="15">
      <c r="A166" s="53">
        <v>164</v>
      </c>
      <c r="B166" s="44" t="s">
        <v>110</v>
      </c>
      <c r="C166" s="44" t="s">
        <v>111</v>
      </c>
      <c r="D166" s="53" t="s">
        <v>619</v>
      </c>
      <c r="E166" s="44" t="s">
        <v>620</v>
      </c>
      <c r="F166" s="44" t="s">
        <v>42</v>
      </c>
      <c r="G166" s="44" t="s">
        <v>99</v>
      </c>
      <c r="H166" s="44" t="s">
        <v>114</v>
      </c>
      <c r="I166" t="s">
        <v>115</v>
      </c>
      <c r="J166" t="s">
        <v>610</v>
      </c>
      <c r="K166" t="s">
        <v>171</v>
      </c>
      <c r="L166" s="44" t="s">
        <v>117</v>
      </c>
      <c r="M166" s="44">
        <v>0</v>
      </c>
      <c r="N166" s="44">
        <v>0</v>
      </c>
      <c r="O166" s="44">
        <v>0</v>
      </c>
      <c r="P166" s="44" t="b">
        <v>0</v>
      </c>
      <c r="Q166" t="s">
        <v>172</v>
      </c>
      <c r="R166" s="44"/>
      <c r="S166" s="44"/>
    </row>
    <row r="167" spans="1:19" s="1" customFormat="1" ht="15">
      <c r="A167" s="53">
        <v>165</v>
      </c>
      <c r="B167" s="44" t="s">
        <v>110</v>
      </c>
      <c r="C167" s="44" t="s">
        <v>111</v>
      </c>
      <c r="D167" s="53" t="s">
        <v>621</v>
      </c>
      <c r="E167" s="44" t="s">
        <v>622</v>
      </c>
      <c r="F167" s="44" t="s">
        <v>42</v>
      </c>
      <c r="G167" s="44" t="s">
        <v>99</v>
      </c>
      <c r="H167" s="44" t="s">
        <v>114</v>
      </c>
      <c r="I167" t="s">
        <v>115</v>
      </c>
      <c r="J167" t="s">
        <v>610</v>
      </c>
      <c r="K167" t="s">
        <v>606</v>
      </c>
      <c r="L167" s="44" t="s">
        <v>117</v>
      </c>
      <c r="M167" s="44">
        <v>0</v>
      </c>
      <c r="N167" s="44">
        <v>0</v>
      </c>
      <c r="O167" s="44">
        <v>0</v>
      </c>
      <c r="P167" s="44" t="b">
        <v>0</v>
      </c>
      <c r="Q167" t="s">
        <v>607</v>
      </c>
      <c r="R167" s="44"/>
      <c r="S167" s="44"/>
    </row>
    <row r="168" spans="1:19" s="1" customFormat="1" ht="15">
      <c r="A168" s="53">
        <v>166</v>
      </c>
      <c r="B168" s="44" t="s">
        <v>110</v>
      </c>
      <c r="C168" s="44" t="s">
        <v>111</v>
      </c>
      <c r="D168" s="53" t="s">
        <v>623</v>
      </c>
      <c r="E168" s="44" t="s">
        <v>624</v>
      </c>
      <c r="F168" s="44" t="s">
        <v>42</v>
      </c>
      <c r="G168" s="44" t="s">
        <v>99</v>
      </c>
      <c r="H168" s="44" t="s">
        <v>114</v>
      </c>
      <c r="I168" t="s">
        <v>115</v>
      </c>
      <c r="J168" t="s">
        <v>625</v>
      </c>
      <c r="K168" t="s">
        <v>122</v>
      </c>
      <c r="L168" s="44" t="s">
        <v>117</v>
      </c>
      <c r="M168" s="44">
        <v>0</v>
      </c>
      <c r="N168" s="44">
        <v>0</v>
      </c>
      <c r="O168" s="44">
        <v>0</v>
      </c>
      <c r="P168" s="44" t="b">
        <v>0</v>
      </c>
      <c r="Q168" t="s">
        <v>183</v>
      </c>
      <c r="R168" s="44"/>
      <c r="S168" s="44"/>
    </row>
    <row r="169" spans="1:19" s="1" customFormat="1" ht="15">
      <c r="A169" s="53">
        <v>167</v>
      </c>
      <c r="B169" s="44" t="s">
        <v>110</v>
      </c>
      <c r="C169" s="44" t="s">
        <v>111</v>
      </c>
      <c r="D169" s="53" t="s">
        <v>626</v>
      </c>
      <c r="E169" s="44" t="s">
        <v>627</v>
      </c>
      <c r="F169" s="44" t="s">
        <v>42</v>
      </c>
      <c r="G169" s="44" t="s">
        <v>99</v>
      </c>
      <c r="H169" s="44" t="s">
        <v>114</v>
      </c>
      <c r="I169" t="s">
        <v>115</v>
      </c>
      <c r="J169" t="s">
        <v>625</v>
      </c>
      <c r="K169" t="s">
        <v>441</v>
      </c>
      <c r="L169" s="44" t="s">
        <v>117</v>
      </c>
      <c r="M169" s="44">
        <v>0</v>
      </c>
      <c r="N169" s="44">
        <v>0</v>
      </c>
      <c r="O169" s="44">
        <v>0</v>
      </c>
      <c r="P169" s="44" t="b">
        <v>0</v>
      </c>
      <c r="Q169" t="s">
        <v>442</v>
      </c>
      <c r="R169" s="44"/>
      <c r="S169" s="44"/>
    </row>
    <row r="170" spans="1:19" s="1" customFormat="1" ht="15">
      <c r="A170" s="53">
        <v>168</v>
      </c>
      <c r="B170" s="44" t="s">
        <v>110</v>
      </c>
      <c r="C170" s="44" t="s">
        <v>111</v>
      </c>
      <c r="D170" s="53" t="s">
        <v>628</v>
      </c>
      <c r="E170" s="44" t="s">
        <v>629</v>
      </c>
      <c r="F170" s="44" t="s">
        <v>42</v>
      </c>
      <c r="G170" s="44" t="s">
        <v>99</v>
      </c>
      <c r="H170" s="44" t="s">
        <v>114</v>
      </c>
      <c r="I170" t="s">
        <v>115</v>
      </c>
      <c r="J170" t="s">
        <v>625</v>
      </c>
      <c r="K170" t="s">
        <v>445</v>
      </c>
      <c r="L170" s="44" t="s">
        <v>117</v>
      </c>
      <c r="M170" s="44">
        <v>0</v>
      </c>
      <c r="N170" s="44">
        <v>0</v>
      </c>
      <c r="O170" s="44">
        <v>0</v>
      </c>
      <c r="P170" s="44" t="b">
        <v>0</v>
      </c>
      <c r="Q170" t="s">
        <v>446</v>
      </c>
      <c r="R170" s="44"/>
      <c r="S170" s="44"/>
    </row>
    <row r="171" spans="1:19" s="1" customFormat="1" ht="15">
      <c r="A171" s="53">
        <v>169</v>
      </c>
      <c r="B171" s="44" t="s">
        <v>110</v>
      </c>
      <c r="C171" s="44" t="s">
        <v>111</v>
      </c>
      <c r="D171" s="53" t="s">
        <v>630</v>
      </c>
      <c r="E171" s="44" t="s">
        <v>631</v>
      </c>
      <c r="F171" s="44" t="s">
        <v>42</v>
      </c>
      <c r="G171" s="44" t="s">
        <v>99</v>
      </c>
      <c r="H171" s="44" t="s">
        <v>114</v>
      </c>
      <c r="I171" t="s">
        <v>115</v>
      </c>
      <c r="J171" t="s">
        <v>625</v>
      </c>
      <c r="K171" t="s">
        <v>171</v>
      </c>
      <c r="L171" s="44" t="s">
        <v>117</v>
      </c>
      <c r="M171" s="44">
        <v>0</v>
      </c>
      <c r="N171" s="44">
        <v>0</v>
      </c>
      <c r="O171" s="44">
        <v>0</v>
      </c>
      <c r="P171" s="44" t="b">
        <v>0</v>
      </c>
      <c r="Q171" t="s">
        <v>172</v>
      </c>
      <c r="R171" s="44"/>
      <c r="S171" s="44"/>
    </row>
    <row r="172" spans="1:19" s="1" customFormat="1" ht="15">
      <c r="A172" s="53">
        <v>170</v>
      </c>
      <c r="B172" s="44" t="s">
        <v>110</v>
      </c>
      <c r="C172" s="44" t="s">
        <v>111</v>
      </c>
      <c r="D172" s="53" t="s">
        <v>632</v>
      </c>
      <c r="E172" s="44" t="s">
        <v>633</v>
      </c>
      <c r="F172" s="44" t="s">
        <v>42</v>
      </c>
      <c r="G172" s="44" t="s">
        <v>99</v>
      </c>
      <c r="H172" s="44" t="s">
        <v>114</v>
      </c>
      <c r="I172" t="s">
        <v>115</v>
      </c>
      <c r="J172" t="s">
        <v>140</v>
      </c>
      <c r="K172" t="s">
        <v>634</v>
      </c>
      <c r="L172" s="44" t="s">
        <v>117</v>
      </c>
      <c r="M172" s="44">
        <v>0</v>
      </c>
      <c r="N172" s="44">
        <v>0</v>
      </c>
      <c r="O172" s="44">
        <v>0</v>
      </c>
      <c r="P172" s="44" t="b">
        <v>0</v>
      </c>
      <c r="Q172" t="s">
        <v>635</v>
      </c>
      <c r="R172" s="44"/>
      <c r="S172" s="44"/>
    </row>
    <row r="173" spans="1:19" s="1" customFormat="1" ht="15">
      <c r="A173" s="53">
        <v>171</v>
      </c>
      <c r="B173" s="44" t="s">
        <v>110</v>
      </c>
      <c r="C173" s="44" t="s">
        <v>111</v>
      </c>
      <c r="D173" s="53" t="s">
        <v>636</v>
      </c>
      <c r="E173" s="44" t="s">
        <v>637</v>
      </c>
      <c r="F173" s="44" t="s">
        <v>52</v>
      </c>
      <c r="G173" s="44" t="s">
        <v>99</v>
      </c>
      <c r="H173" s="44" t="s">
        <v>114</v>
      </c>
      <c r="I173" t="s">
        <v>115</v>
      </c>
      <c r="J173" t="s">
        <v>116</v>
      </c>
      <c r="K173" t="s">
        <v>116</v>
      </c>
      <c r="L173" s="44" t="s">
        <v>117</v>
      </c>
      <c r="M173" s="44">
        <v>0</v>
      </c>
      <c r="N173" s="44">
        <v>0</v>
      </c>
      <c r="O173" s="44">
        <v>0</v>
      </c>
      <c r="P173" s="44" t="b">
        <v>0</v>
      </c>
      <c r="Q173" t="s">
        <v>638</v>
      </c>
      <c r="R173" s="44"/>
      <c r="S173" s="44"/>
    </row>
    <row r="174" spans="1:19" s="1" customFormat="1" ht="15">
      <c r="A174" s="53">
        <v>172</v>
      </c>
      <c r="B174" s="44" t="s">
        <v>110</v>
      </c>
      <c r="C174" s="44" t="s">
        <v>111</v>
      </c>
      <c r="D174" s="53" t="s">
        <v>639</v>
      </c>
      <c r="E174" s="44" t="s">
        <v>640</v>
      </c>
      <c r="F174" s="44" t="s">
        <v>52</v>
      </c>
      <c r="G174" s="44" t="s">
        <v>99</v>
      </c>
      <c r="H174" s="44" t="s">
        <v>114</v>
      </c>
      <c r="I174" t="s">
        <v>115</v>
      </c>
      <c r="J174" t="s">
        <v>116</v>
      </c>
      <c r="K174" t="s">
        <v>641</v>
      </c>
      <c r="L174" s="44" t="s">
        <v>117</v>
      </c>
      <c r="M174" s="44">
        <v>0</v>
      </c>
      <c r="N174" s="44">
        <v>0</v>
      </c>
      <c r="O174" s="44">
        <v>0</v>
      </c>
      <c r="P174" s="44" t="b">
        <v>0</v>
      </c>
      <c r="Q174" t="s">
        <v>642</v>
      </c>
      <c r="R174" s="44"/>
      <c r="S174" s="44"/>
    </row>
    <row r="175" spans="1:19" s="1" customFormat="1" ht="15">
      <c r="A175" s="53">
        <v>173</v>
      </c>
      <c r="B175" s="44" t="s">
        <v>110</v>
      </c>
      <c r="C175" s="44" t="s">
        <v>111</v>
      </c>
      <c r="D175" s="53" t="s">
        <v>643</v>
      </c>
      <c r="E175" s="44" t="s">
        <v>644</v>
      </c>
      <c r="F175" s="44" t="s">
        <v>52</v>
      </c>
      <c r="G175" s="44" t="s">
        <v>99</v>
      </c>
      <c r="H175" s="44" t="s">
        <v>114</v>
      </c>
      <c r="I175" t="s">
        <v>115</v>
      </c>
      <c r="J175" t="s">
        <v>116</v>
      </c>
      <c r="K175" t="s">
        <v>645</v>
      </c>
      <c r="L175" s="44" t="s">
        <v>117</v>
      </c>
      <c r="M175" s="44">
        <v>0</v>
      </c>
      <c r="N175" s="44">
        <v>0</v>
      </c>
      <c r="O175" s="44">
        <v>0</v>
      </c>
      <c r="P175" s="44" t="b">
        <v>0</v>
      </c>
      <c r="Q175" t="s">
        <v>646</v>
      </c>
      <c r="R175" s="44"/>
      <c r="S175" s="44"/>
    </row>
    <row r="176" spans="1:19" s="1" customFormat="1" ht="15">
      <c r="A176" s="53">
        <v>174</v>
      </c>
      <c r="B176" s="44" t="s">
        <v>110</v>
      </c>
      <c r="C176" s="44" t="s">
        <v>111</v>
      </c>
      <c r="D176" s="53" t="s">
        <v>647</v>
      </c>
      <c r="E176" s="44" t="s">
        <v>648</v>
      </c>
      <c r="F176" s="44" t="s">
        <v>52</v>
      </c>
      <c r="G176" s="44" t="s">
        <v>99</v>
      </c>
      <c r="H176" s="44" t="s">
        <v>114</v>
      </c>
      <c r="I176" t="s">
        <v>115</v>
      </c>
      <c r="J176" t="s">
        <v>116</v>
      </c>
      <c r="K176" t="s">
        <v>649</v>
      </c>
      <c r="L176" s="44" t="s">
        <v>117</v>
      </c>
      <c r="M176" s="44">
        <v>0</v>
      </c>
      <c r="N176" s="44">
        <v>0</v>
      </c>
      <c r="O176" s="44">
        <v>0</v>
      </c>
      <c r="P176" s="44" t="b">
        <v>0</v>
      </c>
      <c r="Q176" t="s">
        <v>650</v>
      </c>
      <c r="R176" s="44"/>
      <c r="S176" s="44"/>
    </row>
    <row r="177" spans="1:19" s="1" customFormat="1" ht="15">
      <c r="A177" s="53">
        <v>175</v>
      </c>
      <c r="B177" s="44" t="s">
        <v>110</v>
      </c>
      <c r="C177" s="44" t="s">
        <v>111</v>
      </c>
      <c r="D177" s="53" t="s">
        <v>651</v>
      </c>
      <c r="E177" s="44" t="s">
        <v>652</v>
      </c>
      <c r="F177" s="44" t="s">
        <v>52</v>
      </c>
      <c r="G177" s="44" t="s">
        <v>99</v>
      </c>
      <c r="H177" s="44" t="s">
        <v>114</v>
      </c>
      <c r="I177" t="s">
        <v>115</v>
      </c>
      <c r="J177" t="s">
        <v>116</v>
      </c>
      <c r="K177" t="s">
        <v>167</v>
      </c>
      <c r="L177" s="44" t="s">
        <v>117</v>
      </c>
      <c r="M177" s="44">
        <v>0</v>
      </c>
      <c r="N177" s="44">
        <v>0</v>
      </c>
      <c r="O177" s="44">
        <v>0</v>
      </c>
      <c r="P177" s="44" t="b">
        <v>0</v>
      </c>
      <c r="Q177" t="s">
        <v>653</v>
      </c>
      <c r="R177" s="44"/>
      <c r="S177" s="44"/>
    </row>
    <row r="178" spans="1:19" s="1" customFormat="1" ht="15">
      <c r="A178" s="53">
        <v>176</v>
      </c>
      <c r="B178" s="44" t="s">
        <v>110</v>
      </c>
      <c r="C178" s="44" t="s">
        <v>111</v>
      </c>
      <c r="D178" s="53" t="s">
        <v>654</v>
      </c>
      <c r="E178" s="44" t="s">
        <v>655</v>
      </c>
      <c r="F178" s="44" t="s">
        <v>52</v>
      </c>
      <c r="G178" s="44" t="s">
        <v>99</v>
      </c>
      <c r="H178" s="44" t="s">
        <v>114</v>
      </c>
      <c r="I178" t="s">
        <v>115</v>
      </c>
      <c r="J178" t="s">
        <v>116</v>
      </c>
      <c r="K178" t="s">
        <v>656</v>
      </c>
      <c r="L178" s="44" t="s">
        <v>117</v>
      </c>
      <c r="M178" s="44">
        <v>0</v>
      </c>
      <c r="N178" s="44">
        <v>0</v>
      </c>
      <c r="O178" s="44">
        <v>0</v>
      </c>
      <c r="P178" s="44" t="b">
        <v>0</v>
      </c>
      <c r="Q178" t="s">
        <v>657</v>
      </c>
      <c r="R178" s="44"/>
      <c r="S178" s="44"/>
    </row>
    <row r="179" spans="1:19" s="1" customFormat="1" ht="15">
      <c r="A179" s="53">
        <v>177</v>
      </c>
      <c r="B179" s="44" t="s">
        <v>110</v>
      </c>
      <c r="C179" s="44" t="s">
        <v>111</v>
      </c>
      <c r="D179" s="53" t="s">
        <v>658</v>
      </c>
      <c r="E179" s="44" t="s">
        <v>659</v>
      </c>
      <c r="F179" s="44" t="s">
        <v>52</v>
      </c>
      <c r="G179" s="44" t="s">
        <v>99</v>
      </c>
      <c r="H179" s="44" t="s">
        <v>114</v>
      </c>
      <c r="I179" t="s">
        <v>115</v>
      </c>
      <c r="J179" t="s">
        <v>116</v>
      </c>
      <c r="K179" t="s">
        <v>171</v>
      </c>
      <c r="L179" s="44" t="s">
        <v>117</v>
      </c>
      <c r="M179" s="44">
        <v>0</v>
      </c>
      <c r="N179" s="44">
        <v>0</v>
      </c>
      <c r="O179" s="44">
        <v>0</v>
      </c>
      <c r="P179" s="44" t="b">
        <v>0</v>
      </c>
      <c r="Q179" t="s">
        <v>660</v>
      </c>
      <c r="R179" s="44"/>
      <c r="S179" s="44"/>
    </row>
    <row r="180" spans="1:19" s="1" customFormat="1" ht="15">
      <c r="A180" s="53">
        <v>178</v>
      </c>
      <c r="B180" s="44" t="s">
        <v>110</v>
      </c>
      <c r="C180" s="44" t="s">
        <v>111</v>
      </c>
      <c r="D180" s="53" t="s">
        <v>661</v>
      </c>
      <c r="E180" s="44" t="s">
        <v>662</v>
      </c>
      <c r="F180" s="44" t="s">
        <v>52</v>
      </c>
      <c r="G180" s="44" t="s">
        <v>99</v>
      </c>
      <c r="H180" s="44" t="s">
        <v>114</v>
      </c>
      <c r="I180" t="s">
        <v>115</v>
      </c>
      <c r="J180" t="s">
        <v>121</v>
      </c>
      <c r="K180" t="s">
        <v>175</v>
      </c>
      <c r="L180" s="44" t="s">
        <v>117</v>
      </c>
      <c r="M180" s="44">
        <v>0</v>
      </c>
      <c r="N180" s="44">
        <v>0</v>
      </c>
      <c r="O180" s="44">
        <v>0</v>
      </c>
      <c r="P180" s="44" t="b">
        <v>0</v>
      </c>
      <c r="Q180" t="s">
        <v>663</v>
      </c>
      <c r="R180" s="44"/>
      <c r="S180" s="44"/>
    </row>
    <row r="181" spans="1:19" s="1" customFormat="1" ht="15">
      <c r="A181" s="53">
        <v>179</v>
      </c>
      <c r="B181" s="44" t="s">
        <v>110</v>
      </c>
      <c r="C181" s="44" t="s">
        <v>111</v>
      </c>
      <c r="D181" s="53" t="s">
        <v>664</v>
      </c>
      <c r="E181" s="44" t="s">
        <v>665</v>
      </c>
      <c r="F181" s="44" t="s">
        <v>52</v>
      </c>
      <c r="G181" s="44" t="s">
        <v>99</v>
      </c>
      <c r="H181" s="44" t="s">
        <v>114</v>
      </c>
      <c r="I181" t="s">
        <v>115</v>
      </c>
      <c r="J181" t="s">
        <v>121</v>
      </c>
      <c r="K181" t="s">
        <v>179</v>
      </c>
      <c r="L181" s="44" t="s">
        <v>117</v>
      </c>
      <c r="M181" s="44">
        <v>0</v>
      </c>
      <c r="N181" s="44">
        <v>0</v>
      </c>
      <c r="O181" s="44">
        <v>0</v>
      </c>
      <c r="P181" s="44" t="b">
        <v>0</v>
      </c>
      <c r="Q181" t="s">
        <v>666</v>
      </c>
      <c r="R181" s="44"/>
      <c r="S181" s="44"/>
    </row>
    <row r="182" spans="1:19" s="1" customFormat="1" ht="15">
      <c r="A182" s="53">
        <v>180</v>
      </c>
      <c r="B182" s="44" t="s">
        <v>110</v>
      </c>
      <c r="C182" s="44" t="s">
        <v>111</v>
      </c>
      <c r="D182" s="53" t="s">
        <v>667</v>
      </c>
      <c r="E182" s="44" t="s">
        <v>668</v>
      </c>
      <c r="F182" s="44" t="s">
        <v>52</v>
      </c>
      <c r="G182" s="44" t="s">
        <v>99</v>
      </c>
      <c r="H182" s="44" t="s">
        <v>114</v>
      </c>
      <c r="I182" t="s">
        <v>115</v>
      </c>
      <c r="J182" t="s">
        <v>121</v>
      </c>
      <c r="K182" t="s">
        <v>122</v>
      </c>
      <c r="L182" s="44" t="s">
        <v>117</v>
      </c>
      <c r="M182" s="44">
        <v>0</v>
      </c>
      <c r="N182" s="44">
        <v>0</v>
      </c>
      <c r="O182" s="44">
        <v>0</v>
      </c>
      <c r="P182" s="44" t="b">
        <v>0</v>
      </c>
      <c r="Q182" t="s">
        <v>669</v>
      </c>
      <c r="R182" s="44"/>
      <c r="S182" s="44"/>
    </row>
    <row r="183" spans="1:19" s="1" customFormat="1" ht="15">
      <c r="A183" s="53">
        <v>181</v>
      </c>
      <c r="B183" s="44" t="s">
        <v>110</v>
      </c>
      <c r="C183" s="44" t="s">
        <v>111</v>
      </c>
      <c r="D183" s="53" t="s">
        <v>670</v>
      </c>
      <c r="E183" s="44" t="s">
        <v>671</v>
      </c>
      <c r="F183" s="44" t="s">
        <v>52</v>
      </c>
      <c r="G183" s="44" t="s">
        <v>99</v>
      </c>
      <c r="H183" s="44" t="s">
        <v>114</v>
      </c>
      <c r="I183" t="s">
        <v>115</v>
      </c>
      <c r="J183" t="s">
        <v>121</v>
      </c>
      <c r="K183" t="s">
        <v>186</v>
      </c>
      <c r="L183" s="44" t="s">
        <v>117</v>
      </c>
      <c r="M183" s="44">
        <v>0</v>
      </c>
      <c r="N183" s="44">
        <v>0</v>
      </c>
      <c r="O183" s="44">
        <v>0</v>
      </c>
      <c r="P183" s="44" t="b">
        <v>0</v>
      </c>
      <c r="Q183" t="s">
        <v>672</v>
      </c>
      <c r="R183" s="44"/>
      <c r="S183" s="44"/>
    </row>
    <row r="184" spans="1:19" s="1" customFormat="1" ht="15">
      <c r="A184" s="53">
        <v>182</v>
      </c>
      <c r="B184" s="44" t="s">
        <v>110</v>
      </c>
      <c r="C184" s="44" t="s">
        <v>111</v>
      </c>
      <c r="D184" s="53" t="s">
        <v>673</v>
      </c>
      <c r="E184" s="44" t="s">
        <v>674</v>
      </c>
      <c r="F184" s="44" t="s">
        <v>52</v>
      </c>
      <c r="G184" s="44" t="s">
        <v>99</v>
      </c>
      <c r="H184" s="44" t="s">
        <v>114</v>
      </c>
      <c r="I184" t="s">
        <v>115</v>
      </c>
      <c r="J184" t="s">
        <v>121</v>
      </c>
      <c r="K184" t="s">
        <v>675</v>
      </c>
      <c r="L184" s="44" t="s">
        <v>117</v>
      </c>
      <c r="M184" s="44">
        <v>0</v>
      </c>
      <c r="N184" s="44">
        <v>0</v>
      </c>
      <c r="O184" s="44">
        <v>0</v>
      </c>
      <c r="P184" s="44" t="b">
        <v>0</v>
      </c>
      <c r="Q184" t="s">
        <v>676</v>
      </c>
      <c r="R184" s="44"/>
      <c r="S184" s="44"/>
    </row>
    <row r="185" spans="1:19" s="1" customFormat="1" ht="15">
      <c r="A185" s="53">
        <v>183</v>
      </c>
      <c r="B185" s="44" t="s">
        <v>110</v>
      </c>
      <c r="C185" s="44" t="s">
        <v>111</v>
      </c>
      <c r="D185" s="53" t="s">
        <v>677</v>
      </c>
      <c r="E185" s="44" t="s">
        <v>678</v>
      </c>
      <c r="F185" s="44" t="s">
        <v>52</v>
      </c>
      <c r="G185" s="44" t="s">
        <v>99</v>
      </c>
      <c r="H185" s="44" t="s">
        <v>114</v>
      </c>
      <c r="I185" t="s">
        <v>115</v>
      </c>
      <c r="J185" t="s">
        <v>121</v>
      </c>
      <c r="K185" t="s">
        <v>190</v>
      </c>
      <c r="L185" s="44" t="s">
        <v>117</v>
      </c>
      <c r="M185" s="44">
        <v>0</v>
      </c>
      <c r="N185" s="44">
        <v>0</v>
      </c>
      <c r="O185" s="44">
        <v>0</v>
      </c>
      <c r="P185" s="44" t="b">
        <v>0</v>
      </c>
      <c r="Q185" t="s">
        <v>679</v>
      </c>
      <c r="R185" s="44"/>
      <c r="S185" s="44"/>
    </row>
    <row r="186" spans="1:19" s="1" customFormat="1" ht="15">
      <c r="A186" s="53">
        <v>184</v>
      </c>
      <c r="B186" s="44" t="s">
        <v>110</v>
      </c>
      <c r="C186" s="44" t="s">
        <v>111</v>
      </c>
      <c r="D186" s="53" t="s">
        <v>680</v>
      </c>
      <c r="E186" s="44" t="s">
        <v>681</v>
      </c>
      <c r="F186" s="44" t="s">
        <v>52</v>
      </c>
      <c r="G186" s="44" t="s">
        <v>99</v>
      </c>
      <c r="H186" s="44" t="s">
        <v>114</v>
      </c>
      <c r="I186" t="s">
        <v>115</v>
      </c>
      <c r="J186" t="s">
        <v>121</v>
      </c>
      <c r="K186" t="s">
        <v>194</v>
      </c>
      <c r="L186" s="44" t="s">
        <v>117</v>
      </c>
      <c r="M186" s="44">
        <v>0</v>
      </c>
      <c r="N186" s="44">
        <v>0</v>
      </c>
      <c r="O186" s="44">
        <v>0</v>
      </c>
      <c r="P186" s="44" t="b">
        <v>0</v>
      </c>
      <c r="Q186" t="s">
        <v>682</v>
      </c>
      <c r="R186" s="44"/>
      <c r="S186" s="44"/>
    </row>
    <row r="187" spans="1:19" s="1" customFormat="1" ht="15">
      <c r="A187" s="53">
        <v>185</v>
      </c>
      <c r="B187" s="44" t="s">
        <v>110</v>
      </c>
      <c r="C187" s="44" t="s">
        <v>111</v>
      </c>
      <c r="D187" s="53" t="s">
        <v>683</v>
      </c>
      <c r="E187" s="44" t="s">
        <v>684</v>
      </c>
      <c r="F187" s="44" t="s">
        <v>52</v>
      </c>
      <c r="G187" s="44" t="s">
        <v>99</v>
      </c>
      <c r="H187" s="44" t="s">
        <v>114</v>
      </c>
      <c r="I187" t="s">
        <v>115</v>
      </c>
      <c r="J187" t="s">
        <v>121</v>
      </c>
      <c r="K187" t="s">
        <v>198</v>
      </c>
      <c r="L187" s="44" t="s">
        <v>117</v>
      </c>
      <c r="M187" s="44">
        <v>0</v>
      </c>
      <c r="N187" s="44">
        <v>0</v>
      </c>
      <c r="O187" s="44">
        <v>0</v>
      </c>
      <c r="P187" s="44" t="b">
        <v>0</v>
      </c>
      <c r="Q187" t="s">
        <v>685</v>
      </c>
      <c r="R187" s="44"/>
      <c r="S187" s="44"/>
    </row>
    <row r="188" spans="1:19" s="1" customFormat="1" ht="15">
      <c r="A188" s="53">
        <v>186</v>
      </c>
      <c r="B188" s="44" t="s">
        <v>110</v>
      </c>
      <c r="C188" s="44" t="s">
        <v>111</v>
      </c>
      <c r="D188" s="53" t="s">
        <v>686</v>
      </c>
      <c r="E188" s="44" t="s">
        <v>687</v>
      </c>
      <c r="F188" s="44" t="s">
        <v>52</v>
      </c>
      <c r="G188" s="44" t="s">
        <v>99</v>
      </c>
      <c r="H188" s="44" t="s">
        <v>114</v>
      </c>
      <c r="I188" t="s">
        <v>115</v>
      </c>
      <c r="J188" t="s">
        <v>121</v>
      </c>
      <c r="K188" t="s">
        <v>202</v>
      </c>
      <c r="L188" s="44" t="s">
        <v>117</v>
      </c>
      <c r="M188" s="44">
        <v>0</v>
      </c>
      <c r="N188" s="44">
        <v>0</v>
      </c>
      <c r="O188" s="44">
        <v>0</v>
      </c>
      <c r="P188" s="44" t="b">
        <v>0</v>
      </c>
      <c r="Q188" t="s">
        <v>688</v>
      </c>
      <c r="R188" s="44"/>
      <c r="S188" s="44"/>
    </row>
    <row r="189" spans="1:19" s="1" customFormat="1" ht="15">
      <c r="A189" s="53">
        <v>187</v>
      </c>
      <c r="B189" s="44" t="s">
        <v>110</v>
      </c>
      <c r="C189" s="44" t="s">
        <v>111</v>
      </c>
      <c r="D189" s="53" t="s">
        <v>689</v>
      </c>
      <c r="E189" s="44" t="s">
        <v>690</v>
      </c>
      <c r="F189" s="44" t="s">
        <v>52</v>
      </c>
      <c r="G189" s="44" t="s">
        <v>99</v>
      </c>
      <c r="H189" s="44" t="s">
        <v>114</v>
      </c>
      <c r="I189" t="s">
        <v>115</v>
      </c>
      <c r="J189" t="s">
        <v>121</v>
      </c>
      <c r="K189" t="s">
        <v>206</v>
      </c>
      <c r="L189" s="44" t="s">
        <v>117</v>
      </c>
      <c r="M189" s="44">
        <v>0</v>
      </c>
      <c r="N189" s="44">
        <v>0</v>
      </c>
      <c r="O189" s="44">
        <v>0</v>
      </c>
      <c r="P189" s="44" t="b">
        <v>0</v>
      </c>
      <c r="Q189" t="s">
        <v>691</v>
      </c>
      <c r="R189" s="44"/>
      <c r="S189" s="44"/>
    </row>
    <row r="190" spans="1:19" s="1" customFormat="1" ht="15">
      <c r="A190" s="53">
        <v>188</v>
      </c>
      <c r="B190" s="44" t="s">
        <v>110</v>
      </c>
      <c r="C190" s="44" t="s">
        <v>111</v>
      </c>
      <c r="D190" s="53" t="s">
        <v>692</v>
      </c>
      <c r="E190" s="44" t="s">
        <v>693</v>
      </c>
      <c r="F190" s="44" t="s">
        <v>52</v>
      </c>
      <c r="G190" s="44" t="s">
        <v>99</v>
      </c>
      <c r="H190" s="44" t="s">
        <v>114</v>
      </c>
      <c r="I190" t="s">
        <v>115</v>
      </c>
      <c r="J190" t="s">
        <v>121</v>
      </c>
      <c r="K190" t="s">
        <v>171</v>
      </c>
      <c r="L190" s="44" t="s">
        <v>117</v>
      </c>
      <c r="M190" s="44">
        <v>0</v>
      </c>
      <c r="N190" s="44">
        <v>0</v>
      </c>
      <c r="O190" s="44">
        <v>0</v>
      </c>
      <c r="P190" s="44" t="b">
        <v>0</v>
      </c>
      <c r="Q190" t="s">
        <v>660</v>
      </c>
      <c r="R190" s="44"/>
      <c r="S190" s="44"/>
    </row>
    <row r="191" spans="1:19" s="1" customFormat="1" ht="15">
      <c r="A191" s="53">
        <v>189</v>
      </c>
      <c r="B191" s="44" t="s">
        <v>110</v>
      </c>
      <c r="C191" s="44" t="s">
        <v>111</v>
      </c>
      <c r="D191" s="53" t="s">
        <v>694</v>
      </c>
      <c r="E191" s="44" t="s">
        <v>695</v>
      </c>
      <c r="F191" s="44" t="s">
        <v>52</v>
      </c>
      <c r="G191" s="44" t="s">
        <v>99</v>
      </c>
      <c r="H191" s="44" t="s">
        <v>114</v>
      </c>
      <c r="I191" t="s">
        <v>115</v>
      </c>
      <c r="J191" t="s">
        <v>212</v>
      </c>
      <c r="K191" t="s">
        <v>136</v>
      </c>
      <c r="L191" s="44" t="s">
        <v>117</v>
      </c>
      <c r="M191" s="44">
        <v>0</v>
      </c>
      <c r="N191" s="44">
        <v>0</v>
      </c>
      <c r="O191" s="44">
        <v>0</v>
      </c>
      <c r="P191" s="44" t="b">
        <v>0</v>
      </c>
      <c r="Q191" t="s">
        <v>696</v>
      </c>
      <c r="R191" s="44"/>
      <c r="S191" s="44"/>
    </row>
    <row r="192" spans="1:19" s="1" customFormat="1" ht="15">
      <c r="A192" s="53">
        <v>190</v>
      </c>
      <c r="B192" s="44" t="s">
        <v>110</v>
      </c>
      <c r="C192" s="44" t="s">
        <v>111</v>
      </c>
      <c r="D192" s="53" t="s">
        <v>697</v>
      </c>
      <c r="E192" s="44" t="s">
        <v>698</v>
      </c>
      <c r="F192" s="44" t="s">
        <v>52</v>
      </c>
      <c r="G192" s="44" t="s">
        <v>99</v>
      </c>
      <c r="H192" s="44" t="s">
        <v>114</v>
      </c>
      <c r="I192" t="s">
        <v>115</v>
      </c>
      <c r="J192" t="s">
        <v>212</v>
      </c>
      <c r="K192" t="s">
        <v>216</v>
      </c>
      <c r="L192" s="44" t="s">
        <v>117</v>
      </c>
      <c r="M192" s="44">
        <v>0</v>
      </c>
      <c r="N192" s="44">
        <v>0</v>
      </c>
      <c r="O192" s="44">
        <v>0</v>
      </c>
      <c r="P192" s="44" t="b">
        <v>0</v>
      </c>
      <c r="Q192" t="s">
        <v>699</v>
      </c>
      <c r="R192" s="44"/>
      <c r="S192" s="44"/>
    </row>
    <row r="193" spans="1:19" s="1" customFormat="1" ht="15">
      <c r="A193" s="53">
        <v>191</v>
      </c>
      <c r="B193" s="44" t="s">
        <v>110</v>
      </c>
      <c r="C193" s="44" t="s">
        <v>111</v>
      </c>
      <c r="D193" s="53" t="s">
        <v>700</v>
      </c>
      <c r="E193" s="44" t="s">
        <v>701</v>
      </c>
      <c r="F193" s="44" t="s">
        <v>52</v>
      </c>
      <c r="G193" s="44" t="s">
        <v>99</v>
      </c>
      <c r="H193" s="44" t="s">
        <v>114</v>
      </c>
      <c r="I193" t="s">
        <v>115</v>
      </c>
      <c r="J193" t="s">
        <v>212</v>
      </c>
      <c r="K193" t="s">
        <v>220</v>
      </c>
      <c r="L193" s="44" t="s">
        <v>117</v>
      </c>
      <c r="M193" s="44">
        <v>0</v>
      </c>
      <c r="N193" s="44">
        <v>0</v>
      </c>
      <c r="O193" s="44">
        <v>0</v>
      </c>
      <c r="P193" s="44" t="b">
        <v>0</v>
      </c>
      <c r="Q193" t="s">
        <v>702</v>
      </c>
      <c r="R193" s="44"/>
      <c r="S193" s="44"/>
    </row>
    <row r="194" spans="1:19" s="1" customFormat="1" ht="15">
      <c r="A194" s="53">
        <v>192</v>
      </c>
      <c r="B194" s="44" t="s">
        <v>110</v>
      </c>
      <c r="C194" s="44" t="s">
        <v>111</v>
      </c>
      <c r="D194" s="53" t="s">
        <v>703</v>
      </c>
      <c r="E194" s="44" t="s">
        <v>704</v>
      </c>
      <c r="F194" s="44" t="s">
        <v>52</v>
      </c>
      <c r="G194" s="44" t="s">
        <v>99</v>
      </c>
      <c r="H194" s="44" t="s">
        <v>114</v>
      </c>
      <c r="I194" t="s">
        <v>115</v>
      </c>
      <c r="J194" t="s">
        <v>212</v>
      </c>
      <c r="K194" t="s">
        <v>122</v>
      </c>
      <c r="L194" s="44" t="s">
        <v>117</v>
      </c>
      <c r="M194" s="44">
        <v>0</v>
      </c>
      <c r="N194" s="44">
        <v>0</v>
      </c>
      <c r="O194" s="44">
        <v>0</v>
      </c>
      <c r="P194" s="44" t="b">
        <v>0</v>
      </c>
      <c r="Q194" t="s">
        <v>669</v>
      </c>
      <c r="R194" s="44"/>
      <c r="S194" s="44"/>
    </row>
    <row r="195" spans="1:19" s="1" customFormat="1" ht="15">
      <c r="A195" s="53">
        <v>193</v>
      </c>
      <c r="B195" s="44" t="s">
        <v>110</v>
      </c>
      <c r="C195" s="44" t="s">
        <v>111</v>
      </c>
      <c r="D195" s="53" t="s">
        <v>705</v>
      </c>
      <c r="E195" s="44" t="s">
        <v>706</v>
      </c>
      <c r="F195" s="44" t="s">
        <v>52</v>
      </c>
      <c r="G195" s="44" t="s">
        <v>99</v>
      </c>
      <c r="H195" s="44" t="s">
        <v>114</v>
      </c>
      <c r="I195" t="s">
        <v>115</v>
      </c>
      <c r="J195" t="s">
        <v>212</v>
      </c>
      <c r="K195" t="s">
        <v>707</v>
      </c>
      <c r="L195" s="44" t="s">
        <v>117</v>
      </c>
      <c r="M195" s="44">
        <v>0</v>
      </c>
      <c r="N195" s="44">
        <v>0</v>
      </c>
      <c r="O195" s="44">
        <v>0</v>
      </c>
      <c r="P195" s="44" t="b">
        <v>0</v>
      </c>
      <c r="Q195" t="s">
        <v>708</v>
      </c>
      <c r="R195" s="44"/>
      <c r="S195" s="44"/>
    </row>
    <row r="196" spans="1:19" s="1" customFormat="1" ht="15">
      <c r="A196" s="53">
        <v>194</v>
      </c>
      <c r="B196" s="44" t="s">
        <v>110</v>
      </c>
      <c r="C196" s="44" t="s">
        <v>111</v>
      </c>
      <c r="D196" s="53" t="s">
        <v>709</v>
      </c>
      <c r="E196" s="44" t="s">
        <v>710</v>
      </c>
      <c r="F196" s="44" t="s">
        <v>52</v>
      </c>
      <c r="G196" s="44" t="s">
        <v>99</v>
      </c>
      <c r="H196" s="44" t="s">
        <v>114</v>
      </c>
      <c r="I196" t="s">
        <v>115</v>
      </c>
      <c r="J196" t="s">
        <v>212</v>
      </c>
      <c r="K196" t="s">
        <v>711</v>
      </c>
      <c r="L196" s="44" t="s">
        <v>117</v>
      </c>
      <c r="M196" s="44">
        <v>0</v>
      </c>
      <c r="N196" s="44">
        <v>0</v>
      </c>
      <c r="O196" s="44">
        <v>0</v>
      </c>
      <c r="P196" s="44" t="b">
        <v>0</v>
      </c>
      <c r="Q196" t="s">
        <v>712</v>
      </c>
      <c r="R196" s="44"/>
      <c r="S196" s="44"/>
    </row>
    <row r="197" spans="1:19" s="1" customFormat="1" ht="15">
      <c r="A197" s="53">
        <v>195</v>
      </c>
      <c r="B197" s="44" t="s">
        <v>110</v>
      </c>
      <c r="C197" s="44" t="s">
        <v>111</v>
      </c>
      <c r="D197" s="53" t="s">
        <v>713</v>
      </c>
      <c r="E197" s="44" t="s">
        <v>714</v>
      </c>
      <c r="F197" s="44" t="s">
        <v>52</v>
      </c>
      <c r="G197" s="44" t="s">
        <v>99</v>
      </c>
      <c r="H197" s="44" t="s">
        <v>114</v>
      </c>
      <c r="I197" t="s">
        <v>115</v>
      </c>
      <c r="J197" t="s">
        <v>212</v>
      </c>
      <c r="K197" t="s">
        <v>171</v>
      </c>
      <c r="L197" s="44" t="s">
        <v>117</v>
      </c>
      <c r="M197" s="44">
        <v>0</v>
      </c>
      <c r="N197" s="44">
        <v>0</v>
      </c>
      <c r="O197" s="44">
        <v>0</v>
      </c>
      <c r="P197" s="44" t="b">
        <v>0</v>
      </c>
      <c r="Q197" t="s">
        <v>660</v>
      </c>
      <c r="R197" s="44"/>
      <c r="S197" s="44"/>
    </row>
    <row r="198" spans="1:19" s="1" customFormat="1" ht="15">
      <c r="A198" s="53">
        <v>196</v>
      </c>
      <c r="B198" s="44" t="s">
        <v>110</v>
      </c>
      <c r="C198" s="44" t="s">
        <v>111</v>
      </c>
      <c r="D198" s="53" t="s">
        <v>715</v>
      </c>
      <c r="E198" s="44" t="s">
        <v>716</v>
      </c>
      <c r="F198" s="44" t="s">
        <v>52</v>
      </c>
      <c r="G198" s="44" t="s">
        <v>99</v>
      </c>
      <c r="H198" s="44" t="s">
        <v>114</v>
      </c>
      <c r="I198" t="s">
        <v>115</v>
      </c>
      <c r="J198" t="s">
        <v>228</v>
      </c>
      <c r="K198" t="s">
        <v>590</v>
      </c>
      <c r="L198" s="44" t="s">
        <v>117</v>
      </c>
      <c r="M198" s="44">
        <v>0</v>
      </c>
      <c r="N198" s="44">
        <v>0</v>
      </c>
      <c r="O198" s="44">
        <v>0</v>
      </c>
      <c r="P198" s="44" t="b">
        <v>0</v>
      </c>
      <c r="Q198" t="s">
        <v>717</v>
      </c>
      <c r="R198" s="44"/>
      <c r="S198" s="44"/>
    </row>
    <row r="199" spans="1:19" s="1" customFormat="1" ht="15">
      <c r="A199" s="53">
        <v>197</v>
      </c>
      <c r="B199" s="44" t="s">
        <v>110</v>
      </c>
      <c r="C199" s="44" t="s">
        <v>111</v>
      </c>
      <c r="D199" s="53" t="s">
        <v>718</v>
      </c>
      <c r="E199" s="44" t="s">
        <v>719</v>
      </c>
      <c r="F199" s="44" t="s">
        <v>52</v>
      </c>
      <c r="G199" s="44" t="s">
        <v>99</v>
      </c>
      <c r="H199" s="44" t="s">
        <v>114</v>
      </c>
      <c r="I199" t="s">
        <v>115</v>
      </c>
      <c r="J199" t="s">
        <v>228</v>
      </c>
      <c r="K199" t="s">
        <v>720</v>
      </c>
      <c r="L199" s="44" t="s">
        <v>117</v>
      </c>
      <c r="M199" s="44">
        <v>0</v>
      </c>
      <c r="N199" s="44">
        <v>0</v>
      </c>
      <c r="O199" s="44">
        <v>0</v>
      </c>
      <c r="P199" s="44" t="b">
        <v>0</v>
      </c>
      <c r="Q199" t="s">
        <v>721</v>
      </c>
      <c r="R199" s="44"/>
      <c r="S199" s="44"/>
    </row>
    <row r="200" spans="1:19" s="1" customFormat="1" ht="15">
      <c r="A200" s="53">
        <v>198</v>
      </c>
      <c r="B200" s="44" t="s">
        <v>110</v>
      </c>
      <c r="C200" s="44" t="s">
        <v>111</v>
      </c>
      <c r="D200" s="53" t="s">
        <v>722</v>
      </c>
      <c r="E200" s="44" t="s">
        <v>723</v>
      </c>
      <c r="F200" s="44" t="s">
        <v>52</v>
      </c>
      <c r="G200" s="44" t="s">
        <v>99</v>
      </c>
      <c r="H200" s="44" t="s">
        <v>114</v>
      </c>
      <c r="I200" t="s">
        <v>115</v>
      </c>
      <c r="J200" t="s">
        <v>228</v>
      </c>
      <c r="K200" t="s">
        <v>594</v>
      </c>
      <c r="L200" s="44" t="s">
        <v>117</v>
      </c>
      <c r="M200" s="44">
        <v>0</v>
      </c>
      <c r="N200" s="44">
        <v>0</v>
      </c>
      <c r="O200" s="44">
        <v>0</v>
      </c>
      <c r="P200" s="44" t="b">
        <v>0</v>
      </c>
      <c r="Q200" t="s">
        <v>724</v>
      </c>
      <c r="R200" s="44"/>
      <c r="S200" s="44"/>
    </row>
    <row r="201" spans="1:19" s="1" customFormat="1" ht="15">
      <c r="A201" s="53">
        <v>199</v>
      </c>
      <c r="B201" s="44" t="s">
        <v>110</v>
      </c>
      <c r="C201" s="44" t="s">
        <v>111</v>
      </c>
      <c r="D201" s="53" t="s">
        <v>725</v>
      </c>
      <c r="E201" s="44" t="s">
        <v>726</v>
      </c>
      <c r="F201" s="44" t="s">
        <v>52</v>
      </c>
      <c r="G201" s="44" t="s">
        <v>99</v>
      </c>
      <c r="H201" s="44" t="s">
        <v>114</v>
      </c>
      <c r="I201" t="s">
        <v>115</v>
      </c>
      <c r="J201" t="s">
        <v>228</v>
      </c>
      <c r="K201" t="s">
        <v>122</v>
      </c>
      <c r="L201" s="44" t="s">
        <v>117</v>
      </c>
      <c r="M201" s="44">
        <v>0</v>
      </c>
      <c r="N201" s="44">
        <v>0</v>
      </c>
      <c r="O201" s="44">
        <v>0</v>
      </c>
      <c r="P201" s="44" t="b">
        <v>0</v>
      </c>
      <c r="Q201" t="s">
        <v>669</v>
      </c>
      <c r="R201" s="44"/>
      <c r="S201" s="44"/>
    </row>
    <row r="202" spans="1:19" s="1" customFormat="1" ht="15">
      <c r="A202" s="53">
        <v>200</v>
      </c>
      <c r="B202" s="44" t="s">
        <v>110</v>
      </c>
      <c r="C202" s="44" t="s">
        <v>111</v>
      </c>
      <c r="D202" s="53" t="s">
        <v>727</v>
      </c>
      <c r="E202" s="44" t="s">
        <v>728</v>
      </c>
      <c r="F202" s="44" t="s">
        <v>52</v>
      </c>
      <c r="G202" s="44" t="s">
        <v>99</v>
      </c>
      <c r="H202" s="44" t="s">
        <v>114</v>
      </c>
      <c r="I202" t="s">
        <v>115</v>
      </c>
      <c r="J202" t="s">
        <v>228</v>
      </c>
      <c r="K202" t="s">
        <v>598</v>
      </c>
      <c r="L202" s="44" t="s">
        <v>117</v>
      </c>
      <c r="M202" s="44">
        <v>0</v>
      </c>
      <c r="N202" s="44">
        <v>0</v>
      </c>
      <c r="O202" s="44">
        <v>0</v>
      </c>
      <c r="P202" s="44" t="b">
        <v>0</v>
      </c>
      <c r="Q202" t="s">
        <v>729</v>
      </c>
      <c r="R202" s="44"/>
      <c r="S202" s="44"/>
    </row>
    <row r="203" spans="1:19" s="1" customFormat="1" ht="15">
      <c r="A203" s="53">
        <v>201</v>
      </c>
      <c r="B203" s="44" t="s">
        <v>110</v>
      </c>
      <c r="C203" s="44" t="s">
        <v>111</v>
      </c>
      <c r="D203" s="53" t="s">
        <v>730</v>
      </c>
      <c r="E203" s="44" t="s">
        <v>731</v>
      </c>
      <c r="F203" s="44" t="s">
        <v>52</v>
      </c>
      <c r="G203" s="44" t="s">
        <v>99</v>
      </c>
      <c r="H203" s="44" t="s">
        <v>114</v>
      </c>
      <c r="I203" t="s">
        <v>115</v>
      </c>
      <c r="J203" t="s">
        <v>228</v>
      </c>
      <c r="K203" t="s">
        <v>231</v>
      </c>
      <c r="L203" s="44" t="s">
        <v>117</v>
      </c>
      <c r="M203" s="44">
        <v>0</v>
      </c>
      <c r="N203" s="44">
        <v>0</v>
      </c>
      <c r="O203" s="44">
        <v>0</v>
      </c>
      <c r="P203" s="44" t="b">
        <v>0</v>
      </c>
      <c r="Q203" t="s">
        <v>732</v>
      </c>
      <c r="R203" s="44"/>
      <c r="S203" s="44"/>
    </row>
    <row r="204" spans="1:19" s="1" customFormat="1" ht="15">
      <c r="A204" s="53">
        <v>202</v>
      </c>
      <c r="B204" s="44" t="s">
        <v>110</v>
      </c>
      <c r="C204" s="44" t="s">
        <v>111</v>
      </c>
      <c r="D204" s="53" t="s">
        <v>733</v>
      </c>
      <c r="E204" s="44" t="s">
        <v>734</v>
      </c>
      <c r="F204" s="44" t="s">
        <v>52</v>
      </c>
      <c r="G204" s="44" t="s">
        <v>99</v>
      </c>
      <c r="H204" s="44" t="s">
        <v>114</v>
      </c>
      <c r="I204" t="s">
        <v>115</v>
      </c>
      <c r="J204" t="s">
        <v>228</v>
      </c>
      <c r="K204" t="s">
        <v>264</v>
      </c>
      <c r="L204" s="44" t="s">
        <v>117</v>
      </c>
      <c r="M204" s="44">
        <v>0</v>
      </c>
      <c r="N204" s="44">
        <v>0</v>
      </c>
      <c r="O204" s="44">
        <v>0</v>
      </c>
      <c r="P204" s="44" t="b">
        <v>0</v>
      </c>
      <c r="Q204" t="s">
        <v>735</v>
      </c>
      <c r="R204" s="44"/>
      <c r="S204" s="44"/>
    </row>
    <row r="205" spans="1:19" s="1" customFormat="1" ht="15">
      <c r="A205" s="53">
        <v>203</v>
      </c>
      <c r="B205" s="44" t="s">
        <v>110</v>
      </c>
      <c r="C205" s="44" t="s">
        <v>111</v>
      </c>
      <c r="D205" s="53" t="s">
        <v>736</v>
      </c>
      <c r="E205" s="44" t="s">
        <v>737</v>
      </c>
      <c r="F205" s="44" t="s">
        <v>52</v>
      </c>
      <c r="G205" s="44" t="s">
        <v>99</v>
      </c>
      <c r="H205" s="44" t="s">
        <v>114</v>
      </c>
      <c r="I205" t="s">
        <v>115</v>
      </c>
      <c r="J205" t="s">
        <v>228</v>
      </c>
      <c r="K205" t="s">
        <v>235</v>
      </c>
      <c r="L205" s="44" t="s">
        <v>117</v>
      </c>
      <c r="M205" s="44">
        <v>0</v>
      </c>
      <c r="N205" s="44">
        <v>0</v>
      </c>
      <c r="O205" s="44">
        <v>0</v>
      </c>
      <c r="P205" s="44" t="b">
        <v>0</v>
      </c>
      <c r="Q205" t="s">
        <v>738</v>
      </c>
      <c r="R205" s="44"/>
      <c r="S205" s="44"/>
    </row>
    <row r="206" spans="1:19" s="1" customFormat="1" ht="15">
      <c r="A206" s="53">
        <v>204</v>
      </c>
      <c r="B206" s="44" t="s">
        <v>110</v>
      </c>
      <c r="C206" s="44" t="s">
        <v>111</v>
      </c>
      <c r="D206" s="53" t="s">
        <v>739</v>
      </c>
      <c r="E206" s="44" t="s">
        <v>740</v>
      </c>
      <c r="F206" s="44" t="s">
        <v>52</v>
      </c>
      <c r="G206" s="44" t="s">
        <v>99</v>
      </c>
      <c r="H206" s="44" t="s">
        <v>114</v>
      </c>
      <c r="I206" t="s">
        <v>115</v>
      </c>
      <c r="J206" t="s">
        <v>228</v>
      </c>
      <c r="K206" t="s">
        <v>239</v>
      </c>
      <c r="L206" s="44" t="s">
        <v>117</v>
      </c>
      <c r="M206" s="44">
        <v>0</v>
      </c>
      <c r="N206" s="44">
        <v>0</v>
      </c>
      <c r="O206" s="44">
        <v>0</v>
      </c>
      <c r="P206" s="44" t="b">
        <v>0</v>
      </c>
      <c r="Q206" t="s">
        <v>741</v>
      </c>
      <c r="R206" s="44"/>
      <c r="S206" s="44"/>
    </row>
    <row r="207" spans="1:19" s="1" customFormat="1" ht="15">
      <c r="A207" s="53">
        <v>205</v>
      </c>
      <c r="B207" s="44" t="s">
        <v>110</v>
      </c>
      <c r="C207" s="44" t="s">
        <v>111</v>
      </c>
      <c r="D207" s="53" t="s">
        <v>742</v>
      </c>
      <c r="E207" s="44" t="s">
        <v>743</v>
      </c>
      <c r="F207" s="44" t="s">
        <v>52</v>
      </c>
      <c r="G207" s="44" t="s">
        <v>99</v>
      </c>
      <c r="H207" s="44" t="s">
        <v>114</v>
      </c>
      <c r="I207" t="s">
        <v>115</v>
      </c>
      <c r="J207" t="s">
        <v>228</v>
      </c>
      <c r="K207" t="s">
        <v>171</v>
      </c>
      <c r="L207" s="44" t="s">
        <v>117</v>
      </c>
      <c r="M207" s="44">
        <v>0</v>
      </c>
      <c r="N207" s="44">
        <v>0</v>
      </c>
      <c r="O207" s="44">
        <v>0</v>
      </c>
      <c r="P207" s="44" t="b">
        <v>0</v>
      </c>
      <c r="Q207" t="s">
        <v>660</v>
      </c>
      <c r="R207" s="44"/>
      <c r="S207" s="44"/>
    </row>
    <row r="208" spans="1:19" s="1" customFormat="1" ht="15">
      <c r="A208" s="53">
        <v>206</v>
      </c>
      <c r="B208" s="44" t="s">
        <v>110</v>
      </c>
      <c r="C208" s="44" t="s">
        <v>111</v>
      </c>
      <c r="D208" s="53" t="s">
        <v>744</v>
      </c>
      <c r="E208" s="44" t="s">
        <v>745</v>
      </c>
      <c r="F208" s="44" t="s">
        <v>52</v>
      </c>
      <c r="G208" s="44" t="s">
        <v>99</v>
      </c>
      <c r="H208" s="44" t="s">
        <v>114</v>
      </c>
      <c r="I208" t="s">
        <v>115</v>
      </c>
      <c r="J208" t="s">
        <v>228</v>
      </c>
      <c r="K208" t="s">
        <v>245</v>
      </c>
      <c r="L208" s="44" t="s">
        <v>117</v>
      </c>
      <c r="M208" s="44">
        <v>0</v>
      </c>
      <c r="N208" s="44">
        <v>0</v>
      </c>
      <c r="O208" s="44">
        <v>0</v>
      </c>
      <c r="P208" s="44" t="b">
        <v>0</v>
      </c>
      <c r="Q208" t="s">
        <v>746</v>
      </c>
      <c r="R208" s="44"/>
      <c r="S208" s="44"/>
    </row>
    <row r="209" spans="1:19" s="1" customFormat="1" ht="15">
      <c r="A209" s="53">
        <v>207</v>
      </c>
      <c r="B209" s="44" t="s">
        <v>110</v>
      </c>
      <c r="C209" s="44" t="s">
        <v>111</v>
      </c>
      <c r="D209" s="53" t="s">
        <v>747</v>
      </c>
      <c r="E209" s="44" t="s">
        <v>748</v>
      </c>
      <c r="F209" s="44" t="s">
        <v>52</v>
      </c>
      <c r="G209" s="44" t="s">
        <v>99</v>
      </c>
      <c r="H209" s="44" t="s">
        <v>114</v>
      </c>
      <c r="I209" t="s">
        <v>115</v>
      </c>
      <c r="J209" t="s">
        <v>228</v>
      </c>
      <c r="K209" t="s">
        <v>606</v>
      </c>
      <c r="L209" s="44" t="s">
        <v>117</v>
      </c>
      <c r="M209" s="44">
        <v>0</v>
      </c>
      <c r="N209" s="44">
        <v>0</v>
      </c>
      <c r="O209" s="44">
        <v>0</v>
      </c>
      <c r="P209" s="44" t="b">
        <v>0</v>
      </c>
      <c r="Q209" t="s">
        <v>749</v>
      </c>
      <c r="R209" s="44"/>
      <c r="S209" s="44"/>
    </row>
    <row r="210" spans="1:19" s="1" customFormat="1" ht="15">
      <c r="A210" s="53">
        <v>208</v>
      </c>
      <c r="B210" s="44" t="s">
        <v>110</v>
      </c>
      <c r="C210" s="44" t="s">
        <v>111</v>
      </c>
      <c r="D210" s="53" t="s">
        <v>750</v>
      </c>
      <c r="E210" s="44" t="s">
        <v>751</v>
      </c>
      <c r="F210" s="44" t="s">
        <v>52</v>
      </c>
      <c r="G210" s="44" t="s">
        <v>99</v>
      </c>
      <c r="H210" s="44" t="s">
        <v>114</v>
      </c>
      <c r="I210" t="s">
        <v>115</v>
      </c>
      <c r="J210" t="s">
        <v>249</v>
      </c>
      <c r="K210" t="s">
        <v>250</v>
      </c>
      <c r="L210" s="44" t="s">
        <v>117</v>
      </c>
      <c r="M210" s="44">
        <v>0</v>
      </c>
      <c r="N210" s="44">
        <v>0</v>
      </c>
      <c r="O210" s="44">
        <v>0</v>
      </c>
      <c r="P210" s="44" t="b">
        <v>0</v>
      </c>
      <c r="Q210" t="s">
        <v>752</v>
      </c>
      <c r="R210" s="44"/>
      <c r="S210" s="44"/>
    </row>
    <row r="211" spans="1:19" s="1" customFormat="1" ht="15">
      <c r="A211" s="53">
        <v>209</v>
      </c>
      <c r="B211" s="44" t="s">
        <v>110</v>
      </c>
      <c r="C211" s="44" t="s">
        <v>111</v>
      </c>
      <c r="D211" s="53" t="s">
        <v>753</v>
      </c>
      <c r="E211" s="44" t="s">
        <v>754</v>
      </c>
      <c r="F211" s="44" t="s">
        <v>52</v>
      </c>
      <c r="G211" s="44" t="s">
        <v>99</v>
      </c>
      <c r="H211" s="44" t="s">
        <v>114</v>
      </c>
      <c r="I211" t="s">
        <v>115</v>
      </c>
      <c r="J211" t="s">
        <v>249</v>
      </c>
      <c r="K211" t="s">
        <v>755</v>
      </c>
      <c r="L211" s="44" t="s">
        <v>117</v>
      </c>
      <c r="M211" s="44">
        <v>0</v>
      </c>
      <c r="N211" s="44">
        <v>0</v>
      </c>
      <c r="O211" s="44">
        <v>0</v>
      </c>
      <c r="P211" s="44" t="b">
        <v>0</v>
      </c>
      <c r="Q211" t="s">
        <v>756</v>
      </c>
      <c r="R211" s="44"/>
      <c r="S211" s="44"/>
    </row>
    <row r="212" spans="1:19" s="1" customFormat="1" ht="15">
      <c r="A212" s="53">
        <v>210</v>
      </c>
      <c r="B212" s="44" t="s">
        <v>110</v>
      </c>
      <c r="C212" s="44" t="s">
        <v>111</v>
      </c>
      <c r="D212" s="53" t="s">
        <v>757</v>
      </c>
      <c r="E212" s="44" t="s">
        <v>758</v>
      </c>
      <c r="F212" s="44" t="s">
        <v>52</v>
      </c>
      <c r="G212" s="44" t="s">
        <v>99</v>
      </c>
      <c r="H212" s="44" t="s">
        <v>114</v>
      </c>
      <c r="I212" t="s">
        <v>115</v>
      </c>
      <c r="J212" t="s">
        <v>249</v>
      </c>
      <c r="K212" t="s">
        <v>122</v>
      </c>
      <c r="L212" s="44" t="s">
        <v>117</v>
      </c>
      <c r="M212" s="44">
        <v>0</v>
      </c>
      <c r="N212" s="44">
        <v>0</v>
      </c>
      <c r="O212" s="44">
        <v>0</v>
      </c>
      <c r="P212" s="44" t="b">
        <v>0</v>
      </c>
      <c r="Q212" t="s">
        <v>669</v>
      </c>
      <c r="R212" s="44"/>
      <c r="S212" s="44"/>
    </row>
    <row r="213" spans="1:19" s="1" customFormat="1" ht="15">
      <c r="A213" s="53">
        <v>211</v>
      </c>
      <c r="B213" s="44" t="s">
        <v>110</v>
      </c>
      <c r="C213" s="44" t="s">
        <v>111</v>
      </c>
      <c r="D213" s="53" t="s">
        <v>759</v>
      </c>
      <c r="E213" s="44" t="s">
        <v>760</v>
      </c>
      <c r="F213" s="44" t="s">
        <v>52</v>
      </c>
      <c r="G213" s="44" t="s">
        <v>99</v>
      </c>
      <c r="H213" s="44" t="s">
        <v>114</v>
      </c>
      <c r="I213" t="s">
        <v>115</v>
      </c>
      <c r="J213" t="s">
        <v>249</v>
      </c>
      <c r="K213" t="s">
        <v>761</v>
      </c>
      <c r="L213" s="44" t="s">
        <v>117</v>
      </c>
      <c r="M213" s="44">
        <v>0</v>
      </c>
      <c r="N213" s="44">
        <v>0</v>
      </c>
      <c r="O213" s="44">
        <v>0</v>
      </c>
      <c r="P213" s="44" t="b">
        <v>0</v>
      </c>
      <c r="Q213" t="s">
        <v>762</v>
      </c>
      <c r="R213" s="44"/>
      <c r="S213" s="44"/>
    </row>
    <row r="214" spans="1:19" s="1" customFormat="1" ht="15">
      <c r="A214" s="53">
        <v>212</v>
      </c>
      <c r="B214" s="44" t="s">
        <v>110</v>
      </c>
      <c r="C214" s="44" t="s">
        <v>111</v>
      </c>
      <c r="D214" s="53" t="s">
        <v>763</v>
      </c>
      <c r="E214" s="44" t="s">
        <v>764</v>
      </c>
      <c r="F214" s="44" t="s">
        <v>52</v>
      </c>
      <c r="G214" s="44" t="s">
        <v>99</v>
      </c>
      <c r="H214" s="44" t="s">
        <v>114</v>
      </c>
      <c r="I214" t="s">
        <v>115</v>
      </c>
      <c r="J214" t="s">
        <v>249</v>
      </c>
      <c r="K214" t="s">
        <v>707</v>
      </c>
      <c r="L214" s="44" t="s">
        <v>117</v>
      </c>
      <c r="M214" s="44">
        <v>0</v>
      </c>
      <c r="N214" s="44">
        <v>0</v>
      </c>
      <c r="O214" s="44">
        <v>0</v>
      </c>
      <c r="P214" s="44" t="b">
        <v>0</v>
      </c>
      <c r="Q214" t="s">
        <v>708</v>
      </c>
      <c r="R214" s="44"/>
      <c r="S214" s="44"/>
    </row>
    <row r="215" spans="1:19" s="1" customFormat="1" ht="15">
      <c r="A215" s="53">
        <v>213</v>
      </c>
      <c r="B215" s="44" t="s">
        <v>110</v>
      </c>
      <c r="C215" s="44" t="s">
        <v>111</v>
      </c>
      <c r="D215" s="53" t="s">
        <v>765</v>
      </c>
      <c r="E215" s="44" t="s">
        <v>766</v>
      </c>
      <c r="F215" s="44" t="s">
        <v>52</v>
      </c>
      <c r="G215" s="44" t="s">
        <v>99</v>
      </c>
      <c r="H215" s="44" t="s">
        <v>114</v>
      </c>
      <c r="I215" t="s">
        <v>115</v>
      </c>
      <c r="J215" t="s">
        <v>249</v>
      </c>
      <c r="K215" t="s">
        <v>256</v>
      </c>
      <c r="L215" s="44" t="s">
        <v>117</v>
      </c>
      <c r="M215" s="44">
        <v>0</v>
      </c>
      <c r="N215" s="44">
        <v>0</v>
      </c>
      <c r="O215" s="44">
        <v>0</v>
      </c>
      <c r="P215" s="44" t="b">
        <v>0</v>
      </c>
      <c r="Q215" t="s">
        <v>767</v>
      </c>
      <c r="R215" s="44"/>
      <c r="S215" s="44"/>
    </row>
    <row r="216" spans="1:19" s="1" customFormat="1" ht="15">
      <c r="A216" s="53">
        <v>214</v>
      </c>
      <c r="B216" s="44" t="s">
        <v>110</v>
      </c>
      <c r="C216" s="44" t="s">
        <v>111</v>
      </c>
      <c r="D216" s="53" t="s">
        <v>768</v>
      </c>
      <c r="E216" s="44" t="s">
        <v>769</v>
      </c>
      <c r="F216" s="44" t="s">
        <v>52</v>
      </c>
      <c r="G216" s="44" t="s">
        <v>99</v>
      </c>
      <c r="H216" s="44" t="s">
        <v>114</v>
      </c>
      <c r="I216" t="s">
        <v>115</v>
      </c>
      <c r="J216" t="s">
        <v>249</v>
      </c>
      <c r="K216" t="s">
        <v>260</v>
      </c>
      <c r="L216" s="44" t="s">
        <v>117</v>
      </c>
      <c r="M216" s="44">
        <v>0</v>
      </c>
      <c r="N216" s="44">
        <v>0</v>
      </c>
      <c r="O216" s="44">
        <v>0</v>
      </c>
      <c r="P216" s="44" t="b">
        <v>0</v>
      </c>
      <c r="Q216" t="s">
        <v>770</v>
      </c>
      <c r="R216" s="44"/>
      <c r="S216" s="44"/>
    </row>
    <row r="217" spans="1:19" s="1" customFormat="1" ht="15">
      <c r="A217" s="53">
        <v>215</v>
      </c>
      <c r="B217" s="44" t="s">
        <v>110</v>
      </c>
      <c r="C217" s="44" t="s">
        <v>111</v>
      </c>
      <c r="D217" s="53" t="s">
        <v>771</v>
      </c>
      <c r="E217" s="44" t="s">
        <v>772</v>
      </c>
      <c r="F217" s="44" t="s">
        <v>52</v>
      </c>
      <c r="G217" s="44" t="s">
        <v>99</v>
      </c>
      <c r="H217" s="44" t="s">
        <v>114</v>
      </c>
      <c r="I217" t="s">
        <v>115</v>
      </c>
      <c r="J217" t="s">
        <v>249</v>
      </c>
      <c r="K217" t="s">
        <v>264</v>
      </c>
      <c r="L217" s="44" t="s">
        <v>117</v>
      </c>
      <c r="M217" s="44">
        <v>0</v>
      </c>
      <c r="N217" s="44">
        <v>0</v>
      </c>
      <c r="O217" s="44">
        <v>0</v>
      </c>
      <c r="P217" s="44" t="b">
        <v>0</v>
      </c>
      <c r="Q217" t="s">
        <v>735</v>
      </c>
      <c r="R217" s="44"/>
      <c r="S217" s="44"/>
    </row>
    <row r="218" spans="1:19" s="1" customFormat="1" ht="15">
      <c r="A218" s="53">
        <v>216</v>
      </c>
      <c r="B218" s="44" t="s">
        <v>110</v>
      </c>
      <c r="C218" s="44" t="s">
        <v>111</v>
      </c>
      <c r="D218" s="53" t="s">
        <v>773</v>
      </c>
      <c r="E218" s="44" t="s">
        <v>774</v>
      </c>
      <c r="F218" s="44" t="s">
        <v>52</v>
      </c>
      <c r="G218" s="44" t="s">
        <v>99</v>
      </c>
      <c r="H218" s="44" t="s">
        <v>114</v>
      </c>
      <c r="I218" t="s">
        <v>115</v>
      </c>
      <c r="J218" t="s">
        <v>126</v>
      </c>
      <c r="K218" t="s">
        <v>775</v>
      </c>
      <c r="L218" s="44" t="s">
        <v>117</v>
      </c>
      <c r="M218" s="44">
        <v>0</v>
      </c>
      <c r="N218" s="44">
        <v>0</v>
      </c>
      <c r="O218" s="44">
        <v>0</v>
      </c>
      <c r="P218" s="44" t="b">
        <v>0</v>
      </c>
      <c r="Q218" t="s">
        <v>776</v>
      </c>
      <c r="R218" s="44"/>
      <c r="S218" s="44"/>
    </row>
    <row r="219" spans="1:19" s="1" customFormat="1" ht="15">
      <c r="A219" s="53">
        <v>217</v>
      </c>
      <c r="B219" s="44" t="s">
        <v>110</v>
      </c>
      <c r="C219" s="44" t="s">
        <v>111</v>
      </c>
      <c r="D219" s="53" t="s">
        <v>777</v>
      </c>
      <c r="E219" s="44" t="s">
        <v>778</v>
      </c>
      <c r="F219" s="44" t="s">
        <v>52</v>
      </c>
      <c r="G219" s="44" t="s">
        <v>99</v>
      </c>
      <c r="H219" s="44" t="s">
        <v>114</v>
      </c>
      <c r="I219" t="s">
        <v>115</v>
      </c>
      <c r="J219" t="s">
        <v>126</v>
      </c>
      <c r="K219" t="s">
        <v>127</v>
      </c>
      <c r="L219" s="44" t="s">
        <v>117</v>
      </c>
      <c r="M219" s="44">
        <v>0</v>
      </c>
      <c r="N219" s="44">
        <v>0</v>
      </c>
      <c r="O219" s="44">
        <v>0</v>
      </c>
      <c r="P219" s="44" t="b">
        <v>0</v>
      </c>
      <c r="Q219" t="s">
        <v>779</v>
      </c>
      <c r="R219" s="44"/>
      <c r="S219" s="44"/>
    </row>
    <row r="220" spans="1:19" s="1" customFormat="1" ht="15">
      <c r="A220" s="53">
        <v>218</v>
      </c>
      <c r="B220" s="44" t="s">
        <v>110</v>
      </c>
      <c r="C220" s="44" t="s">
        <v>111</v>
      </c>
      <c r="D220" s="53" t="s">
        <v>780</v>
      </c>
      <c r="E220" s="44" t="s">
        <v>781</v>
      </c>
      <c r="F220" s="44" t="s">
        <v>52</v>
      </c>
      <c r="G220" s="44" t="s">
        <v>99</v>
      </c>
      <c r="H220" s="44" t="s">
        <v>114</v>
      </c>
      <c r="I220" t="s">
        <v>115</v>
      </c>
      <c r="J220" t="s">
        <v>126</v>
      </c>
      <c r="K220" t="s">
        <v>171</v>
      </c>
      <c r="L220" s="44" t="s">
        <v>117</v>
      </c>
      <c r="M220" s="44">
        <v>0</v>
      </c>
      <c r="N220" s="44">
        <v>0</v>
      </c>
      <c r="O220" s="44">
        <v>0</v>
      </c>
      <c r="P220" s="44" t="b">
        <v>0</v>
      </c>
      <c r="Q220" t="s">
        <v>660</v>
      </c>
      <c r="R220" s="44"/>
      <c r="S220" s="44"/>
    </row>
    <row r="221" spans="1:19" s="1" customFormat="1" ht="15">
      <c r="A221" s="53">
        <v>219</v>
      </c>
      <c r="B221" s="44" t="s">
        <v>110</v>
      </c>
      <c r="C221" s="44" t="s">
        <v>111</v>
      </c>
      <c r="D221" s="53" t="s">
        <v>782</v>
      </c>
      <c r="E221" s="44" t="s">
        <v>783</v>
      </c>
      <c r="F221" s="44" t="s">
        <v>52</v>
      </c>
      <c r="G221" s="44" t="s">
        <v>99</v>
      </c>
      <c r="H221" s="44" t="s">
        <v>114</v>
      </c>
      <c r="I221" t="s">
        <v>115</v>
      </c>
      <c r="J221" t="s">
        <v>132</v>
      </c>
      <c r="K221" t="s">
        <v>175</v>
      </c>
      <c r="L221" s="44" t="s">
        <v>117</v>
      </c>
      <c r="M221" s="44">
        <v>0</v>
      </c>
      <c r="N221" s="44">
        <v>0</v>
      </c>
      <c r="O221" s="44">
        <v>0</v>
      </c>
      <c r="P221" s="44" t="b">
        <v>0</v>
      </c>
      <c r="Q221" t="s">
        <v>663</v>
      </c>
      <c r="R221" s="44"/>
      <c r="S221" s="44"/>
    </row>
    <row r="222" spans="1:19" s="1" customFormat="1" ht="15">
      <c r="A222" s="53">
        <v>220</v>
      </c>
      <c r="B222" s="44" t="s">
        <v>110</v>
      </c>
      <c r="C222" s="44" t="s">
        <v>111</v>
      </c>
      <c r="D222" s="53" t="s">
        <v>784</v>
      </c>
      <c r="E222" s="44" t="s">
        <v>785</v>
      </c>
      <c r="F222" s="44" t="s">
        <v>52</v>
      </c>
      <c r="G222" s="44" t="s">
        <v>99</v>
      </c>
      <c r="H222" s="44" t="s">
        <v>114</v>
      </c>
      <c r="I222" t="s">
        <v>115</v>
      </c>
      <c r="J222" t="s">
        <v>132</v>
      </c>
      <c r="K222" t="s">
        <v>179</v>
      </c>
      <c r="L222" s="44" t="s">
        <v>117</v>
      </c>
      <c r="M222" s="44">
        <v>0</v>
      </c>
      <c r="N222" s="44">
        <v>0</v>
      </c>
      <c r="O222" s="44">
        <v>0</v>
      </c>
      <c r="P222" s="44" t="b">
        <v>0</v>
      </c>
      <c r="Q222" t="s">
        <v>666</v>
      </c>
      <c r="R222" s="44"/>
      <c r="S222" s="44"/>
    </row>
    <row r="223" spans="1:19" s="1" customFormat="1" ht="15">
      <c r="A223" s="53">
        <v>221</v>
      </c>
      <c r="B223" s="44" t="s">
        <v>110</v>
      </c>
      <c r="C223" s="44" t="s">
        <v>111</v>
      </c>
      <c r="D223" s="53" t="s">
        <v>786</v>
      </c>
      <c r="E223" s="44" t="s">
        <v>787</v>
      </c>
      <c r="F223" s="44" t="s">
        <v>52</v>
      </c>
      <c r="G223" s="44" t="s">
        <v>99</v>
      </c>
      <c r="H223" s="44" t="s">
        <v>114</v>
      </c>
      <c r="I223" t="s">
        <v>115</v>
      </c>
      <c r="J223" t="s">
        <v>132</v>
      </c>
      <c r="K223" t="s">
        <v>122</v>
      </c>
      <c r="L223" s="44" t="s">
        <v>117</v>
      </c>
      <c r="M223" s="44">
        <v>0</v>
      </c>
      <c r="N223" s="44">
        <v>0</v>
      </c>
      <c r="O223" s="44">
        <v>0</v>
      </c>
      <c r="P223" s="44" t="b">
        <v>0</v>
      </c>
      <c r="Q223" t="s">
        <v>669</v>
      </c>
      <c r="R223" s="44"/>
      <c r="S223" s="44"/>
    </row>
    <row r="224" spans="1:19" s="1" customFormat="1" ht="15">
      <c r="A224" s="53">
        <v>222</v>
      </c>
      <c r="B224" s="44" t="s">
        <v>110</v>
      </c>
      <c r="C224" s="44" t="s">
        <v>111</v>
      </c>
      <c r="D224" s="53" t="s">
        <v>788</v>
      </c>
      <c r="E224" s="44" t="s">
        <v>789</v>
      </c>
      <c r="F224" s="44" t="s">
        <v>52</v>
      </c>
      <c r="G224" s="44" t="s">
        <v>99</v>
      </c>
      <c r="H224" s="44" t="s">
        <v>114</v>
      </c>
      <c r="I224" t="s">
        <v>115</v>
      </c>
      <c r="J224" t="s">
        <v>132</v>
      </c>
      <c r="K224" t="s">
        <v>186</v>
      </c>
      <c r="L224" s="44" t="s">
        <v>117</v>
      </c>
      <c r="M224" s="44">
        <v>0</v>
      </c>
      <c r="N224" s="44">
        <v>0</v>
      </c>
      <c r="O224" s="44">
        <v>0</v>
      </c>
      <c r="P224" s="44" t="b">
        <v>0</v>
      </c>
      <c r="Q224" t="s">
        <v>672</v>
      </c>
      <c r="R224" s="44"/>
      <c r="S224" s="44"/>
    </row>
    <row r="225" spans="1:19" s="1" customFormat="1" ht="15">
      <c r="A225" s="53">
        <v>223</v>
      </c>
      <c r="B225" s="44" t="s">
        <v>110</v>
      </c>
      <c r="C225" s="44" t="s">
        <v>111</v>
      </c>
      <c r="D225" s="53" t="s">
        <v>790</v>
      </c>
      <c r="E225" s="44" t="s">
        <v>791</v>
      </c>
      <c r="F225" s="44" t="s">
        <v>52</v>
      </c>
      <c r="G225" s="44" t="s">
        <v>99</v>
      </c>
      <c r="H225" s="44" t="s">
        <v>114</v>
      </c>
      <c r="I225" t="s">
        <v>115</v>
      </c>
      <c r="J225" t="s">
        <v>132</v>
      </c>
      <c r="K225" t="s">
        <v>675</v>
      </c>
      <c r="L225" s="44" t="s">
        <v>117</v>
      </c>
      <c r="M225" s="44">
        <v>0</v>
      </c>
      <c r="N225" s="44">
        <v>0</v>
      </c>
      <c r="O225" s="44">
        <v>0</v>
      </c>
      <c r="P225" s="44" t="b">
        <v>0</v>
      </c>
      <c r="Q225" t="s">
        <v>676</v>
      </c>
      <c r="R225" s="44"/>
      <c r="S225" s="44"/>
    </row>
    <row r="226" spans="1:19" s="1" customFormat="1" ht="15">
      <c r="A226" s="53">
        <v>224</v>
      </c>
      <c r="B226" s="44" t="s">
        <v>110</v>
      </c>
      <c r="C226" s="44" t="s">
        <v>111</v>
      </c>
      <c r="D226" s="53" t="s">
        <v>792</v>
      </c>
      <c r="E226" s="44" t="s">
        <v>793</v>
      </c>
      <c r="F226" s="44" t="s">
        <v>52</v>
      </c>
      <c r="G226" s="44" t="s">
        <v>99</v>
      </c>
      <c r="H226" s="44" t="s">
        <v>114</v>
      </c>
      <c r="I226" t="s">
        <v>115</v>
      </c>
      <c r="J226" t="s">
        <v>132</v>
      </c>
      <c r="K226" t="s">
        <v>190</v>
      </c>
      <c r="L226" s="44" t="s">
        <v>117</v>
      </c>
      <c r="M226" s="44">
        <v>0</v>
      </c>
      <c r="N226" s="44">
        <v>0</v>
      </c>
      <c r="O226" s="44">
        <v>0</v>
      </c>
      <c r="P226" s="44" t="b">
        <v>0</v>
      </c>
      <c r="Q226" t="s">
        <v>679</v>
      </c>
      <c r="R226" s="44"/>
      <c r="S226" s="44"/>
    </row>
    <row r="227" spans="1:19" s="1" customFormat="1" ht="15">
      <c r="A227" s="53">
        <v>225</v>
      </c>
      <c r="B227" s="44" t="s">
        <v>110</v>
      </c>
      <c r="C227" s="44" t="s">
        <v>111</v>
      </c>
      <c r="D227" s="53" t="s">
        <v>794</v>
      </c>
      <c r="E227" s="44" t="s">
        <v>795</v>
      </c>
      <c r="F227" s="44" t="s">
        <v>52</v>
      </c>
      <c r="G227" s="44" t="s">
        <v>99</v>
      </c>
      <c r="H227" s="44" t="s">
        <v>114</v>
      </c>
      <c r="I227" t="s">
        <v>115</v>
      </c>
      <c r="J227" t="s">
        <v>132</v>
      </c>
      <c r="K227" t="s">
        <v>194</v>
      </c>
      <c r="L227" s="44" t="s">
        <v>117</v>
      </c>
      <c r="M227" s="44">
        <v>0</v>
      </c>
      <c r="N227" s="44">
        <v>0</v>
      </c>
      <c r="O227" s="44">
        <v>0</v>
      </c>
      <c r="P227" s="44" t="b">
        <v>0</v>
      </c>
      <c r="Q227" t="s">
        <v>682</v>
      </c>
      <c r="R227" s="44"/>
      <c r="S227" s="44"/>
    </row>
    <row r="228" spans="1:19" s="1" customFormat="1" ht="15">
      <c r="A228" s="53">
        <v>226</v>
      </c>
      <c r="B228" s="44" t="s">
        <v>110</v>
      </c>
      <c r="C228" s="44" t="s">
        <v>111</v>
      </c>
      <c r="D228" s="53" t="s">
        <v>796</v>
      </c>
      <c r="E228" s="44" t="s">
        <v>797</v>
      </c>
      <c r="F228" s="44" t="s">
        <v>52</v>
      </c>
      <c r="G228" s="44" t="s">
        <v>99</v>
      </c>
      <c r="H228" s="44" t="s">
        <v>114</v>
      </c>
      <c r="I228" t="s">
        <v>115</v>
      </c>
      <c r="J228" t="s">
        <v>132</v>
      </c>
      <c r="K228" t="s">
        <v>198</v>
      </c>
      <c r="L228" s="44" t="s">
        <v>117</v>
      </c>
      <c r="M228" s="44">
        <v>0</v>
      </c>
      <c r="N228" s="44">
        <v>0</v>
      </c>
      <c r="O228" s="44">
        <v>0</v>
      </c>
      <c r="P228" s="44" t="b">
        <v>0</v>
      </c>
      <c r="Q228" t="s">
        <v>685</v>
      </c>
      <c r="R228" s="44"/>
      <c r="S228" s="44"/>
    </row>
    <row r="229" spans="1:19" s="1" customFormat="1" ht="15">
      <c r="A229" s="53">
        <v>227</v>
      </c>
      <c r="B229" s="44" t="s">
        <v>110</v>
      </c>
      <c r="C229" s="44" t="s">
        <v>111</v>
      </c>
      <c r="D229" s="53" t="s">
        <v>798</v>
      </c>
      <c r="E229" s="44" t="s">
        <v>799</v>
      </c>
      <c r="F229" s="44" t="s">
        <v>52</v>
      </c>
      <c r="G229" s="44" t="s">
        <v>99</v>
      </c>
      <c r="H229" s="44" t="s">
        <v>114</v>
      </c>
      <c r="I229" t="s">
        <v>115</v>
      </c>
      <c r="J229" t="s">
        <v>132</v>
      </c>
      <c r="K229" t="s">
        <v>202</v>
      </c>
      <c r="L229" s="44" t="s">
        <v>117</v>
      </c>
      <c r="M229" s="44">
        <v>0</v>
      </c>
      <c r="N229" s="44">
        <v>0</v>
      </c>
      <c r="O229" s="44">
        <v>0</v>
      </c>
      <c r="P229" s="44" t="b">
        <v>0</v>
      </c>
      <c r="Q229" t="s">
        <v>688</v>
      </c>
      <c r="R229" s="44"/>
      <c r="S229" s="44"/>
    </row>
    <row r="230" spans="1:19" s="1" customFormat="1" ht="15">
      <c r="A230" s="53">
        <v>228</v>
      </c>
      <c r="B230" s="44" t="s">
        <v>110</v>
      </c>
      <c r="C230" s="44" t="s">
        <v>111</v>
      </c>
      <c r="D230" s="53" t="s">
        <v>800</v>
      </c>
      <c r="E230" s="44" t="s">
        <v>801</v>
      </c>
      <c r="F230" s="44" t="s">
        <v>52</v>
      </c>
      <c r="G230" s="44" t="s">
        <v>99</v>
      </c>
      <c r="H230" s="44" t="s">
        <v>114</v>
      </c>
      <c r="I230" t="s">
        <v>115</v>
      </c>
      <c r="J230" t="s">
        <v>132</v>
      </c>
      <c r="K230" t="s">
        <v>206</v>
      </c>
      <c r="L230" s="44" t="s">
        <v>117</v>
      </c>
      <c r="M230" s="44">
        <v>0</v>
      </c>
      <c r="N230" s="44">
        <v>0</v>
      </c>
      <c r="O230" s="44">
        <v>0</v>
      </c>
      <c r="P230" s="44" t="b">
        <v>0</v>
      </c>
      <c r="Q230" t="s">
        <v>691</v>
      </c>
      <c r="R230" s="44"/>
      <c r="S230" s="44"/>
    </row>
    <row r="231" spans="1:19" s="1" customFormat="1" ht="15">
      <c r="A231" s="53">
        <v>229</v>
      </c>
      <c r="B231" s="44" t="s">
        <v>110</v>
      </c>
      <c r="C231" s="44" t="s">
        <v>111</v>
      </c>
      <c r="D231" s="53" t="s">
        <v>802</v>
      </c>
      <c r="E231" s="44" t="s">
        <v>803</v>
      </c>
      <c r="F231" s="44" t="s">
        <v>52</v>
      </c>
      <c r="G231" s="44" t="s">
        <v>99</v>
      </c>
      <c r="H231" s="44" t="s">
        <v>114</v>
      </c>
      <c r="I231" t="s">
        <v>115</v>
      </c>
      <c r="J231" t="s">
        <v>132</v>
      </c>
      <c r="K231" t="s">
        <v>171</v>
      </c>
      <c r="L231" s="44" t="s">
        <v>117</v>
      </c>
      <c r="M231" s="44">
        <v>0</v>
      </c>
      <c r="N231" s="44">
        <v>0</v>
      </c>
      <c r="O231" s="44">
        <v>0</v>
      </c>
      <c r="P231" s="44" t="b">
        <v>0</v>
      </c>
      <c r="Q231" t="s">
        <v>660</v>
      </c>
      <c r="R231" s="44"/>
      <c r="S231" s="44"/>
    </row>
    <row r="232" spans="1:19" s="1" customFormat="1" ht="15">
      <c r="A232" s="53">
        <v>230</v>
      </c>
      <c r="B232" s="44" t="s">
        <v>110</v>
      </c>
      <c r="C232" s="44" t="s">
        <v>111</v>
      </c>
      <c r="D232" s="53" t="s">
        <v>804</v>
      </c>
      <c r="E232" s="44" t="s">
        <v>805</v>
      </c>
      <c r="F232" s="44" t="s">
        <v>52</v>
      </c>
      <c r="G232" s="44" t="s">
        <v>99</v>
      </c>
      <c r="H232" s="44" t="s">
        <v>114</v>
      </c>
      <c r="I232" t="s">
        <v>115</v>
      </c>
      <c r="J232" t="s">
        <v>135</v>
      </c>
      <c r="K232" t="s">
        <v>136</v>
      </c>
      <c r="L232" s="44" t="s">
        <v>117</v>
      </c>
      <c r="M232" s="44">
        <v>0</v>
      </c>
      <c r="N232" s="44">
        <v>0</v>
      </c>
      <c r="O232" s="44">
        <v>0</v>
      </c>
      <c r="P232" s="44" t="b">
        <v>0</v>
      </c>
      <c r="Q232" t="s">
        <v>696</v>
      </c>
      <c r="R232" s="44"/>
      <c r="S232" s="44"/>
    </row>
    <row r="233" spans="1:19" s="1" customFormat="1" ht="15">
      <c r="A233" s="53">
        <v>231</v>
      </c>
      <c r="B233" s="44" t="s">
        <v>110</v>
      </c>
      <c r="C233" s="44" t="s">
        <v>111</v>
      </c>
      <c r="D233" s="53" t="s">
        <v>806</v>
      </c>
      <c r="E233" s="44" t="s">
        <v>807</v>
      </c>
      <c r="F233" s="44" t="s">
        <v>52</v>
      </c>
      <c r="G233" s="44" t="s">
        <v>99</v>
      </c>
      <c r="H233" s="44" t="s">
        <v>114</v>
      </c>
      <c r="I233" t="s">
        <v>115</v>
      </c>
      <c r="J233" t="s">
        <v>135</v>
      </c>
      <c r="K233" t="s">
        <v>216</v>
      </c>
      <c r="L233" s="44" t="s">
        <v>117</v>
      </c>
      <c r="M233" s="44">
        <v>0</v>
      </c>
      <c r="N233" s="44">
        <v>0</v>
      </c>
      <c r="O233" s="44">
        <v>0</v>
      </c>
      <c r="P233" s="44" t="b">
        <v>0</v>
      </c>
      <c r="Q233" t="s">
        <v>699</v>
      </c>
      <c r="R233" s="44"/>
      <c r="S233" s="44"/>
    </row>
    <row r="234" spans="1:19" s="1" customFormat="1" ht="15">
      <c r="A234" s="53">
        <v>232</v>
      </c>
      <c r="B234" s="44" t="s">
        <v>110</v>
      </c>
      <c r="C234" s="44" t="s">
        <v>111</v>
      </c>
      <c r="D234" s="53" t="s">
        <v>808</v>
      </c>
      <c r="E234" s="44" t="s">
        <v>809</v>
      </c>
      <c r="F234" s="44" t="s">
        <v>52</v>
      </c>
      <c r="G234" s="44" t="s">
        <v>99</v>
      </c>
      <c r="H234" s="44" t="s">
        <v>114</v>
      </c>
      <c r="I234" t="s">
        <v>115</v>
      </c>
      <c r="J234" t="s">
        <v>135</v>
      </c>
      <c r="K234" t="s">
        <v>220</v>
      </c>
      <c r="L234" s="44" t="s">
        <v>117</v>
      </c>
      <c r="M234" s="44">
        <v>0</v>
      </c>
      <c r="N234" s="44">
        <v>0</v>
      </c>
      <c r="O234" s="44">
        <v>0</v>
      </c>
      <c r="P234" s="44" t="b">
        <v>0</v>
      </c>
      <c r="Q234" t="s">
        <v>702</v>
      </c>
      <c r="R234" s="44"/>
      <c r="S234" s="44"/>
    </row>
    <row r="235" spans="1:19" s="1" customFormat="1" ht="15">
      <c r="A235" s="53">
        <v>233</v>
      </c>
      <c r="B235" s="44" t="s">
        <v>110</v>
      </c>
      <c r="C235" s="44" t="s">
        <v>111</v>
      </c>
      <c r="D235" s="53" t="s">
        <v>810</v>
      </c>
      <c r="E235" s="44" t="s">
        <v>811</v>
      </c>
      <c r="F235" s="44" t="s">
        <v>52</v>
      </c>
      <c r="G235" s="44" t="s">
        <v>99</v>
      </c>
      <c r="H235" s="44" t="s">
        <v>114</v>
      </c>
      <c r="I235" t="s">
        <v>115</v>
      </c>
      <c r="J235" t="s">
        <v>135</v>
      </c>
      <c r="K235" t="s">
        <v>297</v>
      </c>
      <c r="L235" s="44" t="s">
        <v>117</v>
      </c>
      <c r="M235" s="44">
        <v>0</v>
      </c>
      <c r="N235" s="44">
        <v>0</v>
      </c>
      <c r="O235" s="44">
        <v>0</v>
      </c>
      <c r="P235" s="44" t="b">
        <v>0</v>
      </c>
      <c r="Q235" t="s">
        <v>812</v>
      </c>
      <c r="R235" s="44"/>
      <c r="S235" s="44"/>
    </row>
    <row r="236" spans="1:19" s="1" customFormat="1" ht="15">
      <c r="A236" s="53">
        <v>234</v>
      </c>
      <c r="B236" s="44" t="s">
        <v>110</v>
      </c>
      <c r="C236" s="44" t="s">
        <v>111</v>
      </c>
      <c r="D236" s="53" t="s">
        <v>813</v>
      </c>
      <c r="E236" s="44" t="s">
        <v>814</v>
      </c>
      <c r="F236" s="44" t="s">
        <v>52</v>
      </c>
      <c r="G236" s="44" t="s">
        <v>99</v>
      </c>
      <c r="H236" s="44" t="s">
        <v>114</v>
      </c>
      <c r="I236" t="s">
        <v>115</v>
      </c>
      <c r="J236" t="s">
        <v>135</v>
      </c>
      <c r="K236" t="s">
        <v>495</v>
      </c>
      <c r="L236" s="44" t="s">
        <v>117</v>
      </c>
      <c r="M236" s="44">
        <v>0</v>
      </c>
      <c r="N236" s="44">
        <v>0</v>
      </c>
      <c r="O236" s="44">
        <v>0</v>
      </c>
      <c r="P236" s="44" t="b">
        <v>0</v>
      </c>
      <c r="Q236" t="s">
        <v>815</v>
      </c>
      <c r="R236" s="44"/>
      <c r="S236" s="44"/>
    </row>
    <row r="237" spans="1:19" s="1" customFormat="1" ht="15">
      <c r="A237" s="53">
        <v>235</v>
      </c>
      <c r="B237" s="44" t="s">
        <v>110</v>
      </c>
      <c r="C237" s="44" t="s">
        <v>111</v>
      </c>
      <c r="D237" s="53" t="s">
        <v>816</v>
      </c>
      <c r="E237" s="44" t="s">
        <v>817</v>
      </c>
      <c r="F237" s="44" t="s">
        <v>52</v>
      </c>
      <c r="G237" s="44" t="s">
        <v>99</v>
      </c>
      <c r="H237" s="44" t="s">
        <v>114</v>
      </c>
      <c r="I237" t="s">
        <v>115</v>
      </c>
      <c r="J237" t="s">
        <v>135</v>
      </c>
      <c r="K237" t="s">
        <v>264</v>
      </c>
      <c r="L237" s="44" t="s">
        <v>117</v>
      </c>
      <c r="M237" s="44">
        <v>0</v>
      </c>
      <c r="N237" s="44">
        <v>0</v>
      </c>
      <c r="O237" s="44">
        <v>0</v>
      </c>
      <c r="P237" s="44" t="b">
        <v>0</v>
      </c>
      <c r="Q237" t="s">
        <v>735</v>
      </c>
      <c r="R237" s="44"/>
      <c r="S237" s="44"/>
    </row>
    <row r="238" spans="1:19" s="1" customFormat="1" ht="15">
      <c r="A238" s="53">
        <v>236</v>
      </c>
      <c r="B238" s="44" t="s">
        <v>110</v>
      </c>
      <c r="C238" s="44" t="s">
        <v>111</v>
      </c>
      <c r="D238" s="53" t="s">
        <v>818</v>
      </c>
      <c r="E238" s="44" t="s">
        <v>819</v>
      </c>
      <c r="F238" s="44" t="s">
        <v>52</v>
      </c>
      <c r="G238" s="44" t="s">
        <v>99</v>
      </c>
      <c r="H238" s="44" t="s">
        <v>114</v>
      </c>
      <c r="I238" t="s">
        <v>115</v>
      </c>
      <c r="J238" t="s">
        <v>135</v>
      </c>
      <c r="K238" t="s">
        <v>171</v>
      </c>
      <c r="L238" s="44" t="s">
        <v>117</v>
      </c>
      <c r="M238" s="44">
        <v>0</v>
      </c>
      <c r="N238" s="44">
        <v>0</v>
      </c>
      <c r="O238" s="44">
        <v>0</v>
      </c>
      <c r="P238" s="44" t="b">
        <v>0</v>
      </c>
      <c r="Q238" t="s">
        <v>660</v>
      </c>
      <c r="R238" s="44"/>
      <c r="S238" s="44"/>
    </row>
    <row r="239" spans="1:19" s="1" customFormat="1" ht="15">
      <c r="A239" s="53">
        <v>237</v>
      </c>
      <c r="B239" s="44" t="s">
        <v>110</v>
      </c>
      <c r="C239" s="44" t="s">
        <v>111</v>
      </c>
      <c r="D239" s="53" t="s">
        <v>820</v>
      </c>
      <c r="E239" s="44" t="s">
        <v>821</v>
      </c>
      <c r="F239" s="44" t="s">
        <v>52</v>
      </c>
      <c r="G239" s="44" t="s">
        <v>99</v>
      </c>
      <c r="H239" s="44" t="s">
        <v>114</v>
      </c>
      <c r="I239" t="s">
        <v>115</v>
      </c>
      <c r="J239" t="s">
        <v>306</v>
      </c>
      <c r="K239" t="s">
        <v>307</v>
      </c>
      <c r="L239" s="44" t="s">
        <v>117</v>
      </c>
      <c r="M239" s="44">
        <v>0</v>
      </c>
      <c r="N239" s="44">
        <v>0</v>
      </c>
      <c r="O239" s="44">
        <v>0</v>
      </c>
      <c r="P239" s="44" t="b">
        <v>0</v>
      </c>
      <c r="Q239" t="s">
        <v>822</v>
      </c>
      <c r="R239" s="44"/>
      <c r="S239" s="44"/>
    </row>
    <row r="240" spans="1:19" s="1" customFormat="1" ht="15">
      <c r="A240" s="53">
        <v>238</v>
      </c>
      <c r="B240" s="44" t="s">
        <v>110</v>
      </c>
      <c r="C240" s="44" t="s">
        <v>111</v>
      </c>
      <c r="D240" s="53" t="s">
        <v>823</v>
      </c>
      <c r="E240" s="44" t="s">
        <v>824</v>
      </c>
      <c r="F240" s="44" t="s">
        <v>52</v>
      </c>
      <c r="G240" s="44" t="s">
        <v>99</v>
      </c>
      <c r="H240" s="44" t="s">
        <v>114</v>
      </c>
      <c r="I240" t="s">
        <v>115</v>
      </c>
      <c r="J240" t="s">
        <v>306</v>
      </c>
      <c r="K240" t="s">
        <v>306</v>
      </c>
      <c r="L240" s="44" t="s">
        <v>117</v>
      </c>
      <c r="M240" s="44">
        <v>0</v>
      </c>
      <c r="N240" s="44">
        <v>0</v>
      </c>
      <c r="O240" s="44">
        <v>0</v>
      </c>
      <c r="P240" s="44" t="b">
        <v>0</v>
      </c>
      <c r="Q240" t="s">
        <v>825</v>
      </c>
      <c r="R240" s="44"/>
      <c r="S240" s="44"/>
    </row>
    <row r="241" spans="1:19" s="1" customFormat="1" ht="15">
      <c r="A241" s="53">
        <v>239</v>
      </c>
      <c r="B241" s="44" t="s">
        <v>110</v>
      </c>
      <c r="C241" s="44" t="s">
        <v>111</v>
      </c>
      <c r="D241" s="53" t="s">
        <v>826</v>
      </c>
      <c r="E241" s="44" t="s">
        <v>827</v>
      </c>
      <c r="F241" s="44" t="s">
        <v>52</v>
      </c>
      <c r="G241" s="44" t="s">
        <v>99</v>
      </c>
      <c r="H241" s="44" t="s">
        <v>114</v>
      </c>
      <c r="I241" t="s">
        <v>115</v>
      </c>
      <c r="J241" t="s">
        <v>306</v>
      </c>
      <c r="K241" t="s">
        <v>171</v>
      </c>
      <c r="L241" s="44" t="s">
        <v>117</v>
      </c>
      <c r="M241" s="44">
        <v>0</v>
      </c>
      <c r="N241" s="44">
        <v>0</v>
      </c>
      <c r="O241" s="44">
        <v>0</v>
      </c>
      <c r="P241" s="44" t="b">
        <v>0</v>
      </c>
      <c r="Q241" t="s">
        <v>660</v>
      </c>
      <c r="R241" s="44"/>
      <c r="S241" s="44"/>
    </row>
    <row r="242" spans="1:19" s="1" customFormat="1" ht="15">
      <c r="A242" s="53">
        <v>240</v>
      </c>
      <c r="B242" s="44" t="s">
        <v>110</v>
      </c>
      <c r="C242" s="44" t="s">
        <v>111</v>
      </c>
      <c r="D242" s="53" t="s">
        <v>828</v>
      </c>
      <c r="E242" s="44" t="s">
        <v>829</v>
      </c>
      <c r="F242" s="44" t="s">
        <v>52</v>
      </c>
      <c r="G242" s="44" t="s">
        <v>99</v>
      </c>
      <c r="H242" s="44" t="s">
        <v>114</v>
      </c>
      <c r="I242" t="s">
        <v>115</v>
      </c>
      <c r="J242" t="s">
        <v>140</v>
      </c>
      <c r="K242" t="s">
        <v>830</v>
      </c>
      <c r="L242" s="44" t="s">
        <v>117</v>
      </c>
      <c r="M242" s="44">
        <v>0</v>
      </c>
      <c r="N242" s="44">
        <v>0</v>
      </c>
      <c r="O242" s="44">
        <v>0</v>
      </c>
      <c r="P242" s="44" t="b">
        <v>0</v>
      </c>
      <c r="Q242" t="s">
        <v>831</v>
      </c>
      <c r="R242" s="44"/>
      <c r="S242" s="44"/>
    </row>
    <row r="243" spans="1:19" s="1" customFormat="1" ht="15">
      <c r="A243" s="53">
        <v>241</v>
      </c>
      <c r="B243" s="44" t="s">
        <v>110</v>
      </c>
      <c r="C243" s="44" t="s">
        <v>111</v>
      </c>
      <c r="D243" s="53" t="s">
        <v>832</v>
      </c>
      <c r="E243" s="44" t="s">
        <v>833</v>
      </c>
      <c r="F243" s="44" t="s">
        <v>52</v>
      </c>
      <c r="G243" s="44" t="s">
        <v>99</v>
      </c>
      <c r="H243" s="44" t="s">
        <v>114</v>
      </c>
      <c r="I243" t="s">
        <v>115</v>
      </c>
      <c r="J243" t="s">
        <v>140</v>
      </c>
      <c r="K243" t="s">
        <v>141</v>
      </c>
      <c r="L243" s="44" t="s">
        <v>117</v>
      </c>
      <c r="M243" s="44">
        <v>0</v>
      </c>
      <c r="N243" s="44">
        <v>0</v>
      </c>
      <c r="O243" s="44">
        <v>0</v>
      </c>
      <c r="P243" s="44" t="b">
        <v>0</v>
      </c>
      <c r="Q243" t="s">
        <v>834</v>
      </c>
      <c r="R243" s="44"/>
      <c r="S243" s="44"/>
    </row>
    <row r="244" spans="1:19" s="1" customFormat="1" ht="15">
      <c r="A244" s="53">
        <v>242</v>
      </c>
      <c r="B244" s="44" t="s">
        <v>110</v>
      </c>
      <c r="C244" s="44" t="s">
        <v>111</v>
      </c>
      <c r="D244" s="53" t="s">
        <v>835</v>
      </c>
      <c r="E244" s="44" t="s">
        <v>836</v>
      </c>
      <c r="F244" s="44" t="s">
        <v>52</v>
      </c>
      <c r="G244" s="44" t="s">
        <v>99</v>
      </c>
      <c r="H244" s="44" t="s">
        <v>114</v>
      </c>
      <c r="I244" t="s">
        <v>115</v>
      </c>
      <c r="J244" t="s">
        <v>140</v>
      </c>
      <c r="K244" t="s">
        <v>167</v>
      </c>
      <c r="L244" s="44" t="s">
        <v>117</v>
      </c>
      <c r="M244" s="44">
        <v>0</v>
      </c>
      <c r="N244" s="44">
        <v>0</v>
      </c>
      <c r="O244" s="44">
        <v>0</v>
      </c>
      <c r="P244" s="44" t="b">
        <v>0</v>
      </c>
      <c r="Q244" t="s">
        <v>653</v>
      </c>
      <c r="R244" s="44"/>
      <c r="S244" s="44"/>
    </row>
    <row r="245" spans="1:19" s="1" customFormat="1" ht="15">
      <c r="A245" s="53">
        <v>243</v>
      </c>
      <c r="B245" s="44" t="s">
        <v>110</v>
      </c>
      <c r="C245" s="44" t="s">
        <v>111</v>
      </c>
      <c r="D245" s="53" t="s">
        <v>837</v>
      </c>
      <c r="E245" s="44" t="s">
        <v>838</v>
      </c>
      <c r="F245" s="44" t="s">
        <v>52</v>
      </c>
      <c r="G245" s="44" t="s">
        <v>99</v>
      </c>
      <c r="H245" s="44" t="s">
        <v>114</v>
      </c>
      <c r="I245" t="s">
        <v>115</v>
      </c>
      <c r="J245" t="s">
        <v>140</v>
      </c>
      <c r="K245" t="s">
        <v>171</v>
      </c>
      <c r="L245" s="44" t="s">
        <v>117</v>
      </c>
      <c r="M245" s="44">
        <v>0</v>
      </c>
      <c r="N245" s="44">
        <v>0</v>
      </c>
      <c r="O245" s="44">
        <v>0</v>
      </c>
      <c r="P245" s="44" t="b">
        <v>0</v>
      </c>
      <c r="Q245" t="s">
        <v>660</v>
      </c>
      <c r="R245" s="44"/>
      <c r="S245" s="44"/>
    </row>
    <row r="246" spans="1:19" s="1" customFormat="1" ht="15">
      <c r="A246" s="53">
        <v>244</v>
      </c>
      <c r="B246" s="44" t="s">
        <v>110</v>
      </c>
      <c r="C246" s="44" t="s">
        <v>111</v>
      </c>
      <c r="D246" s="53" t="s">
        <v>839</v>
      </c>
      <c r="E246" s="44" t="s">
        <v>840</v>
      </c>
      <c r="F246" s="44" t="s">
        <v>52</v>
      </c>
      <c r="G246" s="44" t="s">
        <v>99</v>
      </c>
      <c r="H246" s="44" t="s">
        <v>114</v>
      </c>
      <c r="I246" t="s">
        <v>115</v>
      </c>
      <c r="J246" t="s">
        <v>323</v>
      </c>
      <c r="K246" t="s">
        <v>324</v>
      </c>
      <c r="L246" s="44" t="s">
        <v>117</v>
      </c>
      <c r="M246" s="44">
        <v>0</v>
      </c>
      <c r="N246" s="44">
        <v>0</v>
      </c>
      <c r="O246" s="44">
        <v>0</v>
      </c>
      <c r="P246" s="44" t="b">
        <v>0</v>
      </c>
      <c r="Q246" t="s">
        <v>841</v>
      </c>
      <c r="R246" s="44"/>
      <c r="S246" s="44"/>
    </row>
    <row r="247" spans="1:19" s="1" customFormat="1" ht="15">
      <c r="A247" s="53">
        <v>245</v>
      </c>
      <c r="B247" s="44" t="s">
        <v>110</v>
      </c>
      <c r="C247" s="44" t="s">
        <v>111</v>
      </c>
      <c r="D247" s="53" t="s">
        <v>842</v>
      </c>
      <c r="E247" s="44" t="s">
        <v>843</v>
      </c>
      <c r="F247" s="44" t="s">
        <v>52</v>
      </c>
      <c r="G247" s="44" t="s">
        <v>99</v>
      </c>
      <c r="H247" s="44" t="s">
        <v>114</v>
      </c>
      <c r="I247" t="s">
        <v>115</v>
      </c>
      <c r="J247" t="s">
        <v>323</v>
      </c>
      <c r="K247" t="s">
        <v>323</v>
      </c>
      <c r="L247" s="44" t="s">
        <v>117</v>
      </c>
      <c r="M247" s="44">
        <v>0</v>
      </c>
      <c r="N247" s="44">
        <v>0</v>
      </c>
      <c r="O247" s="44">
        <v>0</v>
      </c>
      <c r="P247" s="44" t="b">
        <v>0</v>
      </c>
      <c r="Q247" t="s">
        <v>844</v>
      </c>
      <c r="R247" s="44"/>
      <c r="S247" s="44"/>
    </row>
    <row r="248" spans="1:19" s="1" customFormat="1" ht="15">
      <c r="A248" s="53">
        <v>246</v>
      </c>
      <c r="B248" s="44" t="s">
        <v>110</v>
      </c>
      <c r="C248" s="44" t="s">
        <v>111</v>
      </c>
      <c r="D248" s="53" t="s">
        <v>845</v>
      </c>
      <c r="E248" s="44" t="s">
        <v>846</v>
      </c>
      <c r="F248" s="44" t="s">
        <v>52</v>
      </c>
      <c r="G248" s="44" t="s">
        <v>99</v>
      </c>
      <c r="H248" s="44" t="s">
        <v>114</v>
      </c>
      <c r="I248" t="s">
        <v>115</v>
      </c>
      <c r="J248" t="s">
        <v>323</v>
      </c>
      <c r="K248" t="s">
        <v>171</v>
      </c>
      <c r="L248" s="44" t="s">
        <v>117</v>
      </c>
      <c r="M248" s="44">
        <v>0</v>
      </c>
      <c r="N248" s="44">
        <v>0</v>
      </c>
      <c r="O248" s="44">
        <v>0</v>
      </c>
      <c r="P248" s="44" t="b">
        <v>0</v>
      </c>
      <c r="Q248" t="s">
        <v>660</v>
      </c>
      <c r="R248" s="44"/>
      <c r="S248" s="44"/>
    </row>
    <row r="249" spans="1:19" s="1" customFormat="1" ht="15">
      <c r="A249" s="53">
        <v>247</v>
      </c>
      <c r="B249" s="44" t="s">
        <v>110</v>
      </c>
      <c r="C249" s="44" t="s">
        <v>111</v>
      </c>
      <c r="D249" s="53" t="s">
        <v>847</v>
      </c>
      <c r="E249" s="44" t="s">
        <v>848</v>
      </c>
      <c r="F249" s="44" t="s">
        <v>52</v>
      </c>
      <c r="G249" s="44" t="s">
        <v>99</v>
      </c>
      <c r="H249" s="44" t="s">
        <v>114</v>
      </c>
      <c r="I249" t="s">
        <v>115</v>
      </c>
      <c r="J249" t="s">
        <v>145</v>
      </c>
      <c r="K249" t="s">
        <v>116</v>
      </c>
      <c r="L249" s="44" t="s">
        <v>117</v>
      </c>
      <c r="M249" s="44">
        <v>0</v>
      </c>
      <c r="N249" s="44">
        <v>0</v>
      </c>
      <c r="O249" s="44">
        <v>0</v>
      </c>
      <c r="P249" s="44" t="b">
        <v>0</v>
      </c>
      <c r="Q249" t="s">
        <v>638</v>
      </c>
      <c r="R249" s="44"/>
      <c r="S249" s="44"/>
    </row>
    <row r="250" spans="1:19" s="1" customFormat="1" ht="15">
      <c r="A250" s="53">
        <v>248</v>
      </c>
      <c r="B250" s="44" t="s">
        <v>110</v>
      </c>
      <c r="C250" s="44" t="s">
        <v>111</v>
      </c>
      <c r="D250" s="53" t="s">
        <v>849</v>
      </c>
      <c r="E250" s="44" t="s">
        <v>850</v>
      </c>
      <c r="F250" s="44" t="s">
        <v>52</v>
      </c>
      <c r="G250" s="44" t="s">
        <v>99</v>
      </c>
      <c r="H250" s="44" t="s">
        <v>114</v>
      </c>
      <c r="I250" t="s">
        <v>115</v>
      </c>
      <c r="J250" t="s">
        <v>145</v>
      </c>
      <c r="K250" t="s">
        <v>851</v>
      </c>
      <c r="L250" s="44" t="s">
        <v>117</v>
      </c>
      <c r="M250" s="44">
        <v>0</v>
      </c>
      <c r="N250" s="44">
        <v>0</v>
      </c>
      <c r="O250" s="44">
        <v>0</v>
      </c>
      <c r="P250" s="44" t="b">
        <v>0</v>
      </c>
      <c r="Q250" t="s">
        <v>852</v>
      </c>
      <c r="R250" s="44"/>
      <c r="S250" s="44"/>
    </row>
    <row r="251" spans="1:19" s="1" customFormat="1" ht="15">
      <c r="A251" s="53">
        <v>249</v>
      </c>
      <c r="B251" s="44" t="s">
        <v>110</v>
      </c>
      <c r="C251" s="44" t="s">
        <v>111</v>
      </c>
      <c r="D251" s="53" t="s">
        <v>853</v>
      </c>
      <c r="E251" s="44" t="s">
        <v>854</v>
      </c>
      <c r="F251" s="44" t="s">
        <v>52</v>
      </c>
      <c r="G251" s="44" t="s">
        <v>99</v>
      </c>
      <c r="H251" s="44" t="s">
        <v>114</v>
      </c>
      <c r="I251" t="s">
        <v>115</v>
      </c>
      <c r="J251" t="s">
        <v>145</v>
      </c>
      <c r="K251" t="s">
        <v>855</v>
      </c>
      <c r="L251" s="44" t="s">
        <v>117</v>
      </c>
      <c r="M251" s="44">
        <v>0</v>
      </c>
      <c r="N251" s="44">
        <v>0</v>
      </c>
      <c r="O251" s="44">
        <v>0</v>
      </c>
      <c r="P251" s="44" t="b">
        <v>0</v>
      </c>
      <c r="Q251" t="s">
        <v>856</v>
      </c>
      <c r="R251" s="44"/>
      <c r="S251" s="44"/>
    </row>
    <row r="252" spans="1:19" s="1" customFormat="1" ht="15">
      <c r="A252" s="53">
        <v>250</v>
      </c>
      <c r="B252" s="44" t="s">
        <v>110</v>
      </c>
      <c r="C252" s="44" t="s">
        <v>111</v>
      </c>
      <c r="D252" s="53" t="s">
        <v>857</v>
      </c>
      <c r="E252" s="44" t="s">
        <v>858</v>
      </c>
      <c r="F252" s="44" t="s">
        <v>52</v>
      </c>
      <c r="G252" s="44" t="s">
        <v>99</v>
      </c>
      <c r="H252" s="44" t="s">
        <v>114</v>
      </c>
      <c r="I252" t="s">
        <v>115</v>
      </c>
      <c r="J252" t="s">
        <v>145</v>
      </c>
      <c r="K252" t="s">
        <v>335</v>
      </c>
      <c r="L252" s="44" t="s">
        <v>117</v>
      </c>
      <c r="M252" s="44">
        <v>0</v>
      </c>
      <c r="N252" s="44">
        <v>0</v>
      </c>
      <c r="O252" s="44">
        <v>0</v>
      </c>
      <c r="P252" s="44" t="b">
        <v>0</v>
      </c>
      <c r="Q252" t="s">
        <v>859</v>
      </c>
      <c r="R252" s="44"/>
      <c r="S252" s="44"/>
    </row>
    <row r="253" spans="1:19" s="1" customFormat="1" ht="15">
      <c r="A253" s="53">
        <v>251</v>
      </c>
      <c r="B253" s="44" t="s">
        <v>110</v>
      </c>
      <c r="C253" s="44" t="s">
        <v>111</v>
      </c>
      <c r="D253" s="53" t="s">
        <v>860</v>
      </c>
      <c r="E253" s="44" t="s">
        <v>861</v>
      </c>
      <c r="F253" s="44" t="s">
        <v>52</v>
      </c>
      <c r="G253" s="44" t="s">
        <v>99</v>
      </c>
      <c r="H253" s="44" t="s">
        <v>114</v>
      </c>
      <c r="I253" t="s">
        <v>115</v>
      </c>
      <c r="J253" t="s">
        <v>145</v>
      </c>
      <c r="K253" t="s">
        <v>339</v>
      </c>
      <c r="L253" s="44" t="s">
        <v>117</v>
      </c>
      <c r="M253" s="44">
        <v>0</v>
      </c>
      <c r="N253" s="44">
        <v>0</v>
      </c>
      <c r="O253" s="44">
        <v>0</v>
      </c>
      <c r="P253" s="44" t="b">
        <v>0</v>
      </c>
      <c r="Q253" t="s">
        <v>862</v>
      </c>
      <c r="R253" s="44"/>
      <c r="S253" s="44"/>
    </row>
    <row r="254" spans="1:19" s="1" customFormat="1" ht="15">
      <c r="A254" s="53">
        <v>252</v>
      </c>
      <c r="B254" s="44" t="s">
        <v>110</v>
      </c>
      <c r="C254" s="44" t="s">
        <v>111</v>
      </c>
      <c r="D254" s="53" t="s">
        <v>863</v>
      </c>
      <c r="E254" s="44" t="s">
        <v>864</v>
      </c>
      <c r="F254" s="44" t="s">
        <v>52</v>
      </c>
      <c r="G254" s="44" t="s">
        <v>99</v>
      </c>
      <c r="H254" s="44" t="s">
        <v>114</v>
      </c>
      <c r="I254" t="s">
        <v>115</v>
      </c>
      <c r="J254" t="s">
        <v>145</v>
      </c>
      <c r="K254" t="s">
        <v>122</v>
      </c>
      <c r="L254" s="44" t="s">
        <v>117</v>
      </c>
      <c r="M254" s="44">
        <v>0</v>
      </c>
      <c r="N254" s="44">
        <v>0</v>
      </c>
      <c r="O254" s="44">
        <v>0</v>
      </c>
      <c r="P254" s="44" t="b">
        <v>0</v>
      </c>
      <c r="Q254" t="s">
        <v>669</v>
      </c>
      <c r="R254" s="44"/>
      <c r="S254" s="44"/>
    </row>
    <row r="255" spans="1:19" s="1" customFormat="1" ht="15">
      <c r="A255" s="53">
        <v>253</v>
      </c>
      <c r="B255" s="44" t="s">
        <v>110</v>
      </c>
      <c r="C255" s="44" t="s">
        <v>111</v>
      </c>
      <c r="D255" s="53" t="s">
        <v>865</v>
      </c>
      <c r="E255" s="44" t="s">
        <v>866</v>
      </c>
      <c r="F255" s="44" t="s">
        <v>52</v>
      </c>
      <c r="G255" s="44" t="s">
        <v>99</v>
      </c>
      <c r="H255" s="44" t="s">
        <v>114</v>
      </c>
      <c r="I255" t="s">
        <v>115</v>
      </c>
      <c r="J255" t="s">
        <v>145</v>
      </c>
      <c r="K255" t="s">
        <v>867</v>
      </c>
      <c r="L255" s="44" t="s">
        <v>117</v>
      </c>
      <c r="M255" s="44">
        <v>0</v>
      </c>
      <c r="N255" s="44">
        <v>0</v>
      </c>
      <c r="O255" s="44">
        <v>0</v>
      </c>
      <c r="P255" s="44" t="b">
        <v>0</v>
      </c>
      <c r="Q255" t="s">
        <v>868</v>
      </c>
      <c r="R255" s="44"/>
      <c r="S255" s="44"/>
    </row>
    <row r="256" spans="1:19" s="1" customFormat="1" ht="15">
      <c r="A256" s="53">
        <v>254</v>
      </c>
      <c r="B256" s="44" t="s">
        <v>110</v>
      </c>
      <c r="C256" s="44" t="s">
        <v>111</v>
      </c>
      <c r="D256" s="53" t="s">
        <v>869</v>
      </c>
      <c r="E256" s="44" t="s">
        <v>870</v>
      </c>
      <c r="F256" s="44" t="s">
        <v>52</v>
      </c>
      <c r="G256" s="44" t="s">
        <v>99</v>
      </c>
      <c r="H256" s="44" t="s">
        <v>114</v>
      </c>
      <c r="I256" t="s">
        <v>115</v>
      </c>
      <c r="J256" t="s">
        <v>145</v>
      </c>
      <c r="K256" t="s">
        <v>345</v>
      </c>
      <c r="L256" s="44" t="s">
        <v>117</v>
      </c>
      <c r="M256" s="44">
        <v>0</v>
      </c>
      <c r="N256" s="44">
        <v>0</v>
      </c>
      <c r="O256" s="44">
        <v>0</v>
      </c>
      <c r="P256" s="44" t="b">
        <v>0</v>
      </c>
      <c r="Q256" t="s">
        <v>871</v>
      </c>
      <c r="R256" s="44"/>
      <c r="S256" s="44"/>
    </row>
    <row r="257" spans="1:19" s="1" customFormat="1" ht="15">
      <c r="A257" s="53">
        <v>255</v>
      </c>
      <c r="B257" s="44" t="s">
        <v>110</v>
      </c>
      <c r="C257" s="44" t="s">
        <v>111</v>
      </c>
      <c r="D257" s="53" t="s">
        <v>872</v>
      </c>
      <c r="E257" s="44" t="s">
        <v>873</v>
      </c>
      <c r="F257" s="44" t="s">
        <v>52</v>
      </c>
      <c r="G257" s="44" t="s">
        <v>99</v>
      </c>
      <c r="H257" s="44" t="s">
        <v>114</v>
      </c>
      <c r="I257" t="s">
        <v>115</v>
      </c>
      <c r="J257" t="s">
        <v>145</v>
      </c>
      <c r="K257" t="s">
        <v>874</v>
      </c>
      <c r="L257" s="44" t="s">
        <v>117</v>
      </c>
      <c r="M257" s="44">
        <v>0</v>
      </c>
      <c r="N257" s="44">
        <v>0</v>
      </c>
      <c r="O257" s="44">
        <v>0</v>
      </c>
      <c r="P257" s="44" t="b">
        <v>0</v>
      </c>
      <c r="Q257" t="s">
        <v>875</v>
      </c>
      <c r="R257" s="44"/>
      <c r="S257" s="44"/>
    </row>
    <row r="258" spans="1:19" s="1" customFormat="1" ht="15">
      <c r="A258" s="53">
        <v>256</v>
      </c>
      <c r="B258" s="44" t="s">
        <v>110</v>
      </c>
      <c r="C258" s="44" t="s">
        <v>111</v>
      </c>
      <c r="D258" s="53" t="s">
        <v>876</v>
      </c>
      <c r="E258" s="44" t="s">
        <v>877</v>
      </c>
      <c r="F258" s="44" t="s">
        <v>52</v>
      </c>
      <c r="G258" s="44" t="s">
        <v>99</v>
      </c>
      <c r="H258" s="44" t="s">
        <v>114</v>
      </c>
      <c r="I258" t="s">
        <v>115</v>
      </c>
      <c r="J258" t="s">
        <v>145</v>
      </c>
      <c r="K258" t="s">
        <v>878</v>
      </c>
      <c r="L258" s="44" t="s">
        <v>117</v>
      </c>
      <c r="M258" s="44">
        <v>0</v>
      </c>
      <c r="N258" s="44">
        <v>0</v>
      </c>
      <c r="O258" s="44">
        <v>0</v>
      </c>
      <c r="P258" s="44" t="b">
        <v>0</v>
      </c>
      <c r="Q258" t="s">
        <v>879</v>
      </c>
      <c r="R258" s="44"/>
      <c r="S258" s="44"/>
    </row>
    <row r="259" spans="1:19" s="1" customFormat="1" ht="15">
      <c r="A259" s="53">
        <v>257</v>
      </c>
      <c r="B259" s="44" t="s">
        <v>110</v>
      </c>
      <c r="C259" s="44" t="s">
        <v>111</v>
      </c>
      <c r="D259" s="53" t="s">
        <v>880</v>
      </c>
      <c r="E259" s="44" t="s">
        <v>881</v>
      </c>
      <c r="F259" s="44" t="s">
        <v>52</v>
      </c>
      <c r="G259" s="44" t="s">
        <v>99</v>
      </c>
      <c r="H259" s="44" t="s">
        <v>114</v>
      </c>
      <c r="I259" t="s">
        <v>115</v>
      </c>
      <c r="J259" t="s">
        <v>145</v>
      </c>
      <c r="K259" t="s">
        <v>349</v>
      </c>
      <c r="L259" s="44" t="s">
        <v>117</v>
      </c>
      <c r="M259" s="44">
        <v>0</v>
      </c>
      <c r="N259" s="44">
        <v>0</v>
      </c>
      <c r="O259" s="44">
        <v>0</v>
      </c>
      <c r="P259" s="44" t="b">
        <v>0</v>
      </c>
      <c r="Q259" t="s">
        <v>882</v>
      </c>
      <c r="R259" s="44"/>
      <c r="S259" s="44"/>
    </row>
    <row r="260" spans="1:19" s="1" customFormat="1" ht="15">
      <c r="A260" s="53">
        <v>258</v>
      </c>
      <c r="B260" s="44" t="s">
        <v>110</v>
      </c>
      <c r="C260" s="44" t="s">
        <v>111</v>
      </c>
      <c r="D260" s="53" t="s">
        <v>883</v>
      </c>
      <c r="E260" s="44" t="s">
        <v>884</v>
      </c>
      <c r="F260" s="44" t="s">
        <v>52</v>
      </c>
      <c r="G260" s="44" t="s">
        <v>99</v>
      </c>
      <c r="H260" s="44" t="s">
        <v>114</v>
      </c>
      <c r="I260" t="s">
        <v>115</v>
      </c>
      <c r="J260" t="s">
        <v>145</v>
      </c>
      <c r="K260" t="s">
        <v>353</v>
      </c>
      <c r="L260" s="44" t="s">
        <v>117</v>
      </c>
      <c r="M260" s="44">
        <v>0</v>
      </c>
      <c r="N260" s="44">
        <v>0</v>
      </c>
      <c r="O260" s="44">
        <v>0</v>
      </c>
      <c r="P260" s="44" t="b">
        <v>0</v>
      </c>
      <c r="Q260" t="s">
        <v>885</v>
      </c>
      <c r="R260" s="44"/>
      <c r="S260" s="44"/>
    </row>
    <row r="261" spans="1:19" s="1" customFormat="1" ht="15">
      <c r="A261" s="53">
        <v>259</v>
      </c>
      <c r="B261" s="44" t="s">
        <v>110</v>
      </c>
      <c r="C261" s="44" t="s">
        <v>111</v>
      </c>
      <c r="D261" s="53" t="s">
        <v>886</v>
      </c>
      <c r="E261" s="44" t="s">
        <v>887</v>
      </c>
      <c r="F261" s="44" t="s">
        <v>52</v>
      </c>
      <c r="G261" s="44" t="s">
        <v>99</v>
      </c>
      <c r="H261" s="44" t="s">
        <v>114</v>
      </c>
      <c r="I261" t="s">
        <v>115</v>
      </c>
      <c r="J261" t="s">
        <v>145</v>
      </c>
      <c r="K261" t="s">
        <v>357</v>
      </c>
      <c r="L261" s="44" t="s">
        <v>117</v>
      </c>
      <c r="M261" s="44">
        <v>0</v>
      </c>
      <c r="N261" s="44">
        <v>0</v>
      </c>
      <c r="O261" s="44">
        <v>0</v>
      </c>
      <c r="P261" s="44" t="b">
        <v>0</v>
      </c>
      <c r="Q261" t="s">
        <v>888</v>
      </c>
      <c r="R261" s="44"/>
      <c r="S261" s="44"/>
    </row>
    <row r="262" spans="1:19" s="1" customFormat="1" ht="15">
      <c r="A262" s="53">
        <v>260</v>
      </c>
      <c r="B262" s="44" t="s">
        <v>110</v>
      </c>
      <c r="C262" s="44" t="s">
        <v>111</v>
      </c>
      <c r="D262" s="53" t="s">
        <v>889</v>
      </c>
      <c r="E262" s="44" t="s">
        <v>890</v>
      </c>
      <c r="F262" s="44" t="s">
        <v>52</v>
      </c>
      <c r="G262" s="44" t="s">
        <v>99</v>
      </c>
      <c r="H262" s="44" t="s">
        <v>114</v>
      </c>
      <c r="I262" t="s">
        <v>115</v>
      </c>
      <c r="J262" t="s">
        <v>145</v>
      </c>
      <c r="K262" t="s">
        <v>361</v>
      </c>
      <c r="L262" s="44" t="s">
        <v>117</v>
      </c>
      <c r="M262" s="44">
        <v>0</v>
      </c>
      <c r="N262" s="44">
        <v>0</v>
      </c>
      <c r="O262" s="44">
        <v>0</v>
      </c>
      <c r="P262" s="44" t="b">
        <v>0</v>
      </c>
      <c r="Q262" t="s">
        <v>891</v>
      </c>
      <c r="R262" s="44"/>
      <c r="S262" s="44"/>
    </row>
    <row r="263" spans="1:19" s="1" customFormat="1" ht="15">
      <c r="A263" s="53">
        <v>261</v>
      </c>
      <c r="B263" s="44" t="s">
        <v>110</v>
      </c>
      <c r="C263" s="44" t="s">
        <v>111</v>
      </c>
      <c r="D263" s="53" t="s">
        <v>892</v>
      </c>
      <c r="E263" s="44" t="s">
        <v>893</v>
      </c>
      <c r="F263" s="44" t="s">
        <v>52</v>
      </c>
      <c r="G263" s="44" t="s">
        <v>99</v>
      </c>
      <c r="H263" s="44" t="s">
        <v>114</v>
      </c>
      <c r="I263" t="s">
        <v>115</v>
      </c>
      <c r="J263" t="s">
        <v>145</v>
      </c>
      <c r="K263" t="s">
        <v>894</v>
      </c>
      <c r="L263" s="44" t="s">
        <v>117</v>
      </c>
      <c r="M263" s="44">
        <v>0</v>
      </c>
      <c r="N263" s="44">
        <v>0</v>
      </c>
      <c r="O263" s="44">
        <v>0</v>
      </c>
      <c r="P263" s="44" t="b">
        <v>0</v>
      </c>
      <c r="Q263" t="s">
        <v>895</v>
      </c>
      <c r="R263" s="44"/>
      <c r="S263" s="44"/>
    </row>
    <row r="264" spans="1:19" s="1" customFormat="1" ht="15">
      <c r="A264" s="53">
        <v>262</v>
      </c>
      <c r="B264" s="44" t="s">
        <v>110</v>
      </c>
      <c r="C264" s="44" t="s">
        <v>111</v>
      </c>
      <c r="D264" s="53" t="s">
        <v>896</v>
      </c>
      <c r="E264" s="44" t="s">
        <v>897</v>
      </c>
      <c r="F264" s="44" t="s">
        <v>52</v>
      </c>
      <c r="G264" s="44" t="s">
        <v>99</v>
      </c>
      <c r="H264" s="44" t="s">
        <v>114</v>
      </c>
      <c r="I264" t="s">
        <v>115</v>
      </c>
      <c r="J264" t="s">
        <v>145</v>
      </c>
      <c r="K264" t="s">
        <v>365</v>
      </c>
      <c r="L264" s="44" t="s">
        <v>117</v>
      </c>
      <c r="M264" s="44">
        <v>0</v>
      </c>
      <c r="N264" s="44">
        <v>0</v>
      </c>
      <c r="O264" s="44">
        <v>0</v>
      </c>
      <c r="P264" s="44" t="b">
        <v>0</v>
      </c>
      <c r="Q264" t="s">
        <v>898</v>
      </c>
      <c r="R264" s="44"/>
      <c r="S264" s="44"/>
    </row>
    <row r="265" spans="1:19" s="1" customFormat="1" ht="15">
      <c r="A265" s="53">
        <v>263</v>
      </c>
      <c r="B265" s="44" t="s">
        <v>110</v>
      </c>
      <c r="C265" s="44" t="s">
        <v>111</v>
      </c>
      <c r="D265" s="53" t="s">
        <v>899</v>
      </c>
      <c r="E265" s="44" t="s">
        <v>900</v>
      </c>
      <c r="F265" s="44" t="s">
        <v>52</v>
      </c>
      <c r="G265" s="44" t="s">
        <v>99</v>
      </c>
      <c r="H265" s="44" t="s">
        <v>114</v>
      </c>
      <c r="I265" t="s">
        <v>115</v>
      </c>
      <c r="J265" t="s">
        <v>145</v>
      </c>
      <c r="K265" t="s">
        <v>901</v>
      </c>
      <c r="L265" s="44" t="s">
        <v>117</v>
      </c>
      <c r="M265" s="44">
        <v>0</v>
      </c>
      <c r="N265" s="44">
        <v>0</v>
      </c>
      <c r="O265" s="44">
        <v>0</v>
      </c>
      <c r="P265" s="44" t="b">
        <v>0</v>
      </c>
      <c r="Q265" t="s">
        <v>902</v>
      </c>
      <c r="R265" s="44"/>
      <c r="S265" s="44"/>
    </row>
    <row r="266" spans="1:19" s="1" customFormat="1" ht="15">
      <c r="A266" s="53">
        <v>264</v>
      </c>
      <c r="B266" s="44" t="s">
        <v>110</v>
      </c>
      <c r="C266" s="44" t="s">
        <v>111</v>
      </c>
      <c r="D266" s="53" t="s">
        <v>903</v>
      </c>
      <c r="E266" s="44" t="s">
        <v>904</v>
      </c>
      <c r="F266" s="44" t="s">
        <v>52</v>
      </c>
      <c r="G266" s="44" t="s">
        <v>99</v>
      </c>
      <c r="H266" s="44" t="s">
        <v>114</v>
      </c>
      <c r="I266" t="s">
        <v>115</v>
      </c>
      <c r="J266" t="s">
        <v>145</v>
      </c>
      <c r="K266" t="s">
        <v>369</v>
      </c>
      <c r="L266" s="44" t="s">
        <v>117</v>
      </c>
      <c r="M266" s="44">
        <v>0</v>
      </c>
      <c r="N266" s="44">
        <v>0</v>
      </c>
      <c r="O266" s="44">
        <v>0</v>
      </c>
      <c r="P266" s="44" t="b">
        <v>0</v>
      </c>
      <c r="Q266" t="s">
        <v>905</v>
      </c>
      <c r="R266" s="44"/>
      <c r="S266" s="44"/>
    </row>
    <row r="267" spans="1:19" s="1" customFormat="1" ht="15">
      <c r="A267" s="53">
        <v>265</v>
      </c>
      <c r="B267" s="44" t="s">
        <v>110</v>
      </c>
      <c r="C267" s="44" t="s">
        <v>111</v>
      </c>
      <c r="D267" s="53" t="s">
        <v>906</v>
      </c>
      <c r="E267" s="44" t="s">
        <v>907</v>
      </c>
      <c r="F267" s="44" t="s">
        <v>52</v>
      </c>
      <c r="G267" s="44" t="s">
        <v>99</v>
      </c>
      <c r="H267" s="44" t="s">
        <v>114</v>
      </c>
      <c r="I267" t="s">
        <v>115</v>
      </c>
      <c r="J267" t="s">
        <v>145</v>
      </c>
      <c r="K267" t="s">
        <v>373</v>
      </c>
      <c r="L267" s="44" t="s">
        <v>117</v>
      </c>
      <c r="M267" s="44">
        <v>0</v>
      </c>
      <c r="N267" s="44">
        <v>0</v>
      </c>
      <c r="O267" s="44">
        <v>0</v>
      </c>
      <c r="P267" s="44" t="b">
        <v>0</v>
      </c>
      <c r="Q267" t="s">
        <v>908</v>
      </c>
      <c r="R267" s="44"/>
      <c r="S267" s="44"/>
    </row>
    <row r="268" spans="1:19" s="1" customFormat="1" ht="15">
      <c r="A268" s="53">
        <v>266</v>
      </c>
      <c r="B268" s="44" t="s">
        <v>110</v>
      </c>
      <c r="C268" s="44" t="s">
        <v>111</v>
      </c>
      <c r="D268" s="53" t="s">
        <v>909</v>
      </c>
      <c r="E268" s="44" t="s">
        <v>910</v>
      </c>
      <c r="F268" s="44" t="s">
        <v>52</v>
      </c>
      <c r="G268" s="44" t="s">
        <v>99</v>
      </c>
      <c r="H268" s="44" t="s">
        <v>114</v>
      </c>
      <c r="I268" t="s">
        <v>115</v>
      </c>
      <c r="J268" t="s">
        <v>145</v>
      </c>
      <c r="K268" t="s">
        <v>911</v>
      </c>
      <c r="L268" s="44" t="s">
        <v>117</v>
      </c>
      <c r="M268" s="44">
        <v>0</v>
      </c>
      <c r="N268" s="44">
        <v>0</v>
      </c>
      <c r="O268" s="44">
        <v>0</v>
      </c>
      <c r="P268" s="44" t="b">
        <v>0</v>
      </c>
      <c r="Q268" t="s">
        <v>912</v>
      </c>
      <c r="R268" s="44"/>
      <c r="S268" s="44"/>
    </row>
    <row r="269" spans="1:19" s="1" customFormat="1" ht="15">
      <c r="A269" s="53">
        <v>267</v>
      </c>
      <c r="B269" s="44" t="s">
        <v>110</v>
      </c>
      <c r="C269" s="44" t="s">
        <v>111</v>
      </c>
      <c r="D269" s="53" t="s">
        <v>913</v>
      </c>
      <c r="E269" s="44" t="s">
        <v>914</v>
      </c>
      <c r="F269" s="44" t="s">
        <v>52</v>
      </c>
      <c r="G269" s="44" t="s">
        <v>99</v>
      </c>
      <c r="H269" s="44" t="s">
        <v>114</v>
      </c>
      <c r="I269" t="s">
        <v>115</v>
      </c>
      <c r="J269" t="s">
        <v>145</v>
      </c>
      <c r="K269" t="s">
        <v>915</v>
      </c>
      <c r="L269" s="44" t="s">
        <v>117</v>
      </c>
      <c r="M269" s="44">
        <v>0</v>
      </c>
      <c r="N269" s="44">
        <v>0</v>
      </c>
      <c r="O269" s="44">
        <v>0</v>
      </c>
      <c r="P269" s="44" t="b">
        <v>0</v>
      </c>
      <c r="Q269" t="s">
        <v>916</v>
      </c>
      <c r="R269" s="44"/>
      <c r="S269" s="44"/>
    </row>
    <row r="270" spans="1:19" s="1" customFormat="1" ht="15">
      <c r="A270" s="53">
        <v>268</v>
      </c>
      <c r="B270" s="44" t="s">
        <v>110</v>
      </c>
      <c r="C270" s="44" t="s">
        <v>111</v>
      </c>
      <c r="D270" s="53" t="s">
        <v>917</v>
      </c>
      <c r="E270" s="44" t="s">
        <v>918</v>
      </c>
      <c r="F270" s="44" t="s">
        <v>52</v>
      </c>
      <c r="G270" s="44" t="s">
        <v>99</v>
      </c>
      <c r="H270" s="44" t="s">
        <v>114</v>
      </c>
      <c r="I270" t="s">
        <v>115</v>
      </c>
      <c r="J270" t="s">
        <v>145</v>
      </c>
      <c r="K270" t="s">
        <v>377</v>
      </c>
      <c r="L270" s="44" t="s">
        <v>117</v>
      </c>
      <c r="M270" s="44">
        <v>0</v>
      </c>
      <c r="N270" s="44">
        <v>0</v>
      </c>
      <c r="O270" s="44">
        <v>0</v>
      </c>
      <c r="P270" s="44" t="b">
        <v>0</v>
      </c>
      <c r="Q270" t="s">
        <v>919</v>
      </c>
      <c r="R270" s="44"/>
      <c r="S270" s="44"/>
    </row>
    <row r="271" spans="1:19" s="1" customFormat="1" ht="15">
      <c r="A271" s="53">
        <v>269</v>
      </c>
      <c r="B271" s="44" t="s">
        <v>110</v>
      </c>
      <c r="C271" s="44" t="s">
        <v>111</v>
      </c>
      <c r="D271" s="53" t="s">
        <v>920</v>
      </c>
      <c r="E271" s="44" t="s">
        <v>921</v>
      </c>
      <c r="F271" s="44" t="s">
        <v>52</v>
      </c>
      <c r="G271" s="44" t="s">
        <v>99</v>
      </c>
      <c r="H271" s="44" t="s">
        <v>114</v>
      </c>
      <c r="I271" t="s">
        <v>115</v>
      </c>
      <c r="J271" t="s">
        <v>145</v>
      </c>
      <c r="K271" t="s">
        <v>922</v>
      </c>
      <c r="L271" s="44" t="s">
        <v>117</v>
      </c>
      <c r="M271" s="44">
        <v>0</v>
      </c>
      <c r="N271" s="44">
        <v>0</v>
      </c>
      <c r="O271" s="44">
        <v>0</v>
      </c>
      <c r="P271" s="44" t="b">
        <v>0</v>
      </c>
      <c r="Q271" t="s">
        <v>923</v>
      </c>
      <c r="R271" s="44"/>
      <c r="S271" s="44"/>
    </row>
    <row r="272" spans="1:19" s="1" customFormat="1" ht="15">
      <c r="A272" s="53">
        <v>270</v>
      </c>
      <c r="B272" s="44" t="s">
        <v>110</v>
      </c>
      <c r="C272" s="44" t="s">
        <v>111</v>
      </c>
      <c r="D272" s="53" t="s">
        <v>924</v>
      </c>
      <c r="E272" s="44" t="s">
        <v>925</v>
      </c>
      <c r="F272" s="44" t="s">
        <v>52</v>
      </c>
      <c r="G272" s="44" t="s">
        <v>99</v>
      </c>
      <c r="H272" s="44" t="s">
        <v>114</v>
      </c>
      <c r="I272" t="s">
        <v>115</v>
      </c>
      <c r="J272" t="s">
        <v>145</v>
      </c>
      <c r="K272" t="s">
        <v>926</v>
      </c>
      <c r="L272" s="44" t="s">
        <v>117</v>
      </c>
      <c r="M272" s="44">
        <v>0</v>
      </c>
      <c r="N272" s="44">
        <v>0</v>
      </c>
      <c r="O272" s="44">
        <v>0</v>
      </c>
      <c r="P272" s="44" t="b">
        <v>0</v>
      </c>
      <c r="Q272" t="s">
        <v>927</v>
      </c>
      <c r="R272" s="44"/>
      <c r="S272" s="44"/>
    </row>
    <row r="273" spans="1:19" s="1" customFormat="1" ht="15">
      <c r="A273" s="53">
        <v>271</v>
      </c>
      <c r="B273" s="44" t="s">
        <v>110</v>
      </c>
      <c r="C273" s="44" t="s">
        <v>111</v>
      </c>
      <c r="D273" s="53" t="s">
        <v>928</v>
      </c>
      <c r="E273" s="44" t="s">
        <v>929</v>
      </c>
      <c r="F273" s="44" t="s">
        <v>52</v>
      </c>
      <c r="G273" s="44" t="s">
        <v>99</v>
      </c>
      <c r="H273" s="44" t="s">
        <v>114</v>
      </c>
      <c r="I273" t="s">
        <v>115</v>
      </c>
      <c r="J273" t="s">
        <v>145</v>
      </c>
      <c r="K273" t="s">
        <v>381</v>
      </c>
      <c r="L273" s="44" t="s">
        <v>117</v>
      </c>
      <c r="M273" s="44">
        <v>0</v>
      </c>
      <c r="N273" s="44">
        <v>0</v>
      </c>
      <c r="O273" s="44">
        <v>0</v>
      </c>
      <c r="P273" s="44" t="b">
        <v>0</v>
      </c>
      <c r="Q273" t="s">
        <v>930</v>
      </c>
      <c r="R273" s="44"/>
      <c r="S273" s="44"/>
    </row>
    <row r="274" spans="1:19" s="1" customFormat="1" ht="15">
      <c r="A274" s="53">
        <v>272</v>
      </c>
      <c r="B274" s="44" t="s">
        <v>110</v>
      </c>
      <c r="C274" s="44" t="s">
        <v>111</v>
      </c>
      <c r="D274" s="53" t="s">
        <v>931</v>
      </c>
      <c r="E274" s="44" t="s">
        <v>932</v>
      </c>
      <c r="F274" s="44" t="s">
        <v>52</v>
      </c>
      <c r="G274" s="44" t="s">
        <v>99</v>
      </c>
      <c r="H274" s="44" t="s">
        <v>114</v>
      </c>
      <c r="I274" t="s">
        <v>115</v>
      </c>
      <c r="J274" t="s">
        <v>145</v>
      </c>
      <c r="K274" t="s">
        <v>933</v>
      </c>
      <c r="L274" s="44" t="s">
        <v>117</v>
      </c>
      <c r="M274" s="44">
        <v>0</v>
      </c>
      <c r="N274" s="44">
        <v>0</v>
      </c>
      <c r="O274" s="44">
        <v>0</v>
      </c>
      <c r="P274" s="44" t="b">
        <v>0</v>
      </c>
      <c r="Q274" t="s">
        <v>934</v>
      </c>
      <c r="R274" s="44"/>
      <c r="S274" s="44"/>
    </row>
    <row r="275" spans="1:19" s="1" customFormat="1" ht="15">
      <c r="A275" s="53">
        <v>273</v>
      </c>
      <c r="B275" s="44" t="s">
        <v>110</v>
      </c>
      <c r="C275" s="44" t="s">
        <v>111</v>
      </c>
      <c r="D275" s="53" t="s">
        <v>935</v>
      </c>
      <c r="E275" s="44" t="s">
        <v>936</v>
      </c>
      <c r="F275" s="44" t="s">
        <v>52</v>
      </c>
      <c r="G275" s="44" t="s">
        <v>99</v>
      </c>
      <c r="H275" s="44" t="s">
        <v>114</v>
      </c>
      <c r="I275" t="s">
        <v>115</v>
      </c>
      <c r="J275" t="s">
        <v>145</v>
      </c>
      <c r="K275" t="s">
        <v>937</v>
      </c>
      <c r="L275" s="44" t="s">
        <v>117</v>
      </c>
      <c r="M275" s="44">
        <v>0</v>
      </c>
      <c r="N275" s="44">
        <v>0</v>
      </c>
      <c r="O275" s="44">
        <v>0</v>
      </c>
      <c r="P275" s="44" t="b">
        <v>0</v>
      </c>
      <c r="Q275" t="s">
        <v>938</v>
      </c>
      <c r="R275" s="44"/>
      <c r="S275" s="44"/>
    </row>
    <row r="276" spans="1:19" s="1" customFormat="1" ht="15">
      <c r="A276" s="53">
        <v>274</v>
      </c>
      <c r="B276" s="44" t="s">
        <v>110</v>
      </c>
      <c r="C276" s="44" t="s">
        <v>111</v>
      </c>
      <c r="D276" s="53" t="s">
        <v>939</v>
      </c>
      <c r="E276" s="44" t="s">
        <v>940</v>
      </c>
      <c r="F276" s="44" t="s">
        <v>52</v>
      </c>
      <c r="G276" s="44" t="s">
        <v>99</v>
      </c>
      <c r="H276" s="44" t="s">
        <v>114</v>
      </c>
      <c r="I276" t="s">
        <v>115</v>
      </c>
      <c r="J276" t="s">
        <v>145</v>
      </c>
      <c r="K276" t="s">
        <v>385</v>
      </c>
      <c r="L276" s="44" t="s">
        <v>117</v>
      </c>
      <c r="M276" s="44">
        <v>0</v>
      </c>
      <c r="N276" s="44">
        <v>0</v>
      </c>
      <c r="O276" s="44">
        <v>0</v>
      </c>
      <c r="P276" s="44" t="b">
        <v>0</v>
      </c>
      <c r="Q276" t="s">
        <v>941</v>
      </c>
      <c r="R276" s="44"/>
      <c r="S276" s="44"/>
    </row>
    <row r="277" spans="1:19" s="1" customFormat="1" ht="15">
      <c r="A277" s="53">
        <v>275</v>
      </c>
      <c r="B277" s="44" t="s">
        <v>110</v>
      </c>
      <c r="C277" s="44" t="s">
        <v>111</v>
      </c>
      <c r="D277" s="53" t="s">
        <v>942</v>
      </c>
      <c r="E277" s="44" t="s">
        <v>943</v>
      </c>
      <c r="F277" s="44" t="s">
        <v>52</v>
      </c>
      <c r="G277" s="44" t="s">
        <v>99</v>
      </c>
      <c r="H277" s="44" t="s">
        <v>114</v>
      </c>
      <c r="I277" t="s">
        <v>115</v>
      </c>
      <c r="J277" t="s">
        <v>145</v>
      </c>
      <c r="K277" t="s">
        <v>389</v>
      </c>
      <c r="L277" s="44" t="s">
        <v>117</v>
      </c>
      <c r="M277" s="44">
        <v>0</v>
      </c>
      <c r="N277" s="44">
        <v>0</v>
      </c>
      <c r="O277" s="44">
        <v>0</v>
      </c>
      <c r="P277" s="44" t="b">
        <v>0</v>
      </c>
      <c r="Q277" t="s">
        <v>944</v>
      </c>
      <c r="R277" s="44"/>
      <c r="S277" s="44"/>
    </row>
    <row r="278" spans="1:19" s="1" customFormat="1" ht="15">
      <c r="A278" s="53">
        <v>276</v>
      </c>
      <c r="B278" s="44" t="s">
        <v>110</v>
      </c>
      <c r="C278" s="44" t="s">
        <v>111</v>
      </c>
      <c r="D278" s="53" t="s">
        <v>945</v>
      </c>
      <c r="E278" s="44" t="s">
        <v>946</v>
      </c>
      <c r="F278" s="44" t="s">
        <v>52</v>
      </c>
      <c r="G278" s="44" t="s">
        <v>99</v>
      </c>
      <c r="H278" s="44" t="s">
        <v>114</v>
      </c>
      <c r="I278" t="s">
        <v>115</v>
      </c>
      <c r="J278" t="s">
        <v>145</v>
      </c>
      <c r="K278" t="s">
        <v>947</v>
      </c>
      <c r="L278" s="44" t="s">
        <v>117</v>
      </c>
      <c r="M278" s="44">
        <v>0</v>
      </c>
      <c r="N278" s="44">
        <v>0</v>
      </c>
      <c r="O278" s="44">
        <v>0</v>
      </c>
      <c r="P278" s="44" t="b">
        <v>0</v>
      </c>
      <c r="Q278" t="s">
        <v>948</v>
      </c>
      <c r="R278" s="44"/>
      <c r="S278" s="44"/>
    </row>
    <row r="279" spans="1:19" s="1" customFormat="1" ht="15">
      <c r="A279" s="53">
        <v>277</v>
      </c>
      <c r="B279" s="44" t="s">
        <v>110</v>
      </c>
      <c r="C279" s="44" t="s">
        <v>111</v>
      </c>
      <c r="D279" s="53" t="s">
        <v>949</v>
      </c>
      <c r="E279" s="44" t="s">
        <v>950</v>
      </c>
      <c r="F279" s="44" t="s">
        <v>52</v>
      </c>
      <c r="G279" s="44" t="s">
        <v>99</v>
      </c>
      <c r="H279" s="44" t="s">
        <v>114</v>
      </c>
      <c r="I279" t="s">
        <v>115</v>
      </c>
      <c r="J279" t="s">
        <v>145</v>
      </c>
      <c r="K279" t="s">
        <v>393</v>
      </c>
      <c r="L279" s="44" t="s">
        <v>117</v>
      </c>
      <c r="M279" s="44">
        <v>0</v>
      </c>
      <c r="N279" s="44">
        <v>0</v>
      </c>
      <c r="O279" s="44">
        <v>0</v>
      </c>
      <c r="P279" s="44" t="b">
        <v>0</v>
      </c>
      <c r="Q279" t="s">
        <v>951</v>
      </c>
      <c r="R279" s="44"/>
      <c r="S279" s="44"/>
    </row>
    <row r="280" spans="1:19" s="1" customFormat="1" ht="15">
      <c r="A280" s="53">
        <v>278</v>
      </c>
      <c r="B280" s="44" t="s">
        <v>110</v>
      </c>
      <c r="C280" s="44" t="s">
        <v>111</v>
      </c>
      <c r="D280" s="53" t="s">
        <v>952</v>
      </c>
      <c r="E280" s="44" t="s">
        <v>953</v>
      </c>
      <c r="F280" s="44" t="s">
        <v>52</v>
      </c>
      <c r="G280" s="44" t="s">
        <v>99</v>
      </c>
      <c r="H280" s="44" t="s">
        <v>114</v>
      </c>
      <c r="I280" t="s">
        <v>115</v>
      </c>
      <c r="J280" t="s">
        <v>145</v>
      </c>
      <c r="K280" t="s">
        <v>397</v>
      </c>
      <c r="L280" s="44" t="s">
        <v>117</v>
      </c>
      <c r="M280" s="44">
        <v>0</v>
      </c>
      <c r="N280" s="44">
        <v>0</v>
      </c>
      <c r="O280" s="44">
        <v>0</v>
      </c>
      <c r="P280" s="44" t="b">
        <v>0</v>
      </c>
      <c r="Q280" t="s">
        <v>954</v>
      </c>
      <c r="R280" s="44"/>
      <c r="S280" s="44"/>
    </row>
    <row r="281" spans="1:19" s="1" customFormat="1" ht="15">
      <c r="A281" s="53">
        <v>279</v>
      </c>
      <c r="B281" s="44" t="s">
        <v>110</v>
      </c>
      <c r="C281" s="44" t="s">
        <v>111</v>
      </c>
      <c r="D281" s="53" t="s">
        <v>955</v>
      </c>
      <c r="E281" s="44" t="s">
        <v>956</v>
      </c>
      <c r="F281" s="44" t="s">
        <v>52</v>
      </c>
      <c r="G281" s="44" t="s">
        <v>99</v>
      </c>
      <c r="H281" s="44" t="s">
        <v>114</v>
      </c>
      <c r="I281" t="s">
        <v>115</v>
      </c>
      <c r="J281" t="s">
        <v>145</v>
      </c>
      <c r="K281" t="s">
        <v>401</v>
      </c>
      <c r="L281" s="44" t="s">
        <v>117</v>
      </c>
      <c r="M281" s="44">
        <v>0</v>
      </c>
      <c r="N281" s="44">
        <v>0</v>
      </c>
      <c r="O281" s="44">
        <v>0</v>
      </c>
      <c r="P281" s="44" t="b">
        <v>0</v>
      </c>
      <c r="Q281" t="s">
        <v>957</v>
      </c>
      <c r="R281" s="44"/>
      <c r="S281" s="44"/>
    </row>
    <row r="282" spans="1:19" s="1" customFormat="1" ht="15">
      <c r="A282" s="53">
        <v>280</v>
      </c>
      <c r="B282" s="44" t="s">
        <v>110</v>
      </c>
      <c r="C282" s="44" t="s">
        <v>111</v>
      </c>
      <c r="D282" s="53" t="s">
        <v>958</v>
      </c>
      <c r="E282" s="44" t="s">
        <v>959</v>
      </c>
      <c r="F282" s="44" t="s">
        <v>52</v>
      </c>
      <c r="G282" s="44" t="s">
        <v>99</v>
      </c>
      <c r="H282" s="44" t="s">
        <v>114</v>
      </c>
      <c r="I282" t="s">
        <v>115</v>
      </c>
      <c r="J282" t="s">
        <v>145</v>
      </c>
      <c r="K282" t="s">
        <v>405</v>
      </c>
      <c r="L282" s="44" t="s">
        <v>117</v>
      </c>
      <c r="M282" s="44">
        <v>0</v>
      </c>
      <c r="N282" s="44">
        <v>0</v>
      </c>
      <c r="O282" s="44">
        <v>0</v>
      </c>
      <c r="P282" s="44" t="b">
        <v>0</v>
      </c>
      <c r="Q282" t="s">
        <v>960</v>
      </c>
      <c r="R282" s="44"/>
      <c r="S282" s="44"/>
    </row>
    <row r="283" spans="1:19" s="1" customFormat="1" ht="15">
      <c r="A283" s="53">
        <v>281</v>
      </c>
      <c r="B283" s="44" t="s">
        <v>110</v>
      </c>
      <c r="C283" s="44" t="s">
        <v>111</v>
      </c>
      <c r="D283" s="53" t="s">
        <v>961</v>
      </c>
      <c r="E283" s="44" t="s">
        <v>962</v>
      </c>
      <c r="F283" s="44" t="s">
        <v>52</v>
      </c>
      <c r="G283" s="44" t="s">
        <v>99</v>
      </c>
      <c r="H283" s="44" t="s">
        <v>114</v>
      </c>
      <c r="I283" t="s">
        <v>115</v>
      </c>
      <c r="J283" t="s">
        <v>145</v>
      </c>
      <c r="K283" t="s">
        <v>963</v>
      </c>
      <c r="L283" s="44" t="s">
        <v>117</v>
      </c>
      <c r="M283" s="44">
        <v>0</v>
      </c>
      <c r="N283" s="44">
        <v>0</v>
      </c>
      <c r="O283" s="44">
        <v>0</v>
      </c>
      <c r="P283" s="44" t="b">
        <v>0</v>
      </c>
      <c r="Q283" t="s">
        <v>964</v>
      </c>
      <c r="R283" s="44"/>
      <c r="S283" s="44"/>
    </row>
    <row r="284" spans="1:19" s="1" customFormat="1" ht="15">
      <c r="A284" s="53">
        <v>282</v>
      </c>
      <c r="B284" s="44" t="s">
        <v>110</v>
      </c>
      <c r="C284" s="44" t="s">
        <v>111</v>
      </c>
      <c r="D284" s="53" t="s">
        <v>965</v>
      </c>
      <c r="E284" s="44" t="s">
        <v>966</v>
      </c>
      <c r="F284" s="44" t="s">
        <v>52</v>
      </c>
      <c r="G284" s="44" t="s">
        <v>99</v>
      </c>
      <c r="H284" s="44" t="s">
        <v>114</v>
      </c>
      <c r="I284" t="s">
        <v>115</v>
      </c>
      <c r="J284" t="s">
        <v>145</v>
      </c>
      <c r="K284" t="s">
        <v>967</v>
      </c>
      <c r="L284" s="44" t="s">
        <v>117</v>
      </c>
      <c r="M284" s="44">
        <v>0</v>
      </c>
      <c r="N284" s="44">
        <v>0</v>
      </c>
      <c r="O284" s="44">
        <v>0</v>
      </c>
      <c r="P284" s="44" t="b">
        <v>0</v>
      </c>
      <c r="Q284" t="s">
        <v>968</v>
      </c>
      <c r="R284" s="44"/>
      <c r="S284" s="44"/>
    </row>
    <row r="285" spans="1:19" s="1" customFormat="1" ht="15">
      <c r="A285" s="53">
        <v>283</v>
      </c>
      <c r="B285" s="44" t="s">
        <v>110</v>
      </c>
      <c r="C285" s="44" t="s">
        <v>111</v>
      </c>
      <c r="D285" s="53" t="s">
        <v>969</v>
      </c>
      <c r="E285" s="44" t="s">
        <v>970</v>
      </c>
      <c r="F285" s="44" t="s">
        <v>52</v>
      </c>
      <c r="G285" s="44" t="s">
        <v>99</v>
      </c>
      <c r="H285" s="44" t="s">
        <v>114</v>
      </c>
      <c r="I285" t="s">
        <v>115</v>
      </c>
      <c r="J285" t="s">
        <v>145</v>
      </c>
      <c r="K285" t="s">
        <v>171</v>
      </c>
      <c r="L285" s="44" t="s">
        <v>117</v>
      </c>
      <c r="M285" s="44">
        <v>0</v>
      </c>
      <c r="N285" s="44">
        <v>0</v>
      </c>
      <c r="O285" s="44">
        <v>0</v>
      </c>
      <c r="P285" s="44" t="b">
        <v>0</v>
      </c>
      <c r="Q285" t="s">
        <v>660</v>
      </c>
      <c r="R285" s="44"/>
      <c r="S285" s="44"/>
    </row>
    <row r="286" spans="1:19" s="1" customFormat="1" ht="15">
      <c r="A286" s="53">
        <v>284</v>
      </c>
      <c r="B286" s="44" t="s">
        <v>110</v>
      </c>
      <c r="C286" s="44" t="s">
        <v>111</v>
      </c>
      <c r="D286" s="53" t="s">
        <v>971</v>
      </c>
      <c r="E286" s="44" t="s">
        <v>972</v>
      </c>
      <c r="F286" s="44" t="s">
        <v>52</v>
      </c>
      <c r="G286" s="44" t="s">
        <v>99</v>
      </c>
      <c r="H286" s="44" t="s">
        <v>114</v>
      </c>
      <c r="I286" t="s">
        <v>115</v>
      </c>
      <c r="J286" t="s">
        <v>411</v>
      </c>
      <c r="K286" t="s">
        <v>324</v>
      </c>
      <c r="L286" s="44" t="s">
        <v>117</v>
      </c>
      <c r="M286" s="44">
        <v>0</v>
      </c>
      <c r="N286" s="44">
        <v>0</v>
      </c>
      <c r="O286" s="44">
        <v>0</v>
      </c>
      <c r="P286" s="44" t="b">
        <v>0</v>
      </c>
      <c r="Q286" t="s">
        <v>841</v>
      </c>
      <c r="R286" s="44"/>
      <c r="S286" s="44"/>
    </row>
    <row r="287" spans="1:19" s="1" customFormat="1" ht="15">
      <c r="A287" s="53">
        <v>285</v>
      </c>
      <c r="B287" s="44" t="s">
        <v>110</v>
      </c>
      <c r="C287" s="44" t="s">
        <v>111</v>
      </c>
      <c r="D287" s="53" t="s">
        <v>973</v>
      </c>
      <c r="E287" s="44" t="s">
        <v>974</v>
      </c>
      <c r="F287" s="44" t="s">
        <v>52</v>
      </c>
      <c r="G287" s="44" t="s">
        <v>99</v>
      </c>
      <c r="H287" s="44" t="s">
        <v>114</v>
      </c>
      <c r="I287" t="s">
        <v>115</v>
      </c>
      <c r="J287" t="s">
        <v>411</v>
      </c>
      <c r="K287" t="s">
        <v>127</v>
      </c>
      <c r="L287" s="44" t="s">
        <v>117</v>
      </c>
      <c r="M287" s="44">
        <v>0</v>
      </c>
      <c r="N287" s="44">
        <v>0</v>
      </c>
      <c r="O287" s="44">
        <v>0</v>
      </c>
      <c r="P287" s="44" t="b">
        <v>0</v>
      </c>
      <c r="Q287" t="s">
        <v>779</v>
      </c>
      <c r="R287" s="44"/>
      <c r="S287" s="44"/>
    </row>
    <row r="288" spans="1:19" s="1" customFormat="1" ht="15">
      <c r="A288" s="53">
        <v>286</v>
      </c>
      <c r="B288" s="44" t="s">
        <v>110</v>
      </c>
      <c r="C288" s="44" t="s">
        <v>111</v>
      </c>
      <c r="D288" s="53" t="s">
        <v>975</v>
      </c>
      <c r="E288" s="44" t="s">
        <v>976</v>
      </c>
      <c r="F288" s="44" t="s">
        <v>52</v>
      </c>
      <c r="G288" s="44" t="s">
        <v>99</v>
      </c>
      <c r="H288" s="44" t="s">
        <v>114</v>
      </c>
      <c r="I288" t="s">
        <v>115</v>
      </c>
      <c r="J288" t="s">
        <v>411</v>
      </c>
      <c r="K288" t="s">
        <v>414</v>
      </c>
      <c r="L288" s="44" t="s">
        <v>117</v>
      </c>
      <c r="M288" s="44">
        <v>0</v>
      </c>
      <c r="N288" s="44">
        <v>0</v>
      </c>
      <c r="O288" s="44">
        <v>0</v>
      </c>
      <c r="P288" s="44" t="b">
        <v>0</v>
      </c>
      <c r="Q288" t="s">
        <v>977</v>
      </c>
      <c r="R288" s="44"/>
      <c r="S288" s="44"/>
    </row>
    <row r="289" spans="1:19" s="1" customFormat="1" ht="15">
      <c r="A289" s="53">
        <v>287</v>
      </c>
      <c r="B289" s="44" t="s">
        <v>110</v>
      </c>
      <c r="C289" s="44" t="s">
        <v>111</v>
      </c>
      <c r="D289" s="53" t="s">
        <v>978</v>
      </c>
      <c r="E289" s="44" t="s">
        <v>979</v>
      </c>
      <c r="F289" s="44" t="s">
        <v>52</v>
      </c>
      <c r="G289" s="44" t="s">
        <v>99</v>
      </c>
      <c r="H289" s="44" t="s">
        <v>114</v>
      </c>
      <c r="I289" t="s">
        <v>115</v>
      </c>
      <c r="J289" t="s">
        <v>411</v>
      </c>
      <c r="K289" t="s">
        <v>171</v>
      </c>
      <c r="L289" s="44" t="s">
        <v>117</v>
      </c>
      <c r="M289" s="44">
        <v>0</v>
      </c>
      <c r="N289" s="44">
        <v>0</v>
      </c>
      <c r="O289" s="44">
        <v>0</v>
      </c>
      <c r="P289" s="44" t="b">
        <v>0</v>
      </c>
      <c r="Q289" t="s">
        <v>660</v>
      </c>
      <c r="R289" s="44"/>
      <c r="S289" s="44"/>
    </row>
    <row r="290" spans="1:19" s="1" customFormat="1" ht="15">
      <c r="A290" s="53">
        <v>288</v>
      </c>
      <c r="B290" s="44" t="s">
        <v>110</v>
      </c>
      <c r="C290" s="44" t="s">
        <v>111</v>
      </c>
      <c r="D290" s="53" t="s">
        <v>980</v>
      </c>
      <c r="E290" s="44" t="s">
        <v>981</v>
      </c>
      <c r="F290" s="44" t="s">
        <v>52</v>
      </c>
      <c r="G290" s="44" t="s">
        <v>99</v>
      </c>
      <c r="H290" s="44" t="s">
        <v>114</v>
      </c>
      <c r="I290" t="s">
        <v>115</v>
      </c>
      <c r="J290" t="s">
        <v>411</v>
      </c>
      <c r="K290" t="s">
        <v>420</v>
      </c>
      <c r="L290" s="44" t="s">
        <v>117</v>
      </c>
      <c r="M290" s="44">
        <v>0</v>
      </c>
      <c r="N290" s="44">
        <v>0</v>
      </c>
      <c r="O290" s="44">
        <v>0</v>
      </c>
      <c r="P290" s="44" t="b">
        <v>0</v>
      </c>
      <c r="Q290" t="s">
        <v>982</v>
      </c>
      <c r="R290" s="44"/>
      <c r="S290" s="44"/>
    </row>
    <row r="291" spans="1:19" s="1" customFormat="1" ht="15">
      <c r="A291" s="53">
        <v>289</v>
      </c>
      <c r="B291" s="44" t="s">
        <v>110</v>
      </c>
      <c r="C291" s="44" t="s">
        <v>111</v>
      </c>
      <c r="D291" s="53" t="s">
        <v>983</v>
      </c>
      <c r="E291" s="44" t="s">
        <v>984</v>
      </c>
      <c r="F291" s="44" t="s">
        <v>52</v>
      </c>
      <c r="G291" s="44" t="s">
        <v>99</v>
      </c>
      <c r="H291" s="44" t="s">
        <v>114</v>
      </c>
      <c r="I291" t="s">
        <v>115</v>
      </c>
      <c r="J291" t="s">
        <v>148</v>
      </c>
      <c r="K291" t="s">
        <v>122</v>
      </c>
      <c r="L291" s="44" t="s">
        <v>117</v>
      </c>
      <c r="M291" s="44">
        <v>0</v>
      </c>
      <c r="N291" s="44">
        <v>0</v>
      </c>
      <c r="O291" s="44">
        <v>0</v>
      </c>
      <c r="P291" s="44" t="b">
        <v>0</v>
      </c>
      <c r="Q291" t="s">
        <v>669</v>
      </c>
      <c r="R291" s="44"/>
      <c r="S291" s="44"/>
    </row>
    <row r="292" spans="1:19" s="1" customFormat="1" ht="15">
      <c r="A292" s="53">
        <v>290</v>
      </c>
      <c r="B292" s="44" t="s">
        <v>110</v>
      </c>
      <c r="C292" s="44" t="s">
        <v>111</v>
      </c>
      <c r="D292" s="53" t="s">
        <v>985</v>
      </c>
      <c r="E292" s="44" t="s">
        <v>986</v>
      </c>
      <c r="F292" s="44" t="s">
        <v>52</v>
      </c>
      <c r="G292" s="44" t="s">
        <v>99</v>
      </c>
      <c r="H292" s="44" t="s">
        <v>114</v>
      </c>
      <c r="I292" t="s">
        <v>115</v>
      </c>
      <c r="J292" t="s">
        <v>148</v>
      </c>
      <c r="K292" t="s">
        <v>987</v>
      </c>
      <c r="L292" s="44" t="s">
        <v>117</v>
      </c>
      <c r="M292" s="44">
        <v>0</v>
      </c>
      <c r="N292" s="44">
        <v>0</v>
      </c>
      <c r="O292" s="44">
        <v>0</v>
      </c>
      <c r="P292" s="44" t="b">
        <v>0</v>
      </c>
      <c r="Q292" t="s">
        <v>988</v>
      </c>
      <c r="R292" s="44"/>
      <c r="S292" s="44"/>
    </row>
    <row r="293" spans="1:19" s="1" customFormat="1" ht="15">
      <c r="A293" s="53">
        <v>291</v>
      </c>
      <c r="B293" s="44" t="s">
        <v>110</v>
      </c>
      <c r="C293" s="44" t="s">
        <v>111</v>
      </c>
      <c r="D293" s="53" t="s">
        <v>989</v>
      </c>
      <c r="E293" s="44" t="s">
        <v>990</v>
      </c>
      <c r="F293" s="44" t="s">
        <v>52</v>
      </c>
      <c r="G293" s="44" t="s">
        <v>99</v>
      </c>
      <c r="H293" s="44" t="s">
        <v>114</v>
      </c>
      <c r="I293" t="s">
        <v>115</v>
      </c>
      <c r="J293" t="s">
        <v>148</v>
      </c>
      <c r="K293" t="s">
        <v>495</v>
      </c>
      <c r="L293" s="44" t="s">
        <v>117</v>
      </c>
      <c r="M293" s="44">
        <v>0</v>
      </c>
      <c r="N293" s="44">
        <v>0</v>
      </c>
      <c r="O293" s="44">
        <v>0</v>
      </c>
      <c r="P293" s="44" t="b">
        <v>0</v>
      </c>
      <c r="Q293" t="s">
        <v>815</v>
      </c>
      <c r="R293" s="44"/>
      <c r="S293" s="44"/>
    </row>
    <row r="294" spans="1:19" s="1" customFormat="1" ht="15">
      <c r="A294" s="53">
        <v>292</v>
      </c>
      <c r="B294" s="44" t="s">
        <v>110</v>
      </c>
      <c r="C294" s="44" t="s">
        <v>111</v>
      </c>
      <c r="D294" s="53" t="s">
        <v>991</v>
      </c>
      <c r="E294" s="44" t="s">
        <v>992</v>
      </c>
      <c r="F294" s="44" t="s">
        <v>52</v>
      </c>
      <c r="G294" s="44" t="s">
        <v>99</v>
      </c>
      <c r="H294" s="44" t="s">
        <v>114</v>
      </c>
      <c r="I294" t="s">
        <v>115</v>
      </c>
      <c r="J294" t="s">
        <v>148</v>
      </c>
      <c r="K294" t="s">
        <v>993</v>
      </c>
      <c r="L294" s="44" t="s">
        <v>117</v>
      </c>
      <c r="M294" s="44">
        <v>0</v>
      </c>
      <c r="N294" s="44">
        <v>0</v>
      </c>
      <c r="O294" s="44">
        <v>0</v>
      </c>
      <c r="P294" s="44" t="b">
        <v>0</v>
      </c>
      <c r="Q294" t="s">
        <v>994</v>
      </c>
      <c r="R294" s="44"/>
      <c r="S294" s="44"/>
    </row>
    <row r="295" spans="1:19" s="1" customFormat="1" ht="15">
      <c r="A295" s="53">
        <v>293</v>
      </c>
      <c r="B295" s="44" t="s">
        <v>110</v>
      </c>
      <c r="C295" s="44" t="s">
        <v>111</v>
      </c>
      <c r="D295" s="53" t="s">
        <v>995</v>
      </c>
      <c r="E295" s="44" t="s">
        <v>996</v>
      </c>
      <c r="F295" s="44" t="s">
        <v>52</v>
      </c>
      <c r="G295" s="44" t="s">
        <v>99</v>
      </c>
      <c r="H295" s="44" t="s">
        <v>114</v>
      </c>
      <c r="I295" t="s">
        <v>115</v>
      </c>
      <c r="J295" t="s">
        <v>426</v>
      </c>
      <c r="K295" t="s">
        <v>997</v>
      </c>
      <c r="L295" s="44" t="s">
        <v>117</v>
      </c>
      <c r="M295" s="44">
        <v>0</v>
      </c>
      <c r="N295" s="44">
        <v>0</v>
      </c>
      <c r="O295" s="44">
        <v>0</v>
      </c>
      <c r="P295" s="44" t="b">
        <v>0</v>
      </c>
      <c r="Q295" t="s">
        <v>998</v>
      </c>
      <c r="R295" s="44"/>
      <c r="S295" s="44"/>
    </row>
    <row r="296" spans="1:19" s="1" customFormat="1" ht="15">
      <c r="A296" s="53">
        <v>294</v>
      </c>
      <c r="B296" s="44" t="s">
        <v>110</v>
      </c>
      <c r="C296" s="44" t="s">
        <v>111</v>
      </c>
      <c r="D296" s="53" t="s">
        <v>999</v>
      </c>
      <c r="E296" s="44" t="s">
        <v>1000</v>
      </c>
      <c r="F296" s="44" t="s">
        <v>52</v>
      </c>
      <c r="G296" s="44" t="s">
        <v>99</v>
      </c>
      <c r="H296" s="44" t="s">
        <v>114</v>
      </c>
      <c r="I296" t="s">
        <v>115</v>
      </c>
      <c r="J296" t="s">
        <v>426</v>
      </c>
      <c r="K296" t="s">
        <v>122</v>
      </c>
      <c r="L296" s="44" t="s">
        <v>117</v>
      </c>
      <c r="M296" s="44">
        <v>0</v>
      </c>
      <c r="N296" s="44">
        <v>0</v>
      </c>
      <c r="O296" s="44">
        <v>0</v>
      </c>
      <c r="P296" s="44" t="b">
        <v>0</v>
      </c>
      <c r="Q296" t="s">
        <v>669</v>
      </c>
      <c r="R296" s="44"/>
      <c r="S296" s="44"/>
    </row>
    <row r="297" spans="1:19" s="1" customFormat="1" ht="15">
      <c r="A297" s="53">
        <v>295</v>
      </c>
      <c r="B297" s="44" t="s">
        <v>110</v>
      </c>
      <c r="C297" s="44" t="s">
        <v>111</v>
      </c>
      <c r="D297" s="53" t="s">
        <v>1001</v>
      </c>
      <c r="E297" s="44" t="s">
        <v>1002</v>
      </c>
      <c r="F297" s="44" t="s">
        <v>52</v>
      </c>
      <c r="G297" s="44" t="s">
        <v>99</v>
      </c>
      <c r="H297" s="44" t="s">
        <v>114</v>
      </c>
      <c r="I297" t="s">
        <v>115</v>
      </c>
      <c r="J297" t="s">
        <v>426</v>
      </c>
      <c r="K297" t="s">
        <v>429</v>
      </c>
      <c r="L297" s="44" t="s">
        <v>117</v>
      </c>
      <c r="M297" s="44">
        <v>0</v>
      </c>
      <c r="N297" s="44">
        <v>0</v>
      </c>
      <c r="O297" s="44">
        <v>0</v>
      </c>
      <c r="P297" s="44" t="b">
        <v>0</v>
      </c>
      <c r="Q297" t="s">
        <v>1003</v>
      </c>
      <c r="R297" s="44"/>
      <c r="S297" s="44"/>
    </row>
    <row r="298" spans="1:19" s="1" customFormat="1" ht="15">
      <c r="A298" s="53">
        <v>296</v>
      </c>
      <c r="B298" s="44" t="s">
        <v>110</v>
      </c>
      <c r="C298" s="44" t="s">
        <v>111</v>
      </c>
      <c r="D298" s="53" t="s">
        <v>1004</v>
      </c>
      <c r="E298" s="44" t="s">
        <v>1005</v>
      </c>
      <c r="F298" s="44" t="s">
        <v>52</v>
      </c>
      <c r="G298" s="44" t="s">
        <v>99</v>
      </c>
      <c r="H298" s="44" t="s">
        <v>114</v>
      </c>
      <c r="I298" t="s">
        <v>115</v>
      </c>
      <c r="J298" t="s">
        <v>426</v>
      </c>
      <c r="K298" t="s">
        <v>433</v>
      </c>
      <c r="L298" s="44" t="s">
        <v>117</v>
      </c>
      <c r="M298" s="44">
        <v>0</v>
      </c>
      <c r="N298" s="44">
        <v>0</v>
      </c>
      <c r="O298" s="44">
        <v>0</v>
      </c>
      <c r="P298" s="44" t="b">
        <v>0</v>
      </c>
      <c r="Q298" t="s">
        <v>1006</v>
      </c>
      <c r="R298" s="44"/>
      <c r="S298" s="44"/>
    </row>
    <row r="299" spans="1:19" s="1" customFormat="1" ht="15">
      <c r="A299" s="53">
        <v>297</v>
      </c>
      <c r="B299" s="44" t="s">
        <v>110</v>
      </c>
      <c r="C299" s="44" t="s">
        <v>111</v>
      </c>
      <c r="D299" s="53" t="s">
        <v>1007</v>
      </c>
      <c r="E299" s="44" t="s">
        <v>1008</v>
      </c>
      <c r="F299" s="44" t="s">
        <v>52</v>
      </c>
      <c r="G299" s="44" t="s">
        <v>99</v>
      </c>
      <c r="H299" s="44" t="s">
        <v>114</v>
      </c>
      <c r="I299" t="s">
        <v>115</v>
      </c>
      <c r="J299" t="s">
        <v>426</v>
      </c>
      <c r="K299" t="s">
        <v>349</v>
      </c>
      <c r="L299" s="44" t="s">
        <v>117</v>
      </c>
      <c r="M299" s="44">
        <v>0</v>
      </c>
      <c r="N299" s="44">
        <v>0</v>
      </c>
      <c r="O299" s="44">
        <v>0</v>
      </c>
      <c r="P299" s="44" t="b">
        <v>0</v>
      </c>
      <c r="Q299" t="s">
        <v>882</v>
      </c>
      <c r="R299" s="44"/>
      <c r="S299" s="44"/>
    </row>
    <row r="300" spans="1:19" s="1" customFormat="1" ht="15">
      <c r="A300" s="53">
        <v>298</v>
      </c>
      <c r="B300" s="44" t="s">
        <v>110</v>
      </c>
      <c r="C300" s="44" t="s">
        <v>111</v>
      </c>
      <c r="D300" s="53" t="s">
        <v>1009</v>
      </c>
      <c r="E300" s="44" t="s">
        <v>1010</v>
      </c>
      <c r="F300" s="44" t="s">
        <v>52</v>
      </c>
      <c r="G300" s="44" t="s">
        <v>99</v>
      </c>
      <c r="H300" s="44" t="s">
        <v>114</v>
      </c>
      <c r="I300" t="s">
        <v>115</v>
      </c>
      <c r="J300" t="s">
        <v>426</v>
      </c>
      <c r="K300" t="s">
        <v>1011</v>
      </c>
      <c r="L300" s="44" t="s">
        <v>117</v>
      </c>
      <c r="M300" s="44">
        <v>0</v>
      </c>
      <c r="N300" s="44">
        <v>0</v>
      </c>
      <c r="O300" s="44">
        <v>0</v>
      </c>
      <c r="P300" s="44" t="b">
        <v>0</v>
      </c>
      <c r="Q300" t="s">
        <v>1012</v>
      </c>
      <c r="R300" s="44"/>
      <c r="S300" s="44"/>
    </row>
    <row r="301" spans="1:19" s="1" customFormat="1" ht="15">
      <c r="A301" s="53">
        <v>299</v>
      </c>
      <c r="B301" s="44" t="s">
        <v>110</v>
      </c>
      <c r="C301" s="44" t="s">
        <v>111</v>
      </c>
      <c r="D301" s="53" t="s">
        <v>1013</v>
      </c>
      <c r="E301" s="44" t="s">
        <v>1014</v>
      </c>
      <c r="F301" s="44" t="s">
        <v>52</v>
      </c>
      <c r="G301" s="44" t="s">
        <v>99</v>
      </c>
      <c r="H301" s="44" t="s">
        <v>114</v>
      </c>
      <c r="I301" t="s">
        <v>115</v>
      </c>
      <c r="J301" t="s">
        <v>426</v>
      </c>
      <c r="K301" t="s">
        <v>264</v>
      </c>
      <c r="L301" s="44" t="s">
        <v>117</v>
      </c>
      <c r="M301" s="44">
        <v>0</v>
      </c>
      <c r="N301" s="44">
        <v>0</v>
      </c>
      <c r="O301" s="44">
        <v>0</v>
      </c>
      <c r="P301" s="44" t="b">
        <v>0</v>
      </c>
      <c r="Q301" t="s">
        <v>735</v>
      </c>
      <c r="R301" s="44"/>
      <c r="S301" s="44"/>
    </row>
    <row r="302" spans="1:19" s="1" customFormat="1" ht="15">
      <c r="A302" s="53">
        <v>300</v>
      </c>
      <c r="B302" s="44" t="s">
        <v>110</v>
      </c>
      <c r="C302" s="44" t="s">
        <v>111</v>
      </c>
      <c r="D302" s="53" t="s">
        <v>1015</v>
      </c>
      <c r="E302" s="44" t="s">
        <v>1016</v>
      </c>
      <c r="F302" s="44" t="s">
        <v>52</v>
      </c>
      <c r="G302" s="44" t="s">
        <v>99</v>
      </c>
      <c r="H302" s="44" t="s">
        <v>114</v>
      </c>
      <c r="I302" t="s">
        <v>115</v>
      </c>
      <c r="J302" t="s">
        <v>426</v>
      </c>
      <c r="K302" t="s">
        <v>441</v>
      </c>
      <c r="L302" s="44" t="s">
        <v>117</v>
      </c>
      <c r="M302" s="44">
        <v>0</v>
      </c>
      <c r="N302" s="44">
        <v>0</v>
      </c>
      <c r="O302" s="44">
        <v>0</v>
      </c>
      <c r="P302" s="44" t="b">
        <v>0</v>
      </c>
      <c r="Q302" t="s">
        <v>1017</v>
      </c>
      <c r="R302" s="44"/>
      <c r="S302" s="44"/>
    </row>
    <row r="303" spans="1:19" s="1" customFormat="1" ht="15">
      <c r="A303" s="53">
        <v>301</v>
      </c>
      <c r="B303" s="44" t="s">
        <v>110</v>
      </c>
      <c r="C303" s="44" t="s">
        <v>111</v>
      </c>
      <c r="D303" s="53" t="s">
        <v>1018</v>
      </c>
      <c r="E303" s="44" t="s">
        <v>1019</v>
      </c>
      <c r="F303" s="44" t="s">
        <v>52</v>
      </c>
      <c r="G303" s="44" t="s">
        <v>99</v>
      </c>
      <c r="H303" s="44" t="s">
        <v>114</v>
      </c>
      <c r="I303" t="s">
        <v>115</v>
      </c>
      <c r="J303" t="s">
        <v>426</v>
      </c>
      <c r="K303" t="s">
        <v>445</v>
      </c>
      <c r="L303" s="44" t="s">
        <v>117</v>
      </c>
      <c r="M303" s="44">
        <v>0</v>
      </c>
      <c r="N303" s="44">
        <v>0</v>
      </c>
      <c r="O303" s="44">
        <v>0</v>
      </c>
      <c r="P303" s="44" t="b">
        <v>0</v>
      </c>
      <c r="Q303" t="s">
        <v>1020</v>
      </c>
      <c r="R303" s="44"/>
      <c r="S303" s="44"/>
    </row>
    <row r="304" spans="1:19" s="1" customFormat="1" ht="15">
      <c r="A304" s="53">
        <v>302</v>
      </c>
      <c r="B304" s="44" t="s">
        <v>110</v>
      </c>
      <c r="C304" s="44" t="s">
        <v>111</v>
      </c>
      <c r="D304" s="53" t="s">
        <v>1021</v>
      </c>
      <c r="E304" s="44" t="s">
        <v>1022</v>
      </c>
      <c r="F304" s="44" t="s">
        <v>52</v>
      </c>
      <c r="G304" s="44" t="s">
        <v>99</v>
      </c>
      <c r="H304" s="44" t="s">
        <v>114</v>
      </c>
      <c r="I304" t="s">
        <v>115</v>
      </c>
      <c r="J304" t="s">
        <v>426</v>
      </c>
      <c r="K304" t="s">
        <v>449</v>
      </c>
      <c r="L304" s="44" t="s">
        <v>117</v>
      </c>
      <c r="M304" s="44">
        <v>0</v>
      </c>
      <c r="N304" s="44">
        <v>0</v>
      </c>
      <c r="O304" s="44">
        <v>0</v>
      </c>
      <c r="P304" s="44" t="b">
        <v>0</v>
      </c>
      <c r="Q304" t="s">
        <v>1023</v>
      </c>
      <c r="R304" s="44"/>
      <c r="S304" s="44"/>
    </row>
    <row r="305" spans="1:19" s="1" customFormat="1" ht="15">
      <c r="A305" s="53">
        <v>303</v>
      </c>
      <c r="B305" s="44" t="s">
        <v>110</v>
      </c>
      <c r="C305" s="44" t="s">
        <v>111</v>
      </c>
      <c r="D305" s="53" t="s">
        <v>1024</v>
      </c>
      <c r="E305" s="44" t="s">
        <v>1025</v>
      </c>
      <c r="F305" s="44" t="s">
        <v>52</v>
      </c>
      <c r="G305" s="44" t="s">
        <v>99</v>
      </c>
      <c r="H305" s="44" t="s">
        <v>114</v>
      </c>
      <c r="I305" t="s">
        <v>115</v>
      </c>
      <c r="J305" t="s">
        <v>453</v>
      </c>
      <c r="K305" t="s">
        <v>324</v>
      </c>
      <c r="L305" s="44" t="s">
        <v>117</v>
      </c>
      <c r="M305" s="44">
        <v>0</v>
      </c>
      <c r="N305" s="44">
        <v>0</v>
      </c>
      <c r="O305" s="44">
        <v>0</v>
      </c>
      <c r="P305" s="44" t="b">
        <v>0</v>
      </c>
      <c r="Q305" t="s">
        <v>841</v>
      </c>
      <c r="R305" s="44"/>
      <c r="S305" s="44"/>
    </row>
    <row r="306" spans="1:19" s="1" customFormat="1" ht="15">
      <c r="A306" s="53">
        <v>304</v>
      </c>
      <c r="B306" s="44" t="s">
        <v>110</v>
      </c>
      <c r="C306" s="44" t="s">
        <v>111</v>
      </c>
      <c r="D306" s="53" t="s">
        <v>1026</v>
      </c>
      <c r="E306" s="44" t="s">
        <v>1027</v>
      </c>
      <c r="F306" s="44" t="s">
        <v>52</v>
      </c>
      <c r="G306" s="44" t="s">
        <v>99</v>
      </c>
      <c r="H306" s="44" t="s">
        <v>114</v>
      </c>
      <c r="I306" t="s">
        <v>115</v>
      </c>
      <c r="J306" t="s">
        <v>453</v>
      </c>
      <c r="K306" t="s">
        <v>445</v>
      </c>
      <c r="L306" s="44" t="s">
        <v>117</v>
      </c>
      <c r="M306" s="44">
        <v>0</v>
      </c>
      <c r="N306" s="44">
        <v>0</v>
      </c>
      <c r="O306" s="44">
        <v>0</v>
      </c>
      <c r="P306" s="44" t="b">
        <v>0</v>
      </c>
      <c r="Q306" t="s">
        <v>1020</v>
      </c>
      <c r="R306" s="44"/>
      <c r="S306" s="44"/>
    </row>
    <row r="307" spans="1:19" s="1" customFormat="1" ht="15">
      <c r="A307" s="53">
        <v>305</v>
      </c>
      <c r="B307" s="44" t="s">
        <v>110</v>
      </c>
      <c r="C307" s="44" t="s">
        <v>111</v>
      </c>
      <c r="D307" s="53" t="s">
        <v>1028</v>
      </c>
      <c r="E307" s="44" t="s">
        <v>1029</v>
      </c>
      <c r="F307" s="44" t="s">
        <v>52</v>
      </c>
      <c r="G307" s="44" t="s">
        <v>99</v>
      </c>
      <c r="H307" s="44" t="s">
        <v>114</v>
      </c>
      <c r="I307" t="s">
        <v>115</v>
      </c>
      <c r="J307" t="s">
        <v>453</v>
      </c>
      <c r="K307" t="s">
        <v>449</v>
      </c>
      <c r="L307" s="44" t="s">
        <v>117</v>
      </c>
      <c r="M307" s="44">
        <v>0</v>
      </c>
      <c r="N307" s="44">
        <v>0</v>
      </c>
      <c r="O307" s="44">
        <v>0</v>
      </c>
      <c r="P307" s="44" t="b">
        <v>0</v>
      </c>
      <c r="Q307" t="s">
        <v>1023</v>
      </c>
      <c r="R307" s="44"/>
      <c r="S307" s="44"/>
    </row>
    <row r="308" spans="1:19" s="1" customFormat="1" ht="15">
      <c r="A308" s="53">
        <v>306</v>
      </c>
      <c r="B308" s="44" t="s">
        <v>110</v>
      </c>
      <c r="C308" s="44" t="s">
        <v>111</v>
      </c>
      <c r="D308" s="53" t="s">
        <v>1030</v>
      </c>
      <c r="E308" s="44" t="s">
        <v>1031</v>
      </c>
      <c r="F308" s="44" t="s">
        <v>52</v>
      </c>
      <c r="G308" s="44" t="s">
        <v>99</v>
      </c>
      <c r="H308" s="44" t="s">
        <v>114</v>
      </c>
      <c r="I308" t="s">
        <v>115</v>
      </c>
      <c r="J308" t="s">
        <v>453</v>
      </c>
      <c r="K308" t="s">
        <v>460</v>
      </c>
      <c r="L308" s="44" t="s">
        <v>117</v>
      </c>
      <c r="M308" s="44">
        <v>0</v>
      </c>
      <c r="N308" s="44">
        <v>0</v>
      </c>
      <c r="O308" s="44">
        <v>0</v>
      </c>
      <c r="P308" s="44" t="b">
        <v>0</v>
      </c>
      <c r="Q308" t="s">
        <v>1032</v>
      </c>
      <c r="R308" s="44"/>
      <c r="S308" s="44"/>
    </row>
    <row r="309" spans="1:19" s="1" customFormat="1" ht="15">
      <c r="A309" s="53">
        <v>307</v>
      </c>
      <c r="B309" s="44" t="s">
        <v>110</v>
      </c>
      <c r="C309" s="44" t="s">
        <v>111</v>
      </c>
      <c r="D309" s="53" t="s">
        <v>1033</v>
      </c>
      <c r="E309" s="44" t="s">
        <v>1034</v>
      </c>
      <c r="F309" s="44" t="s">
        <v>52</v>
      </c>
      <c r="G309" s="44" t="s">
        <v>99</v>
      </c>
      <c r="H309" s="44" t="s">
        <v>114</v>
      </c>
      <c r="I309" t="s">
        <v>115</v>
      </c>
      <c r="J309" t="s">
        <v>453</v>
      </c>
      <c r="K309" t="s">
        <v>171</v>
      </c>
      <c r="L309" s="44" t="s">
        <v>117</v>
      </c>
      <c r="M309" s="44">
        <v>0</v>
      </c>
      <c r="N309" s="44">
        <v>0</v>
      </c>
      <c r="O309" s="44">
        <v>0</v>
      </c>
      <c r="P309" s="44" t="b">
        <v>0</v>
      </c>
      <c r="Q309" t="s">
        <v>660</v>
      </c>
      <c r="R309" s="44"/>
      <c r="S309" s="44"/>
    </row>
    <row r="310" spans="1:19" s="1" customFormat="1" ht="15">
      <c r="A310" s="53">
        <v>308</v>
      </c>
      <c r="B310" s="44" t="s">
        <v>110</v>
      </c>
      <c r="C310" s="44" t="s">
        <v>111</v>
      </c>
      <c r="D310" s="53" t="s">
        <v>1035</v>
      </c>
      <c r="E310" s="44" t="s">
        <v>1036</v>
      </c>
      <c r="F310" s="44" t="s">
        <v>52</v>
      </c>
      <c r="G310" s="44" t="s">
        <v>99</v>
      </c>
      <c r="H310" s="44" t="s">
        <v>114</v>
      </c>
      <c r="I310" t="s">
        <v>115</v>
      </c>
      <c r="J310" t="s">
        <v>151</v>
      </c>
      <c r="K310" t="s">
        <v>466</v>
      </c>
      <c r="L310" s="44" t="s">
        <v>117</v>
      </c>
      <c r="M310" s="44">
        <v>0</v>
      </c>
      <c r="N310" s="44">
        <v>0</v>
      </c>
      <c r="O310" s="44">
        <v>0</v>
      </c>
      <c r="P310" s="44" t="b">
        <v>0</v>
      </c>
      <c r="Q310" t="s">
        <v>1037</v>
      </c>
      <c r="R310" s="44"/>
      <c r="S310" s="44"/>
    </row>
    <row r="311" spans="1:19" s="1" customFormat="1" ht="15">
      <c r="A311" s="53">
        <v>309</v>
      </c>
      <c r="B311" s="44" t="s">
        <v>110</v>
      </c>
      <c r="C311" s="44" t="s">
        <v>111</v>
      </c>
      <c r="D311" s="53" t="s">
        <v>1038</v>
      </c>
      <c r="E311" s="44" t="s">
        <v>1039</v>
      </c>
      <c r="F311" s="44" t="s">
        <v>52</v>
      </c>
      <c r="G311" s="44" t="s">
        <v>99</v>
      </c>
      <c r="H311" s="44" t="s">
        <v>114</v>
      </c>
      <c r="I311" t="s">
        <v>115</v>
      </c>
      <c r="J311" t="s">
        <v>151</v>
      </c>
      <c r="K311" t="s">
        <v>122</v>
      </c>
      <c r="L311" s="44" t="s">
        <v>117</v>
      </c>
      <c r="M311" s="44">
        <v>0</v>
      </c>
      <c r="N311" s="44">
        <v>0</v>
      </c>
      <c r="O311" s="44">
        <v>0</v>
      </c>
      <c r="P311" s="44" t="b">
        <v>0</v>
      </c>
      <c r="Q311" t="s">
        <v>669</v>
      </c>
      <c r="R311" s="44"/>
      <c r="S311" s="44"/>
    </row>
    <row r="312" spans="1:19" s="1" customFormat="1" ht="15">
      <c r="A312" s="53">
        <v>310</v>
      </c>
      <c r="B312" s="44" t="s">
        <v>110</v>
      </c>
      <c r="C312" s="44" t="s">
        <v>111</v>
      </c>
      <c r="D312" s="53" t="s">
        <v>1040</v>
      </c>
      <c r="E312" s="44" t="s">
        <v>1041</v>
      </c>
      <c r="F312" s="44" t="s">
        <v>52</v>
      </c>
      <c r="G312" s="44" t="s">
        <v>99</v>
      </c>
      <c r="H312" s="44" t="s">
        <v>114</v>
      </c>
      <c r="I312" t="s">
        <v>115</v>
      </c>
      <c r="J312" t="s">
        <v>151</v>
      </c>
      <c r="K312" t="s">
        <v>472</v>
      </c>
      <c r="L312" s="44" t="s">
        <v>117</v>
      </c>
      <c r="M312" s="44">
        <v>0</v>
      </c>
      <c r="N312" s="44">
        <v>0</v>
      </c>
      <c r="O312" s="44">
        <v>0</v>
      </c>
      <c r="P312" s="44" t="b">
        <v>0</v>
      </c>
      <c r="Q312" t="s">
        <v>1042</v>
      </c>
      <c r="R312" s="44"/>
      <c r="S312" s="44"/>
    </row>
    <row r="313" spans="1:19" s="1" customFormat="1" ht="15">
      <c r="A313" s="53">
        <v>311</v>
      </c>
      <c r="B313" s="44" t="s">
        <v>110</v>
      </c>
      <c r="C313" s="44" t="s">
        <v>111</v>
      </c>
      <c r="D313" s="53" t="s">
        <v>1043</v>
      </c>
      <c r="E313" s="44" t="s">
        <v>1044</v>
      </c>
      <c r="F313" s="44" t="s">
        <v>52</v>
      </c>
      <c r="G313" s="44" t="s">
        <v>99</v>
      </c>
      <c r="H313" s="44" t="s">
        <v>114</v>
      </c>
      <c r="I313" t="s">
        <v>115</v>
      </c>
      <c r="J313" t="s">
        <v>151</v>
      </c>
      <c r="K313" t="s">
        <v>429</v>
      </c>
      <c r="L313" s="44" t="s">
        <v>117</v>
      </c>
      <c r="M313" s="44">
        <v>0</v>
      </c>
      <c r="N313" s="44">
        <v>0</v>
      </c>
      <c r="O313" s="44">
        <v>0</v>
      </c>
      <c r="P313" s="44" t="b">
        <v>0</v>
      </c>
      <c r="Q313" t="s">
        <v>1003</v>
      </c>
      <c r="R313" s="44"/>
      <c r="S313" s="44"/>
    </row>
    <row r="314" spans="1:19" s="1" customFormat="1" ht="15">
      <c r="A314" s="53">
        <v>312</v>
      </c>
      <c r="B314" s="44" t="s">
        <v>110</v>
      </c>
      <c r="C314" s="44" t="s">
        <v>111</v>
      </c>
      <c r="D314" s="53" t="s">
        <v>1045</v>
      </c>
      <c r="E314" s="44" t="s">
        <v>1046</v>
      </c>
      <c r="F314" s="44" t="s">
        <v>52</v>
      </c>
      <c r="G314" s="44" t="s">
        <v>99</v>
      </c>
      <c r="H314" s="44" t="s">
        <v>114</v>
      </c>
      <c r="I314" t="s">
        <v>115</v>
      </c>
      <c r="J314" t="s">
        <v>151</v>
      </c>
      <c r="K314" t="s">
        <v>264</v>
      </c>
      <c r="L314" s="44" t="s">
        <v>117</v>
      </c>
      <c r="M314" s="44">
        <v>0</v>
      </c>
      <c r="N314" s="44">
        <v>0</v>
      </c>
      <c r="O314" s="44">
        <v>0</v>
      </c>
      <c r="P314" s="44" t="b">
        <v>0</v>
      </c>
      <c r="Q314" t="s">
        <v>735</v>
      </c>
      <c r="R314" s="44"/>
      <c r="S314" s="44"/>
    </row>
    <row r="315" spans="1:19" s="1" customFormat="1" ht="15">
      <c r="A315" s="53">
        <v>313</v>
      </c>
      <c r="B315" s="44" t="s">
        <v>110</v>
      </c>
      <c r="C315" s="44" t="s">
        <v>111</v>
      </c>
      <c r="D315" s="53" t="s">
        <v>1047</v>
      </c>
      <c r="E315" s="44" t="s">
        <v>1048</v>
      </c>
      <c r="F315" s="44" t="s">
        <v>52</v>
      </c>
      <c r="G315" s="44" t="s">
        <v>99</v>
      </c>
      <c r="H315" s="44" t="s">
        <v>114</v>
      </c>
      <c r="I315" t="s">
        <v>115</v>
      </c>
      <c r="J315" t="s">
        <v>151</v>
      </c>
      <c r="K315" t="s">
        <v>441</v>
      </c>
      <c r="L315" s="44" t="s">
        <v>117</v>
      </c>
      <c r="M315" s="44">
        <v>0</v>
      </c>
      <c r="N315" s="44">
        <v>0</v>
      </c>
      <c r="O315" s="44">
        <v>0</v>
      </c>
      <c r="P315" s="44" t="b">
        <v>0</v>
      </c>
      <c r="Q315" t="s">
        <v>1017</v>
      </c>
      <c r="R315" s="44"/>
      <c r="S315" s="44"/>
    </row>
    <row r="316" spans="1:19" s="1" customFormat="1" ht="15">
      <c r="A316" s="53">
        <v>314</v>
      </c>
      <c r="B316" s="44" t="s">
        <v>110</v>
      </c>
      <c r="C316" s="44" t="s">
        <v>111</v>
      </c>
      <c r="D316" s="53" t="s">
        <v>1049</v>
      </c>
      <c r="E316" s="44" t="s">
        <v>1050</v>
      </c>
      <c r="F316" s="44" t="s">
        <v>52</v>
      </c>
      <c r="G316" s="44" t="s">
        <v>99</v>
      </c>
      <c r="H316" s="44" t="s">
        <v>114</v>
      </c>
      <c r="I316" t="s">
        <v>115</v>
      </c>
      <c r="J316" t="s">
        <v>151</v>
      </c>
      <c r="K316" t="s">
        <v>445</v>
      </c>
      <c r="L316" s="44" t="s">
        <v>117</v>
      </c>
      <c r="M316" s="44">
        <v>0</v>
      </c>
      <c r="N316" s="44">
        <v>0</v>
      </c>
      <c r="O316" s="44">
        <v>0</v>
      </c>
      <c r="P316" s="44" t="b">
        <v>0</v>
      </c>
      <c r="Q316" t="s">
        <v>1020</v>
      </c>
      <c r="R316" s="44"/>
      <c r="S316" s="44"/>
    </row>
    <row r="317" spans="1:19" s="1" customFormat="1" ht="15">
      <c r="A317" s="53">
        <v>315</v>
      </c>
      <c r="B317" s="44" t="s">
        <v>110</v>
      </c>
      <c r="C317" s="44" t="s">
        <v>111</v>
      </c>
      <c r="D317" s="53" t="s">
        <v>1051</v>
      </c>
      <c r="E317" s="44" t="s">
        <v>1052</v>
      </c>
      <c r="F317" s="44" t="s">
        <v>52</v>
      </c>
      <c r="G317" s="44" t="s">
        <v>99</v>
      </c>
      <c r="H317" s="44" t="s">
        <v>114</v>
      </c>
      <c r="I317" t="s">
        <v>115</v>
      </c>
      <c r="J317" t="s">
        <v>151</v>
      </c>
      <c r="K317" t="s">
        <v>484</v>
      </c>
      <c r="L317" s="44" t="s">
        <v>117</v>
      </c>
      <c r="M317" s="44">
        <v>0</v>
      </c>
      <c r="N317" s="44">
        <v>0</v>
      </c>
      <c r="O317" s="44">
        <v>0</v>
      </c>
      <c r="P317" s="44" t="b">
        <v>0</v>
      </c>
      <c r="Q317" t="s">
        <v>1053</v>
      </c>
      <c r="R317" s="44"/>
      <c r="S317" s="44"/>
    </row>
    <row r="318" spans="1:19" s="1" customFormat="1" ht="15">
      <c r="A318" s="53">
        <v>316</v>
      </c>
      <c r="B318" s="44" t="s">
        <v>110</v>
      </c>
      <c r="C318" s="44" t="s">
        <v>111</v>
      </c>
      <c r="D318" s="53" t="s">
        <v>1054</v>
      </c>
      <c r="E318" s="44" t="s">
        <v>1055</v>
      </c>
      <c r="F318" s="44" t="s">
        <v>52</v>
      </c>
      <c r="G318" s="44" t="s">
        <v>99</v>
      </c>
      <c r="H318" s="44" t="s">
        <v>114</v>
      </c>
      <c r="I318" t="s">
        <v>115</v>
      </c>
      <c r="J318" t="s">
        <v>151</v>
      </c>
      <c r="K318" t="s">
        <v>152</v>
      </c>
      <c r="L318" s="44" t="s">
        <v>117</v>
      </c>
      <c r="M318" s="44">
        <v>0</v>
      </c>
      <c r="N318" s="44">
        <v>0</v>
      </c>
      <c r="O318" s="44">
        <v>0</v>
      </c>
      <c r="P318" s="44" t="b">
        <v>0</v>
      </c>
      <c r="Q318" t="s">
        <v>1056</v>
      </c>
      <c r="R318" s="44"/>
      <c r="S318" s="44"/>
    </row>
    <row r="319" spans="1:19" s="1" customFormat="1" ht="15">
      <c r="A319" s="53">
        <v>317</v>
      </c>
      <c r="B319" s="44" t="s">
        <v>110</v>
      </c>
      <c r="C319" s="44" t="s">
        <v>111</v>
      </c>
      <c r="D319" s="53" t="s">
        <v>1057</v>
      </c>
      <c r="E319" s="44" t="s">
        <v>1058</v>
      </c>
      <c r="F319" s="44" t="s">
        <v>52</v>
      </c>
      <c r="G319" s="44" t="s">
        <v>99</v>
      </c>
      <c r="H319" s="44" t="s">
        <v>114</v>
      </c>
      <c r="I319" t="s">
        <v>115</v>
      </c>
      <c r="J319" t="s">
        <v>151</v>
      </c>
      <c r="K319" t="s">
        <v>491</v>
      </c>
      <c r="L319" s="44" t="s">
        <v>117</v>
      </c>
      <c r="M319" s="44">
        <v>0</v>
      </c>
      <c r="N319" s="44">
        <v>0</v>
      </c>
      <c r="O319" s="44">
        <v>0</v>
      </c>
      <c r="P319" s="44" t="b">
        <v>0</v>
      </c>
      <c r="Q319" t="s">
        <v>1059</v>
      </c>
      <c r="R319" s="44"/>
      <c r="S319" s="44"/>
    </row>
    <row r="320" spans="1:19" s="1" customFormat="1" ht="15">
      <c r="A320" s="53">
        <v>318</v>
      </c>
      <c r="B320" s="44" t="s">
        <v>110</v>
      </c>
      <c r="C320" s="44" t="s">
        <v>111</v>
      </c>
      <c r="D320" s="53" t="s">
        <v>1060</v>
      </c>
      <c r="E320" s="44" t="s">
        <v>1061</v>
      </c>
      <c r="F320" s="44" t="s">
        <v>52</v>
      </c>
      <c r="G320" s="44" t="s">
        <v>99</v>
      </c>
      <c r="H320" s="44" t="s">
        <v>114</v>
      </c>
      <c r="I320" t="s">
        <v>115</v>
      </c>
      <c r="J320" t="s">
        <v>495</v>
      </c>
      <c r="K320" t="s">
        <v>324</v>
      </c>
      <c r="L320" s="44" t="s">
        <v>117</v>
      </c>
      <c r="M320" s="44">
        <v>0</v>
      </c>
      <c r="N320" s="44">
        <v>0</v>
      </c>
      <c r="O320" s="44">
        <v>0</v>
      </c>
      <c r="P320" s="44" t="b">
        <v>0</v>
      </c>
      <c r="Q320" t="s">
        <v>841</v>
      </c>
      <c r="R320" s="44"/>
      <c r="S320" s="44"/>
    </row>
    <row r="321" spans="1:19" s="1" customFormat="1" ht="15">
      <c r="A321" s="53">
        <v>319</v>
      </c>
      <c r="B321" s="44" t="s">
        <v>110</v>
      </c>
      <c r="C321" s="44" t="s">
        <v>111</v>
      </c>
      <c r="D321" s="53" t="s">
        <v>1062</v>
      </c>
      <c r="E321" s="44" t="s">
        <v>1063</v>
      </c>
      <c r="F321" s="44" t="s">
        <v>52</v>
      </c>
      <c r="G321" s="44" t="s">
        <v>99</v>
      </c>
      <c r="H321" s="44" t="s">
        <v>114</v>
      </c>
      <c r="I321" t="s">
        <v>115</v>
      </c>
      <c r="J321" t="s">
        <v>495</v>
      </c>
      <c r="K321" t="s">
        <v>498</v>
      </c>
      <c r="L321" s="44" t="s">
        <v>117</v>
      </c>
      <c r="M321" s="44">
        <v>0</v>
      </c>
      <c r="N321" s="44">
        <v>0</v>
      </c>
      <c r="O321" s="44">
        <v>0</v>
      </c>
      <c r="P321" s="44" t="b">
        <v>0</v>
      </c>
      <c r="Q321" t="s">
        <v>1064</v>
      </c>
      <c r="R321" s="44"/>
      <c r="S321" s="44"/>
    </row>
    <row r="322" spans="1:19" s="1" customFormat="1" ht="15">
      <c r="A322" s="53">
        <v>320</v>
      </c>
      <c r="B322" s="44" t="s">
        <v>110</v>
      </c>
      <c r="C322" s="44" t="s">
        <v>111</v>
      </c>
      <c r="D322" s="53" t="s">
        <v>1065</v>
      </c>
      <c r="E322" s="44" t="s">
        <v>1066</v>
      </c>
      <c r="F322" s="44" t="s">
        <v>52</v>
      </c>
      <c r="G322" s="44" t="s">
        <v>99</v>
      </c>
      <c r="H322" s="44" t="s">
        <v>114</v>
      </c>
      <c r="I322" t="s">
        <v>115</v>
      </c>
      <c r="J322" t="s">
        <v>495</v>
      </c>
      <c r="K322" t="s">
        <v>502</v>
      </c>
      <c r="L322" s="44" t="s">
        <v>117</v>
      </c>
      <c r="M322" s="44">
        <v>0</v>
      </c>
      <c r="N322" s="44">
        <v>0</v>
      </c>
      <c r="O322" s="44">
        <v>0</v>
      </c>
      <c r="P322" s="44" t="b">
        <v>0</v>
      </c>
      <c r="Q322" t="s">
        <v>1067</v>
      </c>
      <c r="R322" s="44"/>
      <c r="S322" s="44"/>
    </row>
    <row r="323" spans="1:19" s="1" customFormat="1" ht="15">
      <c r="A323" s="53">
        <v>321</v>
      </c>
      <c r="B323" s="44" t="s">
        <v>110</v>
      </c>
      <c r="C323" s="44" t="s">
        <v>111</v>
      </c>
      <c r="D323" s="53" t="s">
        <v>1068</v>
      </c>
      <c r="E323" s="44" t="s">
        <v>1069</v>
      </c>
      <c r="F323" s="44" t="s">
        <v>52</v>
      </c>
      <c r="G323" s="44" t="s">
        <v>99</v>
      </c>
      <c r="H323" s="44" t="s">
        <v>114</v>
      </c>
      <c r="I323" t="s">
        <v>115</v>
      </c>
      <c r="J323" t="s">
        <v>495</v>
      </c>
      <c r="K323" t="s">
        <v>506</v>
      </c>
      <c r="L323" s="44" t="s">
        <v>117</v>
      </c>
      <c r="M323" s="44">
        <v>0</v>
      </c>
      <c r="N323" s="44">
        <v>0</v>
      </c>
      <c r="O323" s="44">
        <v>0</v>
      </c>
      <c r="P323" s="44" t="b">
        <v>0</v>
      </c>
      <c r="Q323" t="s">
        <v>1070</v>
      </c>
      <c r="R323" s="44"/>
      <c r="S323" s="44"/>
    </row>
    <row r="324" spans="1:19" s="1" customFormat="1" ht="15">
      <c r="A324" s="53">
        <v>322</v>
      </c>
      <c r="B324" s="44" t="s">
        <v>110</v>
      </c>
      <c r="C324" s="44" t="s">
        <v>111</v>
      </c>
      <c r="D324" s="53" t="s">
        <v>1071</v>
      </c>
      <c r="E324" s="44" t="s">
        <v>1072</v>
      </c>
      <c r="F324" s="44" t="s">
        <v>52</v>
      </c>
      <c r="G324" s="44" t="s">
        <v>99</v>
      </c>
      <c r="H324" s="44" t="s">
        <v>114</v>
      </c>
      <c r="I324" t="s">
        <v>115</v>
      </c>
      <c r="J324" t="s">
        <v>495</v>
      </c>
      <c r="K324" t="s">
        <v>495</v>
      </c>
      <c r="L324" s="44" t="s">
        <v>117</v>
      </c>
      <c r="M324" s="44">
        <v>0</v>
      </c>
      <c r="N324" s="44">
        <v>0</v>
      </c>
      <c r="O324" s="44">
        <v>0</v>
      </c>
      <c r="P324" s="44" t="b">
        <v>0</v>
      </c>
      <c r="Q324" t="s">
        <v>815</v>
      </c>
      <c r="R324" s="44"/>
      <c r="S324" s="44"/>
    </row>
    <row r="325" spans="1:19" s="1" customFormat="1" ht="15">
      <c r="A325" s="53">
        <v>323</v>
      </c>
      <c r="B325" s="44" t="s">
        <v>110</v>
      </c>
      <c r="C325" s="44" t="s">
        <v>111</v>
      </c>
      <c r="D325" s="53" t="s">
        <v>1073</v>
      </c>
      <c r="E325" s="44" t="s">
        <v>1074</v>
      </c>
      <c r="F325" s="44" t="s">
        <v>52</v>
      </c>
      <c r="G325" s="44" t="s">
        <v>99</v>
      </c>
      <c r="H325" s="44" t="s">
        <v>114</v>
      </c>
      <c r="I325" t="s">
        <v>115</v>
      </c>
      <c r="J325" t="s">
        <v>495</v>
      </c>
      <c r="K325" t="s">
        <v>171</v>
      </c>
      <c r="L325" s="44" t="s">
        <v>117</v>
      </c>
      <c r="M325" s="44">
        <v>0</v>
      </c>
      <c r="N325" s="44">
        <v>0</v>
      </c>
      <c r="O325" s="44">
        <v>0</v>
      </c>
      <c r="P325" s="44" t="b">
        <v>0</v>
      </c>
      <c r="Q325" t="s">
        <v>660</v>
      </c>
      <c r="R325" s="44"/>
      <c r="S325" s="44"/>
    </row>
    <row r="326" spans="1:19" s="1" customFormat="1" ht="15">
      <c r="A326" s="53">
        <v>324</v>
      </c>
      <c r="B326" s="44" t="s">
        <v>110</v>
      </c>
      <c r="C326" s="44" t="s">
        <v>111</v>
      </c>
      <c r="D326" s="53" t="s">
        <v>1075</v>
      </c>
      <c r="E326" s="44" t="s">
        <v>1076</v>
      </c>
      <c r="F326" s="44" t="s">
        <v>52</v>
      </c>
      <c r="G326" s="44" t="s">
        <v>99</v>
      </c>
      <c r="H326" s="44" t="s">
        <v>114</v>
      </c>
      <c r="I326" t="s">
        <v>115</v>
      </c>
      <c r="J326" t="s">
        <v>156</v>
      </c>
      <c r="K326" t="s">
        <v>1077</v>
      </c>
      <c r="L326" s="44" t="s">
        <v>117</v>
      </c>
      <c r="M326" s="44">
        <v>0</v>
      </c>
      <c r="N326" s="44">
        <v>0</v>
      </c>
      <c r="O326" s="44">
        <v>0</v>
      </c>
      <c r="P326" s="44" t="b">
        <v>0</v>
      </c>
      <c r="Q326" t="s">
        <v>1078</v>
      </c>
      <c r="R326" s="44"/>
      <c r="S326" s="44"/>
    </row>
    <row r="327" spans="1:19" s="1" customFormat="1" ht="15">
      <c r="A327" s="53">
        <v>325</v>
      </c>
      <c r="B327" s="44" t="s">
        <v>110</v>
      </c>
      <c r="C327" s="44" t="s">
        <v>111</v>
      </c>
      <c r="D327" s="53" t="s">
        <v>1079</v>
      </c>
      <c r="E327" s="44" t="s">
        <v>1080</v>
      </c>
      <c r="F327" s="44" t="s">
        <v>52</v>
      </c>
      <c r="G327" s="44" t="s">
        <v>99</v>
      </c>
      <c r="H327" s="44" t="s">
        <v>114</v>
      </c>
      <c r="I327" t="s">
        <v>115</v>
      </c>
      <c r="J327" t="s">
        <v>156</v>
      </c>
      <c r="K327" t="s">
        <v>157</v>
      </c>
      <c r="L327" s="44" t="s">
        <v>117</v>
      </c>
      <c r="M327" s="44">
        <v>0</v>
      </c>
      <c r="N327" s="44">
        <v>0</v>
      </c>
      <c r="O327" s="44">
        <v>0</v>
      </c>
      <c r="P327" s="44" t="b">
        <v>0</v>
      </c>
      <c r="Q327" t="s">
        <v>1081</v>
      </c>
      <c r="R327" s="44"/>
      <c r="S327" s="44"/>
    </row>
    <row r="328" spans="1:19" s="1" customFormat="1" ht="15">
      <c r="A328" s="53">
        <v>326</v>
      </c>
      <c r="B328" s="44" t="s">
        <v>110</v>
      </c>
      <c r="C328" s="44" t="s">
        <v>111</v>
      </c>
      <c r="D328" s="53" t="s">
        <v>1082</v>
      </c>
      <c r="E328" s="44" t="s">
        <v>1083</v>
      </c>
      <c r="F328" s="44" t="s">
        <v>52</v>
      </c>
      <c r="G328" s="44" t="s">
        <v>99</v>
      </c>
      <c r="H328" s="44" t="s">
        <v>114</v>
      </c>
      <c r="I328" t="s">
        <v>115</v>
      </c>
      <c r="J328" t="s">
        <v>156</v>
      </c>
      <c r="K328" t="s">
        <v>171</v>
      </c>
      <c r="L328" s="44" t="s">
        <v>117</v>
      </c>
      <c r="M328" s="44">
        <v>0</v>
      </c>
      <c r="N328" s="44">
        <v>0</v>
      </c>
      <c r="O328" s="44">
        <v>0</v>
      </c>
      <c r="P328" s="44" t="b">
        <v>0</v>
      </c>
      <c r="Q328" t="s">
        <v>660</v>
      </c>
      <c r="R328" s="44"/>
      <c r="S328" s="44"/>
    </row>
    <row r="329" spans="1:19" s="1" customFormat="1" ht="15">
      <c r="A329" s="53">
        <v>327</v>
      </c>
      <c r="B329" s="44" t="s">
        <v>110</v>
      </c>
      <c r="C329" s="44" t="s">
        <v>111</v>
      </c>
      <c r="D329" s="53" t="s">
        <v>1084</v>
      </c>
      <c r="E329" s="44" t="s">
        <v>1085</v>
      </c>
      <c r="F329" s="44" t="s">
        <v>52</v>
      </c>
      <c r="G329" s="44" t="s">
        <v>99</v>
      </c>
      <c r="H329" s="44" t="s">
        <v>114</v>
      </c>
      <c r="I329" t="s">
        <v>115</v>
      </c>
      <c r="J329" t="s">
        <v>520</v>
      </c>
      <c r="K329" t="s">
        <v>324</v>
      </c>
      <c r="L329" s="44" t="s">
        <v>117</v>
      </c>
      <c r="M329" s="44">
        <v>0</v>
      </c>
      <c r="N329" s="44">
        <v>0</v>
      </c>
      <c r="O329" s="44">
        <v>0</v>
      </c>
      <c r="P329" s="44" t="b">
        <v>0</v>
      </c>
      <c r="Q329" t="s">
        <v>841</v>
      </c>
      <c r="R329" s="44"/>
      <c r="S329" s="44"/>
    </row>
    <row r="330" spans="1:19" s="1" customFormat="1" ht="15">
      <c r="A330" s="53">
        <v>328</v>
      </c>
      <c r="B330" s="44" t="s">
        <v>110</v>
      </c>
      <c r="C330" s="44" t="s">
        <v>111</v>
      </c>
      <c r="D330" s="53" t="s">
        <v>1086</v>
      </c>
      <c r="E330" s="44" t="s">
        <v>1087</v>
      </c>
      <c r="F330" s="44" t="s">
        <v>52</v>
      </c>
      <c r="G330" s="44" t="s">
        <v>99</v>
      </c>
      <c r="H330" s="44" t="s">
        <v>114</v>
      </c>
      <c r="I330" t="s">
        <v>115</v>
      </c>
      <c r="J330" t="s">
        <v>520</v>
      </c>
      <c r="K330" t="s">
        <v>520</v>
      </c>
      <c r="L330" s="44" t="s">
        <v>117</v>
      </c>
      <c r="M330" s="44">
        <v>0</v>
      </c>
      <c r="N330" s="44">
        <v>0</v>
      </c>
      <c r="O330" s="44">
        <v>0</v>
      </c>
      <c r="P330" s="44" t="b">
        <v>0</v>
      </c>
      <c r="Q330" t="s">
        <v>1088</v>
      </c>
      <c r="R330" s="44"/>
      <c r="S330" s="44"/>
    </row>
    <row r="331" spans="1:19" s="1" customFormat="1" ht="15">
      <c r="A331" s="53">
        <v>329</v>
      </c>
      <c r="B331" s="44" t="s">
        <v>110</v>
      </c>
      <c r="C331" s="44" t="s">
        <v>111</v>
      </c>
      <c r="D331" s="53" t="s">
        <v>1089</v>
      </c>
      <c r="E331" s="44" t="s">
        <v>1090</v>
      </c>
      <c r="F331" s="44" t="s">
        <v>52</v>
      </c>
      <c r="G331" s="44" t="s">
        <v>99</v>
      </c>
      <c r="H331" s="44" t="s">
        <v>114</v>
      </c>
      <c r="I331" t="s">
        <v>115</v>
      </c>
      <c r="J331" t="s">
        <v>520</v>
      </c>
      <c r="K331" t="s">
        <v>171</v>
      </c>
      <c r="L331" s="44" t="s">
        <v>117</v>
      </c>
      <c r="M331" s="44">
        <v>0</v>
      </c>
      <c r="N331" s="44">
        <v>0</v>
      </c>
      <c r="O331" s="44">
        <v>0</v>
      </c>
      <c r="P331" s="44" t="b">
        <v>0</v>
      </c>
      <c r="Q331" t="s">
        <v>660</v>
      </c>
      <c r="R331" s="44"/>
      <c r="S331" s="44"/>
    </row>
    <row r="332" spans="1:19" s="1" customFormat="1" ht="15">
      <c r="A332" s="53">
        <v>330</v>
      </c>
      <c r="B332" s="44" t="s">
        <v>110</v>
      </c>
      <c r="C332" s="44" t="s">
        <v>111</v>
      </c>
      <c r="D332" s="53" t="s">
        <v>1091</v>
      </c>
      <c r="E332" s="44" t="s">
        <v>1092</v>
      </c>
      <c r="F332" s="44" t="s">
        <v>52</v>
      </c>
      <c r="G332" s="44" t="s">
        <v>99</v>
      </c>
      <c r="H332" s="44" t="s">
        <v>114</v>
      </c>
      <c r="I332" t="s">
        <v>115</v>
      </c>
      <c r="J332" t="s">
        <v>528</v>
      </c>
      <c r="K332" t="s">
        <v>136</v>
      </c>
      <c r="L332" s="44" t="s">
        <v>117</v>
      </c>
      <c r="M332" s="44">
        <v>0</v>
      </c>
      <c r="N332" s="44">
        <v>0</v>
      </c>
      <c r="O332" s="44">
        <v>0</v>
      </c>
      <c r="P332" s="44" t="b">
        <v>0</v>
      </c>
      <c r="Q332" t="s">
        <v>696</v>
      </c>
      <c r="R332" s="44"/>
      <c r="S332" s="44"/>
    </row>
    <row r="333" spans="1:19" s="1" customFormat="1" ht="15">
      <c r="A333" s="53">
        <v>331</v>
      </c>
      <c r="B333" s="44" t="s">
        <v>110</v>
      </c>
      <c r="C333" s="44" t="s">
        <v>111</v>
      </c>
      <c r="D333" s="53" t="s">
        <v>1093</v>
      </c>
      <c r="E333" s="44" t="s">
        <v>1094</v>
      </c>
      <c r="F333" s="44" t="s">
        <v>52</v>
      </c>
      <c r="G333" s="44" t="s">
        <v>99</v>
      </c>
      <c r="H333" s="44" t="s">
        <v>114</v>
      </c>
      <c r="I333" t="s">
        <v>115</v>
      </c>
      <c r="J333" t="s">
        <v>528</v>
      </c>
      <c r="K333" t="s">
        <v>216</v>
      </c>
      <c r="L333" s="44" t="s">
        <v>117</v>
      </c>
      <c r="M333" s="44">
        <v>0</v>
      </c>
      <c r="N333" s="44">
        <v>0</v>
      </c>
      <c r="O333" s="44">
        <v>0</v>
      </c>
      <c r="P333" s="44" t="b">
        <v>0</v>
      </c>
      <c r="Q333" t="s">
        <v>699</v>
      </c>
      <c r="R333" s="44"/>
      <c r="S333" s="44"/>
    </row>
    <row r="334" spans="1:19" s="1" customFormat="1" ht="15">
      <c r="A334" s="53">
        <v>332</v>
      </c>
      <c r="B334" s="44" t="s">
        <v>110</v>
      </c>
      <c r="C334" s="44" t="s">
        <v>111</v>
      </c>
      <c r="D334" s="53" t="s">
        <v>1095</v>
      </c>
      <c r="E334" s="44" t="s">
        <v>1096</v>
      </c>
      <c r="F334" s="44" t="s">
        <v>52</v>
      </c>
      <c r="G334" s="44" t="s">
        <v>99</v>
      </c>
      <c r="H334" s="44" t="s">
        <v>114</v>
      </c>
      <c r="I334" t="s">
        <v>115</v>
      </c>
      <c r="J334" t="s">
        <v>528</v>
      </c>
      <c r="K334" t="s">
        <v>220</v>
      </c>
      <c r="L334" s="44" t="s">
        <v>117</v>
      </c>
      <c r="M334" s="44">
        <v>0</v>
      </c>
      <c r="N334" s="44">
        <v>0</v>
      </c>
      <c r="O334" s="44">
        <v>0</v>
      </c>
      <c r="P334" s="44" t="b">
        <v>0</v>
      </c>
      <c r="Q334" t="s">
        <v>702</v>
      </c>
      <c r="R334" s="44"/>
      <c r="S334" s="44"/>
    </row>
    <row r="335" spans="1:19" s="1" customFormat="1" ht="15">
      <c r="A335" s="53">
        <v>333</v>
      </c>
      <c r="B335" s="44" t="s">
        <v>110</v>
      </c>
      <c r="C335" s="44" t="s">
        <v>111</v>
      </c>
      <c r="D335" s="53" t="s">
        <v>1097</v>
      </c>
      <c r="E335" s="44" t="s">
        <v>1098</v>
      </c>
      <c r="F335" s="44" t="s">
        <v>52</v>
      </c>
      <c r="G335" s="44" t="s">
        <v>99</v>
      </c>
      <c r="H335" s="44" t="s">
        <v>114</v>
      </c>
      <c r="I335" t="s">
        <v>115</v>
      </c>
      <c r="J335" t="s">
        <v>528</v>
      </c>
      <c r="K335" t="s">
        <v>122</v>
      </c>
      <c r="L335" s="44" t="s">
        <v>117</v>
      </c>
      <c r="M335" s="44">
        <v>0</v>
      </c>
      <c r="N335" s="44">
        <v>0</v>
      </c>
      <c r="O335" s="44">
        <v>0</v>
      </c>
      <c r="P335" s="44" t="b">
        <v>0</v>
      </c>
      <c r="Q335" t="s">
        <v>669</v>
      </c>
      <c r="R335" s="44"/>
      <c r="S335" s="44"/>
    </row>
    <row r="336" spans="1:19" s="1" customFormat="1" ht="15">
      <c r="A336" s="53">
        <v>334</v>
      </c>
      <c r="B336" s="44" t="s">
        <v>110</v>
      </c>
      <c r="C336" s="44" t="s">
        <v>111</v>
      </c>
      <c r="D336" s="53" t="s">
        <v>1099</v>
      </c>
      <c r="E336" s="44" t="s">
        <v>1100</v>
      </c>
      <c r="F336" s="44" t="s">
        <v>52</v>
      </c>
      <c r="G336" s="44" t="s">
        <v>99</v>
      </c>
      <c r="H336" s="44" t="s">
        <v>114</v>
      </c>
      <c r="I336" t="s">
        <v>115</v>
      </c>
      <c r="J336" t="s">
        <v>528</v>
      </c>
      <c r="K336" t="s">
        <v>707</v>
      </c>
      <c r="L336" s="44" t="s">
        <v>117</v>
      </c>
      <c r="M336" s="44">
        <v>0</v>
      </c>
      <c r="N336" s="44">
        <v>0</v>
      </c>
      <c r="O336" s="44">
        <v>0</v>
      </c>
      <c r="P336" s="44" t="b">
        <v>0</v>
      </c>
      <c r="Q336" t="s">
        <v>708</v>
      </c>
      <c r="R336" s="44"/>
      <c r="S336" s="44"/>
    </row>
    <row r="337" spans="1:19" s="1" customFormat="1" ht="15">
      <c r="A337" s="53">
        <v>335</v>
      </c>
      <c r="B337" s="44" t="s">
        <v>110</v>
      </c>
      <c r="C337" s="44" t="s">
        <v>111</v>
      </c>
      <c r="D337" s="53" t="s">
        <v>1101</v>
      </c>
      <c r="E337" s="44" t="s">
        <v>1102</v>
      </c>
      <c r="F337" s="44" t="s">
        <v>52</v>
      </c>
      <c r="G337" s="44" t="s">
        <v>99</v>
      </c>
      <c r="H337" s="44" t="s">
        <v>114</v>
      </c>
      <c r="I337" t="s">
        <v>115</v>
      </c>
      <c r="J337" t="s">
        <v>528</v>
      </c>
      <c r="K337" t="s">
        <v>711</v>
      </c>
      <c r="L337" s="44" t="s">
        <v>117</v>
      </c>
      <c r="M337" s="44">
        <v>0</v>
      </c>
      <c r="N337" s="44">
        <v>0</v>
      </c>
      <c r="O337" s="44">
        <v>0</v>
      </c>
      <c r="P337" s="44" t="b">
        <v>0</v>
      </c>
      <c r="Q337" t="s">
        <v>712</v>
      </c>
      <c r="R337" s="44"/>
      <c r="S337" s="44"/>
    </row>
    <row r="338" spans="1:19" s="1" customFormat="1" ht="15">
      <c r="A338" s="53">
        <v>336</v>
      </c>
      <c r="B338" s="44" t="s">
        <v>110</v>
      </c>
      <c r="C338" s="44" t="s">
        <v>111</v>
      </c>
      <c r="D338" s="53" t="s">
        <v>1103</v>
      </c>
      <c r="E338" s="44" t="s">
        <v>1104</v>
      </c>
      <c r="F338" s="44" t="s">
        <v>52</v>
      </c>
      <c r="G338" s="44" t="s">
        <v>99</v>
      </c>
      <c r="H338" s="44" t="s">
        <v>114</v>
      </c>
      <c r="I338" t="s">
        <v>115</v>
      </c>
      <c r="J338" t="s">
        <v>528</v>
      </c>
      <c r="K338" t="s">
        <v>171</v>
      </c>
      <c r="L338" s="44" t="s">
        <v>117</v>
      </c>
      <c r="M338" s="44">
        <v>0</v>
      </c>
      <c r="N338" s="44">
        <v>0</v>
      </c>
      <c r="O338" s="44">
        <v>0</v>
      </c>
      <c r="P338" s="44" t="b">
        <v>0</v>
      </c>
      <c r="Q338" t="s">
        <v>660</v>
      </c>
      <c r="R338" s="44"/>
      <c r="S338" s="44"/>
    </row>
    <row r="339" spans="1:19" s="1" customFormat="1" ht="15">
      <c r="A339" s="53">
        <v>337</v>
      </c>
      <c r="B339" s="44" t="s">
        <v>110</v>
      </c>
      <c r="C339" s="44" t="s">
        <v>111</v>
      </c>
      <c r="D339" s="53" t="s">
        <v>1105</v>
      </c>
      <c r="E339" s="44" t="s">
        <v>1106</v>
      </c>
      <c r="F339" s="44" t="s">
        <v>52</v>
      </c>
      <c r="G339" s="44" t="s">
        <v>99</v>
      </c>
      <c r="H339" s="44" t="s">
        <v>114</v>
      </c>
      <c r="I339" t="s">
        <v>115</v>
      </c>
      <c r="J339" t="s">
        <v>539</v>
      </c>
      <c r="K339" t="s">
        <v>216</v>
      </c>
      <c r="L339" s="44" t="s">
        <v>117</v>
      </c>
      <c r="M339" s="44">
        <v>0</v>
      </c>
      <c r="N339" s="44">
        <v>0</v>
      </c>
      <c r="O339" s="44">
        <v>0</v>
      </c>
      <c r="P339" s="44" t="b">
        <v>0</v>
      </c>
      <c r="Q339" t="s">
        <v>699</v>
      </c>
      <c r="R339" s="44"/>
      <c r="S339" s="44"/>
    </row>
    <row r="340" spans="1:19" s="1" customFormat="1" ht="15">
      <c r="A340" s="53">
        <v>338</v>
      </c>
      <c r="B340" s="44" t="s">
        <v>110</v>
      </c>
      <c r="C340" s="44" t="s">
        <v>111</v>
      </c>
      <c r="D340" s="53" t="s">
        <v>1107</v>
      </c>
      <c r="E340" s="44" t="s">
        <v>1108</v>
      </c>
      <c r="F340" s="44" t="s">
        <v>52</v>
      </c>
      <c r="G340" s="44" t="s">
        <v>99</v>
      </c>
      <c r="H340" s="44" t="s">
        <v>114</v>
      </c>
      <c r="I340" t="s">
        <v>115</v>
      </c>
      <c r="J340" t="s">
        <v>539</v>
      </c>
      <c r="K340" t="s">
        <v>542</v>
      </c>
      <c r="L340" s="44" t="s">
        <v>117</v>
      </c>
      <c r="M340" s="44">
        <v>0</v>
      </c>
      <c r="N340" s="44">
        <v>0</v>
      </c>
      <c r="O340" s="44">
        <v>0</v>
      </c>
      <c r="P340" s="44" t="b">
        <v>0</v>
      </c>
      <c r="Q340" t="s">
        <v>1109</v>
      </c>
      <c r="R340" s="44"/>
      <c r="S340" s="44"/>
    </row>
    <row r="341" spans="1:19" s="1" customFormat="1" ht="15">
      <c r="A341" s="53">
        <v>339</v>
      </c>
      <c r="B341" s="44" t="s">
        <v>110</v>
      </c>
      <c r="C341" s="44" t="s">
        <v>111</v>
      </c>
      <c r="D341" s="53" t="s">
        <v>1110</v>
      </c>
      <c r="E341" s="44" t="s">
        <v>1111</v>
      </c>
      <c r="F341" s="44" t="s">
        <v>52</v>
      </c>
      <c r="G341" s="44" t="s">
        <v>99</v>
      </c>
      <c r="H341" s="44" t="s">
        <v>114</v>
      </c>
      <c r="I341" t="s">
        <v>115</v>
      </c>
      <c r="J341" t="s">
        <v>539</v>
      </c>
      <c r="K341" t="s">
        <v>755</v>
      </c>
      <c r="L341" s="44" t="s">
        <v>117</v>
      </c>
      <c r="M341" s="44">
        <v>0</v>
      </c>
      <c r="N341" s="44">
        <v>0</v>
      </c>
      <c r="O341" s="44">
        <v>0</v>
      </c>
      <c r="P341" s="44" t="b">
        <v>0</v>
      </c>
      <c r="Q341" t="s">
        <v>756</v>
      </c>
      <c r="R341" s="44"/>
      <c r="S341" s="44"/>
    </row>
    <row r="342" spans="1:19" s="1" customFormat="1" ht="15">
      <c r="A342" s="53">
        <v>340</v>
      </c>
      <c r="B342" s="44" t="s">
        <v>110</v>
      </c>
      <c r="C342" s="44" t="s">
        <v>111</v>
      </c>
      <c r="D342" s="53" t="s">
        <v>1112</v>
      </c>
      <c r="E342" s="44" t="s">
        <v>1113</v>
      </c>
      <c r="F342" s="44" t="s">
        <v>52</v>
      </c>
      <c r="G342" s="44" t="s">
        <v>99</v>
      </c>
      <c r="H342" s="44" t="s">
        <v>114</v>
      </c>
      <c r="I342" t="s">
        <v>115</v>
      </c>
      <c r="J342" t="s">
        <v>539</v>
      </c>
      <c r="K342" t="s">
        <v>495</v>
      </c>
      <c r="L342" s="44" t="s">
        <v>117</v>
      </c>
      <c r="M342" s="44">
        <v>0</v>
      </c>
      <c r="N342" s="44">
        <v>0</v>
      </c>
      <c r="O342" s="44">
        <v>0</v>
      </c>
      <c r="P342" s="44" t="b">
        <v>0</v>
      </c>
      <c r="Q342" t="s">
        <v>815</v>
      </c>
      <c r="R342" s="44"/>
      <c r="S342" s="44"/>
    </row>
    <row r="343" spans="1:19" s="1" customFormat="1" ht="15">
      <c r="A343" s="53">
        <v>341</v>
      </c>
      <c r="B343" s="44" t="s">
        <v>110</v>
      </c>
      <c r="C343" s="44" t="s">
        <v>111</v>
      </c>
      <c r="D343" s="53" t="s">
        <v>1114</v>
      </c>
      <c r="E343" s="44" t="s">
        <v>1115</v>
      </c>
      <c r="F343" s="44" t="s">
        <v>52</v>
      </c>
      <c r="G343" s="44" t="s">
        <v>99</v>
      </c>
      <c r="H343" s="44" t="s">
        <v>114</v>
      </c>
      <c r="I343" t="s">
        <v>115</v>
      </c>
      <c r="J343" t="s">
        <v>539</v>
      </c>
      <c r="K343" t="s">
        <v>171</v>
      </c>
      <c r="L343" s="44" t="s">
        <v>117</v>
      </c>
      <c r="M343" s="44">
        <v>0</v>
      </c>
      <c r="N343" s="44">
        <v>0</v>
      </c>
      <c r="O343" s="44">
        <v>0</v>
      </c>
      <c r="P343" s="44" t="b">
        <v>0</v>
      </c>
      <c r="Q343" t="s">
        <v>660</v>
      </c>
      <c r="R343" s="44"/>
      <c r="S343" s="44"/>
    </row>
    <row r="344" spans="1:19" s="1" customFormat="1" ht="15">
      <c r="A344" s="53">
        <v>342</v>
      </c>
      <c r="B344" s="44" t="s">
        <v>110</v>
      </c>
      <c r="C344" s="44" t="s">
        <v>111</v>
      </c>
      <c r="D344" s="53" t="s">
        <v>1116</v>
      </c>
      <c r="E344" s="44" t="s">
        <v>1117</v>
      </c>
      <c r="F344" s="44" t="s">
        <v>52</v>
      </c>
      <c r="G344" s="44" t="s">
        <v>99</v>
      </c>
      <c r="H344" s="44" t="s">
        <v>114</v>
      </c>
      <c r="I344" t="s">
        <v>115</v>
      </c>
      <c r="J344" t="s">
        <v>161</v>
      </c>
      <c r="K344" t="s">
        <v>306</v>
      </c>
      <c r="L344" s="44" t="s">
        <v>117</v>
      </c>
      <c r="M344" s="44">
        <v>0</v>
      </c>
      <c r="N344" s="44">
        <v>0</v>
      </c>
      <c r="O344" s="44">
        <v>0</v>
      </c>
      <c r="P344" s="44" t="b">
        <v>0</v>
      </c>
      <c r="Q344" t="s">
        <v>825</v>
      </c>
      <c r="R344" s="44"/>
      <c r="S344" s="44"/>
    </row>
    <row r="345" spans="1:19" s="1" customFormat="1" ht="15">
      <c r="A345" s="53">
        <v>343</v>
      </c>
      <c r="B345" s="44" t="s">
        <v>110</v>
      </c>
      <c r="C345" s="44" t="s">
        <v>111</v>
      </c>
      <c r="D345" s="53" t="s">
        <v>1118</v>
      </c>
      <c r="E345" s="44" t="s">
        <v>1119</v>
      </c>
      <c r="F345" s="44" t="s">
        <v>52</v>
      </c>
      <c r="G345" s="44" t="s">
        <v>99</v>
      </c>
      <c r="H345" s="44" t="s">
        <v>114</v>
      </c>
      <c r="I345" t="s">
        <v>115</v>
      </c>
      <c r="J345" t="s">
        <v>161</v>
      </c>
      <c r="K345" t="s">
        <v>122</v>
      </c>
      <c r="L345" s="44" t="s">
        <v>117</v>
      </c>
      <c r="M345" s="44">
        <v>0</v>
      </c>
      <c r="N345" s="44">
        <v>0</v>
      </c>
      <c r="O345" s="44">
        <v>0</v>
      </c>
      <c r="P345" s="44" t="b">
        <v>0</v>
      </c>
      <c r="Q345" t="s">
        <v>669</v>
      </c>
      <c r="R345" s="44"/>
      <c r="S345" s="44"/>
    </row>
    <row r="346" spans="1:19" s="1" customFormat="1" ht="15">
      <c r="A346" s="53">
        <v>344</v>
      </c>
      <c r="B346" s="44" t="s">
        <v>110</v>
      </c>
      <c r="C346" s="44" t="s">
        <v>111</v>
      </c>
      <c r="D346" s="53" t="s">
        <v>1120</v>
      </c>
      <c r="E346" s="44" t="s">
        <v>1121</v>
      </c>
      <c r="F346" s="44" t="s">
        <v>52</v>
      </c>
      <c r="G346" s="44" t="s">
        <v>99</v>
      </c>
      <c r="H346" s="44" t="s">
        <v>114</v>
      </c>
      <c r="I346" t="s">
        <v>115</v>
      </c>
      <c r="J346" t="s">
        <v>161</v>
      </c>
      <c r="K346" t="s">
        <v>1122</v>
      </c>
      <c r="L346" s="44" t="s">
        <v>117</v>
      </c>
      <c r="M346" s="44">
        <v>0</v>
      </c>
      <c r="N346" s="44">
        <v>0</v>
      </c>
      <c r="O346" s="44">
        <v>0</v>
      </c>
      <c r="P346" s="44" t="b">
        <v>0</v>
      </c>
      <c r="Q346" t="s">
        <v>1123</v>
      </c>
      <c r="R346" s="44"/>
      <c r="S346" s="44"/>
    </row>
    <row r="347" spans="1:19" s="1" customFormat="1" ht="15">
      <c r="A347" s="53">
        <v>345</v>
      </c>
      <c r="B347" s="44" t="s">
        <v>110</v>
      </c>
      <c r="C347" s="44" t="s">
        <v>111</v>
      </c>
      <c r="D347" s="53" t="s">
        <v>1124</v>
      </c>
      <c r="E347" s="44" t="s">
        <v>1125</v>
      </c>
      <c r="F347" s="44" t="s">
        <v>52</v>
      </c>
      <c r="G347" s="44" t="s">
        <v>99</v>
      </c>
      <c r="H347" s="44" t="s">
        <v>114</v>
      </c>
      <c r="I347" t="s">
        <v>115</v>
      </c>
      <c r="J347" t="s">
        <v>161</v>
      </c>
      <c r="K347" t="s">
        <v>1126</v>
      </c>
      <c r="L347" s="44" t="s">
        <v>117</v>
      </c>
      <c r="M347" s="44">
        <v>0</v>
      </c>
      <c r="N347" s="44">
        <v>0</v>
      </c>
      <c r="O347" s="44">
        <v>0</v>
      </c>
      <c r="P347" s="44" t="b">
        <v>0</v>
      </c>
      <c r="Q347" t="s">
        <v>1127</v>
      </c>
      <c r="R347" s="44"/>
      <c r="S347" s="44"/>
    </row>
    <row r="348" spans="1:19" s="1" customFormat="1" ht="15">
      <c r="A348" s="53">
        <v>346</v>
      </c>
      <c r="B348" s="44" t="s">
        <v>110</v>
      </c>
      <c r="C348" s="44" t="s">
        <v>111</v>
      </c>
      <c r="D348" s="53" t="s">
        <v>1128</v>
      </c>
      <c r="E348" s="44" t="s">
        <v>1129</v>
      </c>
      <c r="F348" s="44" t="s">
        <v>52</v>
      </c>
      <c r="G348" s="44" t="s">
        <v>99</v>
      </c>
      <c r="H348" s="44" t="s">
        <v>114</v>
      </c>
      <c r="I348" t="s">
        <v>115</v>
      </c>
      <c r="J348" t="s">
        <v>161</v>
      </c>
      <c r="K348" t="s">
        <v>323</v>
      </c>
      <c r="L348" s="44" t="s">
        <v>117</v>
      </c>
      <c r="M348" s="44">
        <v>0</v>
      </c>
      <c r="N348" s="44">
        <v>0</v>
      </c>
      <c r="O348" s="44">
        <v>0</v>
      </c>
      <c r="P348" s="44" t="b">
        <v>0</v>
      </c>
      <c r="Q348" t="s">
        <v>844</v>
      </c>
      <c r="R348" s="44"/>
      <c r="S348" s="44"/>
    </row>
    <row r="349" spans="1:19" s="1" customFormat="1" ht="15">
      <c r="A349" s="53">
        <v>347</v>
      </c>
      <c r="B349" s="44" t="s">
        <v>110</v>
      </c>
      <c r="C349" s="44" t="s">
        <v>111</v>
      </c>
      <c r="D349" s="53" t="s">
        <v>1130</v>
      </c>
      <c r="E349" s="44" t="s">
        <v>1131</v>
      </c>
      <c r="F349" s="44" t="s">
        <v>52</v>
      </c>
      <c r="G349" s="44" t="s">
        <v>99</v>
      </c>
      <c r="H349" s="44" t="s">
        <v>114</v>
      </c>
      <c r="I349" t="s">
        <v>115</v>
      </c>
      <c r="J349" t="s">
        <v>161</v>
      </c>
      <c r="K349" t="s">
        <v>157</v>
      </c>
      <c r="L349" s="44" t="s">
        <v>117</v>
      </c>
      <c r="M349" s="44">
        <v>0</v>
      </c>
      <c r="N349" s="44">
        <v>0</v>
      </c>
      <c r="O349" s="44">
        <v>0</v>
      </c>
      <c r="P349" s="44" t="b">
        <v>0</v>
      </c>
      <c r="Q349" t="s">
        <v>1081</v>
      </c>
      <c r="R349" s="44"/>
      <c r="S349" s="44"/>
    </row>
    <row r="350" spans="1:19" s="1" customFormat="1" ht="15">
      <c r="A350" s="53">
        <v>348</v>
      </c>
      <c r="B350" s="44" t="s">
        <v>110</v>
      </c>
      <c r="C350" s="44" t="s">
        <v>111</v>
      </c>
      <c r="D350" s="53" t="s">
        <v>1132</v>
      </c>
      <c r="E350" s="44" t="s">
        <v>1133</v>
      </c>
      <c r="F350" s="44" t="s">
        <v>52</v>
      </c>
      <c r="G350" s="44" t="s">
        <v>99</v>
      </c>
      <c r="H350" s="44" t="s">
        <v>114</v>
      </c>
      <c r="I350" t="s">
        <v>115</v>
      </c>
      <c r="J350" t="s">
        <v>161</v>
      </c>
      <c r="K350" t="s">
        <v>520</v>
      </c>
      <c r="L350" s="44" t="s">
        <v>117</v>
      </c>
      <c r="M350" s="44">
        <v>0</v>
      </c>
      <c r="N350" s="44">
        <v>0</v>
      </c>
      <c r="O350" s="44">
        <v>0</v>
      </c>
      <c r="P350" s="44" t="b">
        <v>0</v>
      </c>
      <c r="Q350" t="s">
        <v>1088</v>
      </c>
      <c r="R350" s="44"/>
      <c r="S350" s="44"/>
    </row>
    <row r="351" spans="1:19" s="1" customFormat="1" ht="15">
      <c r="A351" s="53">
        <v>349</v>
      </c>
      <c r="B351" s="44" t="s">
        <v>110</v>
      </c>
      <c r="C351" s="44" t="s">
        <v>111</v>
      </c>
      <c r="D351" s="53" t="s">
        <v>1134</v>
      </c>
      <c r="E351" s="44" t="s">
        <v>1135</v>
      </c>
      <c r="F351" s="44" t="s">
        <v>52</v>
      </c>
      <c r="G351" s="44" t="s">
        <v>99</v>
      </c>
      <c r="H351" s="44" t="s">
        <v>114</v>
      </c>
      <c r="I351" t="s">
        <v>115</v>
      </c>
      <c r="J351" t="s">
        <v>161</v>
      </c>
      <c r="K351" t="s">
        <v>171</v>
      </c>
      <c r="L351" s="44" t="s">
        <v>117</v>
      </c>
      <c r="M351" s="44">
        <v>0</v>
      </c>
      <c r="N351" s="44">
        <v>0</v>
      </c>
      <c r="O351" s="44">
        <v>0</v>
      </c>
      <c r="P351" s="44" t="b">
        <v>0</v>
      </c>
      <c r="Q351" t="s">
        <v>660</v>
      </c>
      <c r="R351" s="44"/>
      <c r="S351" s="44"/>
    </row>
    <row r="352" spans="1:19" s="1" customFormat="1" ht="15">
      <c r="A352" s="53">
        <v>350</v>
      </c>
      <c r="B352" s="44" t="s">
        <v>110</v>
      </c>
      <c r="C352" s="44" t="s">
        <v>111</v>
      </c>
      <c r="D352" s="53" t="s">
        <v>1136</v>
      </c>
      <c r="E352" s="44" t="s">
        <v>1137</v>
      </c>
      <c r="F352" s="44" t="s">
        <v>52</v>
      </c>
      <c r="G352" s="44" t="s">
        <v>99</v>
      </c>
      <c r="H352" s="44" t="s">
        <v>114</v>
      </c>
      <c r="I352" t="s">
        <v>115</v>
      </c>
      <c r="J352" t="s">
        <v>552</v>
      </c>
      <c r="K352" t="s">
        <v>590</v>
      </c>
      <c r="L352" s="44" t="s">
        <v>117</v>
      </c>
      <c r="M352" s="44">
        <v>0</v>
      </c>
      <c r="N352" s="44">
        <v>0</v>
      </c>
      <c r="O352" s="44">
        <v>0</v>
      </c>
      <c r="P352" s="44" t="b">
        <v>0</v>
      </c>
      <c r="Q352" t="s">
        <v>717</v>
      </c>
      <c r="R352" s="44"/>
      <c r="S352" s="44"/>
    </row>
    <row r="353" spans="1:19" s="1" customFormat="1" ht="15">
      <c r="A353" s="53">
        <v>351</v>
      </c>
      <c r="B353" s="44" t="s">
        <v>110</v>
      </c>
      <c r="C353" s="44" t="s">
        <v>111</v>
      </c>
      <c r="D353" s="53" t="s">
        <v>1138</v>
      </c>
      <c r="E353" s="44" t="s">
        <v>1139</v>
      </c>
      <c r="F353" s="44" t="s">
        <v>52</v>
      </c>
      <c r="G353" s="44" t="s">
        <v>99</v>
      </c>
      <c r="H353" s="44" t="s">
        <v>114</v>
      </c>
      <c r="I353" t="s">
        <v>115</v>
      </c>
      <c r="J353" t="s">
        <v>552</v>
      </c>
      <c r="K353" t="s">
        <v>720</v>
      </c>
      <c r="L353" s="44" t="s">
        <v>117</v>
      </c>
      <c r="M353" s="44">
        <v>0</v>
      </c>
      <c r="N353" s="44">
        <v>0</v>
      </c>
      <c r="O353" s="44">
        <v>0</v>
      </c>
      <c r="P353" s="44" t="b">
        <v>0</v>
      </c>
      <c r="Q353" t="s">
        <v>721</v>
      </c>
      <c r="R353" s="44"/>
      <c r="S353" s="44"/>
    </row>
    <row r="354" spans="1:19" s="1" customFormat="1" ht="15">
      <c r="A354" s="53">
        <v>352</v>
      </c>
      <c r="B354" s="44" t="s">
        <v>110</v>
      </c>
      <c r="C354" s="44" t="s">
        <v>111</v>
      </c>
      <c r="D354" s="53" t="s">
        <v>1140</v>
      </c>
      <c r="E354" s="44" t="s">
        <v>1141</v>
      </c>
      <c r="F354" s="44" t="s">
        <v>52</v>
      </c>
      <c r="G354" s="44" t="s">
        <v>99</v>
      </c>
      <c r="H354" s="44" t="s">
        <v>114</v>
      </c>
      <c r="I354" t="s">
        <v>115</v>
      </c>
      <c r="J354" t="s">
        <v>552</v>
      </c>
      <c r="K354" t="s">
        <v>594</v>
      </c>
      <c r="L354" s="44" t="s">
        <v>117</v>
      </c>
      <c r="M354" s="44">
        <v>0</v>
      </c>
      <c r="N354" s="44">
        <v>0</v>
      </c>
      <c r="O354" s="44">
        <v>0</v>
      </c>
      <c r="P354" s="44" t="b">
        <v>0</v>
      </c>
      <c r="Q354" t="s">
        <v>724</v>
      </c>
      <c r="R354" s="44"/>
      <c r="S354" s="44"/>
    </row>
    <row r="355" spans="1:19" s="1" customFormat="1" ht="15">
      <c r="A355" s="53">
        <v>353</v>
      </c>
      <c r="B355" s="44" t="s">
        <v>110</v>
      </c>
      <c r="C355" s="44" t="s">
        <v>111</v>
      </c>
      <c r="D355" s="53" t="s">
        <v>1142</v>
      </c>
      <c r="E355" s="44" t="s">
        <v>1143</v>
      </c>
      <c r="F355" s="44" t="s">
        <v>52</v>
      </c>
      <c r="G355" s="44" t="s">
        <v>99</v>
      </c>
      <c r="H355" s="44" t="s">
        <v>114</v>
      </c>
      <c r="I355" t="s">
        <v>115</v>
      </c>
      <c r="J355" t="s">
        <v>552</v>
      </c>
      <c r="K355" t="s">
        <v>122</v>
      </c>
      <c r="L355" s="44" t="s">
        <v>117</v>
      </c>
      <c r="M355" s="44">
        <v>0</v>
      </c>
      <c r="N355" s="44">
        <v>0</v>
      </c>
      <c r="O355" s="44">
        <v>0</v>
      </c>
      <c r="P355" s="44" t="b">
        <v>0</v>
      </c>
      <c r="Q355" t="s">
        <v>669</v>
      </c>
      <c r="R355" s="44"/>
      <c r="S355" s="44"/>
    </row>
    <row r="356" spans="1:19" s="1" customFormat="1" ht="15">
      <c r="A356" s="53">
        <v>354</v>
      </c>
      <c r="B356" s="44" t="s">
        <v>110</v>
      </c>
      <c r="C356" s="44" t="s">
        <v>111</v>
      </c>
      <c r="D356" s="53" t="s">
        <v>1144</v>
      </c>
      <c r="E356" s="44" t="s">
        <v>1145</v>
      </c>
      <c r="F356" s="44" t="s">
        <v>52</v>
      </c>
      <c r="G356" s="44" t="s">
        <v>99</v>
      </c>
      <c r="H356" s="44" t="s">
        <v>114</v>
      </c>
      <c r="I356" t="s">
        <v>115</v>
      </c>
      <c r="J356" t="s">
        <v>552</v>
      </c>
      <c r="K356" t="s">
        <v>598</v>
      </c>
      <c r="L356" s="44" t="s">
        <v>117</v>
      </c>
      <c r="M356" s="44">
        <v>0</v>
      </c>
      <c r="N356" s="44">
        <v>0</v>
      </c>
      <c r="O356" s="44">
        <v>0</v>
      </c>
      <c r="P356" s="44" t="b">
        <v>0</v>
      </c>
      <c r="Q356" t="s">
        <v>729</v>
      </c>
      <c r="R356" s="44"/>
      <c r="S356" s="44"/>
    </row>
    <row r="357" spans="1:19" s="1" customFormat="1" ht="15">
      <c r="A357" s="53">
        <v>355</v>
      </c>
      <c r="B357" s="44" t="s">
        <v>110</v>
      </c>
      <c r="C357" s="44" t="s">
        <v>111</v>
      </c>
      <c r="D357" s="53" t="s">
        <v>1146</v>
      </c>
      <c r="E357" s="44" t="s">
        <v>1147</v>
      </c>
      <c r="F357" s="44" t="s">
        <v>52</v>
      </c>
      <c r="G357" s="44" t="s">
        <v>99</v>
      </c>
      <c r="H357" s="44" t="s">
        <v>114</v>
      </c>
      <c r="I357" t="s">
        <v>115</v>
      </c>
      <c r="J357" t="s">
        <v>552</v>
      </c>
      <c r="K357" t="s">
        <v>231</v>
      </c>
      <c r="L357" s="44" t="s">
        <v>117</v>
      </c>
      <c r="M357" s="44">
        <v>0</v>
      </c>
      <c r="N357" s="44">
        <v>0</v>
      </c>
      <c r="O357" s="44">
        <v>0</v>
      </c>
      <c r="P357" s="44" t="b">
        <v>0</v>
      </c>
      <c r="Q357" t="s">
        <v>732</v>
      </c>
      <c r="R357" s="44"/>
      <c r="S357" s="44"/>
    </row>
    <row r="358" spans="1:19" s="1" customFormat="1" ht="15">
      <c r="A358" s="53">
        <v>356</v>
      </c>
      <c r="B358" s="44" t="s">
        <v>110</v>
      </c>
      <c r="C358" s="44" t="s">
        <v>111</v>
      </c>
      <c r="D358" s="53" t="s">
        <v>1148</v>
      </c>
      <c r="E358" s="44" t="s">
        <v>1149</v>
      </c>
      <c r="F358" s="44" t="s">
        <v>52</v>
      </c>
      <c r="G358" s="44" t="s">
        <v>99</v>
      </c>
      <c r="H358" s="44" t="s">
        <v>114</v>
      </c>
      <c r="I358" t="s">
        <v>115</v>
      </c>
      <c r="J358" t="s">
        <v>552</v>
      </c>
      <c r="K358" t="s">
        <v>264</v>
      </c>
      <c r="L358" s="44" t="s">
        <v>117</v>
      </c>
      <c r="M358" s="44">
        <v>0</v>
      </c>
      <c r="N358" s="44">
        <v>0</v>
      </c>
      <c r="O358" s="44">
        <v>0</v>
      </c>
      <c r="P358" s="44" t="b">
        <v>0</v>
      </c>
      <c r="Q358" t="s">
        <v>735</v>
      </c>
      <c r="R358" s="44"/>
      <c r="S358" s="44"/>
    </row>
    <row r="359" spans="1:19" s="1" customFormat="1" ht="15">
      <c r="A359" s="53">
        <v>357</v>
      </c>
      <c r="B359" s="44" t="s">
        <v>110</v>
      </c>
      <c r="C359" s="44" t="s">
        <v>111</v>
      </c>
      <c r="D359" s="53" t="s">
        <v>1150</v>
      </c>
      <c r="E359" s="44" t="s">
        <v>1151</v>
      </c>
      <c r="F359" s="44" t="s">
        <v>52</v>
      </c>
      <c r="G359" s="44" t="s">
        <v>99</v>
      </c>
      <c r="H359" s="44" t="s">
        <v>114</v>
      </c>
      <c r="I359" t="s">
        <v>115</v>
      </c>
      <c r="J359" t="s">
        <v>552</v>
      </c>
      <c r="K359" t="s">
        <v>235</v>
      </c>
      <c r="L359" s="44" t="s">
        <v>117</v>
      </c>
      <c r="M359" s="44">
        <v>0</v>
      </c>
      <c r="N359" s="44">
        <v>0</v>
      </c>
      <c r="O359" s="44">
        <v>0</v>
      </c>
      <c r="P359" s="44" t="b">
        <v>0</v>
      </c>
      <c r="Q359" t="s">
        <v>738</v>
      </c>
      <c r="R359" s="44"/>
      <c r="S359" s="44"/>
    </row>
    <row r="360" spans="1:19" s="1" customFormat="1" ht="15">
      <c r="A360" s="53">
        <v>358</v>
      </c>
      <c r="B360" s="44" t="s">
        <v>110</v>
      </c>
      <c r="C360" s="44" t="s">
        <v>111</v>
      </c>
      <c r="D360" s="53" t="s">
        <v>1152</v>
      </c>
      <c r="E360" s="44" t="s">
        <v>1153</v>
      </c>
      <c r="F360" s="44" t="s">
        <v>52</v>
      </c>
      <c r="G360" s="44" t="s">
        <v>99</v>
      </c>
      <c r="H360" s="44" t="s">
        <v>114</v>
      </c>
      <c r="I360" t="s">
        <v>115</v>
      </c>
      <c r="J360" t="s">
        <v>552</v>
      </c>
      <c r="K360" t="s">
        <v>239</v>
      </c>
      <c r="L360" s="44" t="s">
        <v>117</v>
      </c>
      <c r="M360" s="44">
        <v>0</v>
      </c>
      <c r="N360" s="44">
        <v>0</v>
      </c>
      <c r="O360" s="44">
        <v>0</v>
      </c>
      <c r="P360" s="44" t="b">
        <v>0</v>
      </c>
      <c r="Q360" t="s">
        <v>741</v>
      </c>
      <c r="R360" s="44"/>
      <c r="S360" s="44"/>
    </row>
    <row r="361" spans="1:19" s="1" customFormat="1" ht="15">
      <c r="A361" s="53">
        <v>359</v>
      </c>
      <c r="B361" s="44" t="s">
        <v>110</v>
      </c>
      <c r="C361" s="44" t="s">
        <v>111</v>
      </c>
      <c r="D361" s="53" t="s">
        <v>1154</v>
      </c>
      <c r="E361" s="44" t="s">
        <v>1155</v>
      </c>
      <c r="F361" s="44" t="s">
        <v>52</v>
      </c>
      <c r="G361" s="44" t="s">
        <v>99</v>
      </c>
      <c r="H361" s="44" t="s">
        <v>114</v>
      </c>
      <c r="I361" t="s">
        <v>115</v>
      </c>
      <c r="J361" t="s">
        <v>552</v>
      </c>
      <c r="K361" t="s">
        <v>171</v>
      </c>
      <c r="L361" s="44" t="s">
        <v>117</v>
      </c>
      <c r="M361" s="44">
        <v>0</v>
      </c>
      <c r="N361" s="44">
        <v>0</v>
      </c>
      <c r="O361" s="44">
        <v>0</v>
      </c>
      <c r="P361" s="44" t="b">
        <v>0</v>
      </c>
      <c r="Q361" t="s">
        <v>660</v>
      </c>
      <c r="R361" s="44"/>
      <c r="S361" s="44"/>
    </row>
    <row r="362" spans="1:19" s="1" customFormat="1" ht="15">
      <c r="A362" s="53">
        <v>360</v>
      </c>
      <c r="B362" s="44" t="s">
        <v>110</v>
      </c>
      <c r="C362" s="44" t="s">
        <v>111</v>
      </c>
      <c r="D362" s="53" t="s">
        <v>1156</v>
      </c>
      <c r="E362" s="44" t="s">
        <v>1157</v>
      </c>
      <c r="F362" s="44" t="s">
        <v>52</v>
      </c>
      <c r="G362" s="44" t="s">
        <v>99</v>
      </c>
      <c r="H362" s="44" t="s">
        <v>114</v>
      </c>
      <c r="I362" t="s">
        <v>115</v>
      </c>
      <c r="J362" t="s">
        <v>552</v>
      </c>
      <c r="K362" t="s">
        <v>245</v>
      </c>
      <c r="L362" s="44" t="s">
        <v>117</v>
      </c>
      <c r="M362" s="44">
        <v>0</v>
      </c>
      <c r="N362" s="44">
        <v>0</v>
      </c>
      <c r="O362" s="44">
        <v>0</v>
      </c>
      <c r="P362" s="44" t="b">
        <v>0</v>
      </c>
      <c r="Q362" t="s">
        <v>746</v>
      </c>
      <c r="R362" s="44"/>
      <c r="S362" s="44"/>
    </row>
    <row r="363" spans="1:19" s="1" customFormat="1" ht="15">
      <c r="A363" s="53">
        <v>361</v>
      </c>
      <c r="B363" s="44" t="s">
        <v>110</v>
      </c>
      <c r="C363" s="44" t="s">
        <v>111</v>
      </c>
      <c r="D363" s="53" t="s">
        <v>1158</v>
      </c>
      <c r="E363" s="44" t="s">
        <v>1159</v>
      </c>
      <c r="F363" s="44" t="s">
        <v>52</v>
      </c>
      <c r="G363" s="44" t="s">
        <v>99</v>
      </c>
      <c r="H363" s="44" t="s">
        <v>114</v>
      </c>
      <c r="I363" t="s">
        <v>115</v>
      </c>
      <c r="J363" t="s">
        <v>552</v>
      </c>
      <c r="K363" t="s">
        <v>606</v>
      </c>
      <c r="L363" s="44" t="s">
        <v>117</v>
      </c>
      <c r="M363" s="44">
        <v>0</v>
      </c>
      <c r="N363" s="44">
        <v>0</v>
      </c>
      <c r="O363" s="44">
        <v>0</v>
      </c>
      <c r="P363" s="44" t="b">
        <v>0</v>
      </c>
      <c r="Q363" t="s">
        <v>749</v>
      </c>
      <c r="R363" s="44"/>
      <c r="S363" s="44"/>
    </row>
    <row r="364" spans="1:19" s="1" customFormat="1" ht="15">
      <c r="A364" s="53">
        <v>362</v>
      </c>
      <c r="B364" s="44" t="s">
        <v>110</v>
      </c>
      <c r="C364" s="44" t="s">
        <v>111</v>
      </c>
      <c r="D364" s="53" t="s">
        <v>1160</v>
      </c>
      <c r="E364" s="44" t="s">
        <v>1161</v>
      </c>
      <c r="F364" s="44" t="s">
        <v>52</v>
      </c>
      <c r="G364" s="44" t="s">
        <v>99</v>
      </c>
      <c r="H364" s="44" t="s">
        <v>114</v>
      </c>
      <c r="I364" t="s">
        <v>115</v>
      </c>
      <c r="J364" t="s">
        <v>565</v>
      </c>
      <c r="K364" t="s">
        <v>250</v>
      </c>
      <c r="L364" s="44" t="s">
        <v>117</v>
      </c>
      <c r="M364" s="44">
        <v>0</v>
      </c>
      <c r="N364" s="44">
        <v>0</v>
      </c>
      <c r="O364" s="44">
        <v>0</v>
      </c>
      <c r="P364" s="44" t="b">
        <v>0</v>
      </c>
      <c r="Q364" t="s">
        <v>752</v>
      </c>
      <c r="R364" s="44"/>
      <c r="S364" s="44"/>
    </row>
    <row r="365" spans="1:19" s="1" customFormat="1" ht="15">
      <c r="A365" s="53">
        <v>363</v>
      </c>
      <c r="B365" s="44" t="s">
        <v>110</v>
      </c>
      <c r="C365" s="44" t="s">
        <v>111</v>
      </c>
      <c r="D365" s="53" t="s">
        <v>1162</v>
      </c>
      <c r="E365" s="44" t="s">
        <v>1163</v>
      </c>
      <c r="F365" s="44" t="s">
        <v>52</v>
      </c>
      <c r="G365" s="44" t="s">
        <v>99</v>
      </c>
      <c r="H365" s="44" t="s">
        <v>114</v>
      </c>
      <c r="I365" t="s">
        <v>115</v>
      </c>
      <c r="J365" t="s">
        <v>565</v>
      </c>
      <c r="K365" t="s">
        <v>755</v>
      </c>
      <c r="L365" s="44" t="s">
        <v>117</v>
      </c>
      <c r="M365" s="44">
        <v>0</v>
      </c>
      <c r="N365" s="44">
        <v>0</v>
      </c>
      <c r="O365" s="44">
        <v>0</v>
      </c>
      <c r="P365" s="44" t="b">
        <v>0</v>
      </c>
      <c r="Q365" t="s">
        <v>756</v>
      </c>
      <c r="R365" s="44"/>
      <c r="S365" s="44"/>
    </row>
    <row r="366" spans="1:19" s="1" customFormat="1" ht="15">
      <c r="A366" s="53">
        <v>364</v>
      </c>
      <c r="B366" s="44" t="s">
        <v>110</v>
      </c>
      <c r="C366" s="44" t="s">
        <v>111</v>
      </c>
      <c r="D366" s="53" t="s">
        <v>1164</v>
      </c>
      <c r="E366" s="44" t="s">
        <v>1165</v>
      </c>
      <c r="F366" s="44" t="s">
        <v>52</v>
      </c>
      <c r="G366" s="44" t="s">
        <v>99</v>
      </c>
      <c r="H366" s="44" t="s">
        <v>114</v>
      </c>
      <c r="I366" t="s">
        <v>115</v>
      </c>
      <c r="J366" t="s">
        <v>565</v>
      </c>
      <c r="K366" t="s">
        <v>122</v>
      </c>
      <c r="L366" s="44" t="s">
        <v>117</v>
      </c>
      <c r="M366" s="44">
        <v>0</v>
      </c>
      <c r="N366" s="44">
        <v>0</v>
      </c>
      <c r="O366" s="44">
        <v>0</v>
      </c>
      <c r="P366" s="44" t="b">
        <v>0</v>
      </c>
      <c r="Q366" t="s">
        <v>669</v>
      </c>
      <c r="R366" s="44"/>
      <c r="S366" s="44"/>
    </row>
    <row r="367" spans="1:19" s="1" customFormat="1" ht="15">
      <c r="A367" s="53">
        <v>365</v>
      </c>
      <c r="B367" s="44" t="s">
        <v>110</v>
      </c>
      <c r="C367" s="44" t="s">
        <v>111</v>
      </c>
      <c r="D367" s="53" t="s">
        <v>1166</v>
      </c>
      <c r="E367" s="44" t="s">
        <v>1167</v>
      </c>
      <c r="F367" s="44" t="s">
        <v>52</v>
      </c>
      <c r="G367" s="44" t="s">
        <v>99</v>
      </c>
      <c r="H367" s="44" t="s">
        <v>114</v>
      </c>
      <c r="I367" t="s">
        <v>115</v>
      </c>
      <c r="J367" t="s">
        <v>565</v>
      </c>
      <c r="K367" t="s">
        <v>761</v>
      </c>
      <c r="L367" s="44" t="s">
        <v>117</v>
      </c>
      <c r="M367" s="44">
        <v>0</v>
      </c>
      <c r="N367" s="44">
        <v>0</v>
      </c>
      <c r="O367" s="44">
        <v>0</v>
      </c>
      <c r="P367" s="44" t="b">
        <v>0</v>
      </c>
      <c r="Q367" t="s">
        <v>762</v>
      </c>
      <c r="R367" s="44"/>
      <c r="S367" s="44"/>
    </row>
    <row r="368" spans="1:19" s="1" customFormat="1" ht="15">
      <c r="A368" s="53">
        <v>366</v>
      </c>
      <c r="B368" s="44" t="s">
        <v>110</v>
      </c>
      <c r="C368" s="44" t="s">
        <v>111</v>
      </c>
      <c r="D368" s="53" t="s">
        <v>1168</v>
      </c>
      <c r="E368" s="44" t="s">
        <v>1169</v>
      </c>
      <c r="F368" s="44" t="s">
        <v>52</v>
      </c>
      <c r="G368" s="44" t="s">
        <v>99</v>
      </c>
      <c r="H368" s="44" t="s">
        <v>114</v>
      </c>
      <c r="I368" t="s">
        <v>115</v>
      </c>
      <c r="J368" t="s">
        <v>565</v>
      </c>
      <c r="K368" t="s">
        <v>707</v>
      </c>
      <c r="L368" s="44" t="s">
        <v>117</v>
      </c>
      <c r="M368" s="44">
        <v>0</v>
      </c>
      <c r="N368" s="44">
        <v>0</v>
      </c>
      <c r="O368" s="44">
        <v>0</v>
      </c>
      <c r="P368" s="44" t="b">
        <v>0</v>
      </c>
      <c r="Q368" t="s">
        <v>708</v>
      </c>
      <c r="R368" s="44"/>
      <c r="S368" s="44"/>
    </row>
    <row r="369" spans="1:19" s="1" customFormat="1" ht="15">
      <c r="A369" s="53">
        <v>367</v>
      </c>
      <c r="B369" s="44" t="s">
        <v>110</v>
      </c>
      <c r="C369" s="44" t="s">
        <v>111</v>
      </c>
      <c r="D369" s="53" t="s">
        <v>1170</v>
      </c>
      <c r="E369" s="44" t="s">
        <v>1171</v>
      </c>
      <c r="F369" s="44" t="s">
        <v>52</v>
      </c>
      <c r="G369" s="44" t="s">
        <v>99</v>
      </c>
      <c r="H369" s="44" t="s">
        <v>114</v>
      </c>
      <c r="I369" t="s">
        <v>115</v>
      </c>
      <c r="J369" t="s">
        <v>565</v>
      </c>
      <c r="K369" t="s">
        <v>256</v>
      </c>
      <c r="L369" s="44" t="s">
        <v>117</v>
      </c>
      <c r="M369" s="44">
        <v>0</v>
      </c>
      <c r="N369" s="44">
        <v>0</v>
      </c>
      <c r="O369" s="44">
        <v>0</v>
      </c>
      <c r="P369" s="44" t="b">
        <v>0</v>
      </c>
      <c r="Q369" t="s">
        <v>767</v>
      </c>
      <c r="R369" s="44"/>
      <c r="S369" s="44"/>
    </row>
    <row r="370" spans="1:19" s="1" customFormat="1" ht="15">
      <c r="A370" s="53">
        <v>368</v>
      </c>
      <c r="B370" s="44" t="s">
        <v>110</v>
      </c>
      <c r="C370" s="44" t="s">
        <v>111</v>
      </c>
      <c r="D370" s="53" t="s">
        <v>1172</v>
      </c>
      <c r="E370" s="44" t="s">
        <v>1173</v>
      </c>
      <c r="F370" s="44" t="s">
        <v>52</v>
      </c>
      <c r="G370" s="44" t="s">
        <v>99</v>
      </c>
      <c r="H370" s="44" t="s">
        <v>114</v>
      </c>
      <c r="I370" t="s">
        <v>115</v>
      </c>
      <c r="J370" t="s">
        <v>565</v>
      </c>
      <c r="K370" t="s">
        <v>260</v>
      </c>
      <c r="L370" s="44" t="s">
        <v>117</v>
      </c>
      <c r="M370" s="44">
        <v>0</v>
      </c>
      <c r="N370" s="44">
        <v>0</v>
      </c>
      <c r="O370" s="44">
        <v>0</v>
      </c>
      <c r="P370" s="44" t="b">
        <v>0</v>
      </c>
      <c r="Q370" t="s">
        <v>770</v>
      </c>
      <c r="R370" s="44"/>
      <c r="S370" s="44"/>
    </row>
    <row r="371" spans="1:19" s="1" customFormat="1" ht="15">
      <c r="A371" s="66">
        <v>369</v>
      </c>
      <c r="B371" s="67" t="s">
        <v>110</v>
      </c>
      <c r="C371" s="67" t="s">
        <v>111</v>
      </c>
      <c r="D371" s="66" t="s">
        <v>1174</v>
      </c>
      <c r="E371" s="67" t="s">
        <v>1175</v>
      </c>
      <c r="F371" s="67" t="s">
        <v>52</v>
      </c>
      <c r="G371" s="67" t="s">
        <v>99</v>
      </c>
      <c r="H371" s="67" t="s">
        <v>114</v>
      </c>
      <c r="I371" t="s">
        <v>115</v>
      </c>
      <c r="J371" t="s">
        <v>565</v>
      </c>
      <c r="K371" t="s">
        <v>264</v>
      </c>
      <c r="L371" s="67" t="s">
        <v>117</v>
      </c>
      <c r="M371" s="67">
        <v>0</v>
      </c>
      <c r="N371" s="67">
        <v>0</v>
      </c>
      <c r="O371" s="67">
        <v>0</v>
      </c>
      <c r="P371" s="67" t="b">
        <v>0</v>
      </c>
      <c r="Q371"/>
      <c r="R371" s="44" t="s">
        <v>128</v>
      </c>
      <c r="S371" s="44" t="s">
        <v>390</v>
      </c>
    </row>
    <row r="372" spans="1:19" s="1" customFormat="1" ht="15">
      <c r="A372" s="53">
        <v>370</v>
      </c>
      <c r="B372" s="44" t="s">
        <v>110</v>
      </c>
      <c r="C372" s="44" t="s">
        <v>111</v>
      </c>
      <c r="D372" s="53" t="s">
        <v>1176</v>
      </c>
      <c r="E372" s="44" t="s">
        <v>1177</v>
      </c>
      <c r="F372" s="44" t="s">
        <v>52</v>
      </c>
      <c r="G372" s="44" t="s">
        <v>99</v>
      </c>
      <c r="H372" s="44" t="s">
        <v>114</v>
      </c>
      <c r="I372" t="s">
        <v>115</v>
      </c>
      <c r="J372" t="s">
        <v>576</v>
      </c>
      <c r="K372" t="s">
        <v>576</v>
      </c>
      <c r="L372" s="44" t="s">
        <v>117</v>
      </c>
      <c r="M372" s="44">
        <v>0</v>
      </c>
      <c r="N372" s="44">
        <v>0</v>
      </c>
      <c r="O372" s="44">
        <v>0</v>
      </c>
      <c r="P372" s="44" t="b">
        <v>0</v>
      </c>
      <c r="Q372" t="s">
        <v>1178</v>
      </c>
      <c r="R372" s="44"/>
      <c r="S372" s="44"/>
    </row>
    <row r="373" spans="1:19" s="1" customFormat="1" ht="15">
      <c r="A373" s="53">
        <v>371</v>
      </c>
      <c r="B373" s="44" t="s">
        <v>110</v>
      </c>
      <c r="C373" s="44" t="s">
        <v>111</v>
      </c>
      <c r="D373" s="53" t="s">
        <v>1179</v>
      </c>
      <c r="E373" s="44" t="s">
        <v>1180</v>
      </c>
      <c r="F373" s="44" t="s">
        <v>52</v>
      </c>
      <c r="G373" s="44" t="s">
        <v>99</v>
      </c>
      <c r="H373" s="44" t="s">
        <v>114</v>
      </c>
      <c r="I373" t="s">
        <v>115</v>
      </c>
      <c r="J373" t="s">
        <v>576</v>
      </c>
      <c r="K373" t="s">
        <v>167</v>
      </c>
      <c r="L373" s="44" t="s">
        <v>117</v>
      </c>
      <c r="M373" s="44">
        <v>0</v>
      </c>
      <c r="N373" s="44">
        <v>0</v>
      </c>
      <c r="O373" s="44">
        <v>0</v>
      </c>
      <c r="P373" s="44" t="b">
        <v>0</v>
      </c>
      <c r="Q373" t="s">
        <v>653</v>
      </c>
      <c r="R373" s="44"/>
      <c r="S373" s="44"/>
    </row>
    <row r="374" spans="1:19" s="1" customFormat="1" ht="15">
      <c r="A374" s="53">
        <v>372</v>
      </c>
      <c r="B374" s="44" t="s">
        <v>110</v>
      </c>
      <c r="C374" s="44" t="s">
        <v>111</v>
      </c>
      <c r="D374" s="53" t="s">
        <v>1181</v>
      </c>
      <c r="E374" s="44" t="s">
        <v>1182</v>
      </c>
      <c r="F374" s="44" t="s">
        <v>52</v>
      </c>
      <c r="G374" s="44" t="s">
        <v>99</v>
      </c>
      <c r="H374" s="44" t="s">
        <v>114</v>
      </c>
      <c r="I374" t="s">
        <v>115</v>
      </c>
      <c r="J374" t="s">
        <v>576</v>
      </c>
      <c r="K374" t="s">
        <v>264</v>
      </c>
      <c r="L374" s="44" t="s">
        <v>117</v>
      </c>
      <c r="M374" s="44">
        <v>0</v>
      </c>
      <c r="N374" s="44">
        <v>0</v>
      </c>
      <c r="O374" s="44">
        <v>0</v>
      </c>
      <c r="P374" s="44" t="b">
        <v>0</v>
      </c>
      <c r="Q374" t="s">
        <v>735</v>
      </c>
      <c r="R374" s="44"/>
      <c r="S374" s="44"/>
    </row>
    <row r="375" spans="1:19" s="1" customFormat="1" ht="15">
      <c r="A375" s="53">
        <v>373</v>
      </c>
      <c r="B375" s="44" t="s">
        <v>110</v>
      </c>
      <c r="C375" s="44" t="s">
        <v>111</v>
      </c>
      <c r="D375" s="53" t="s">
        <v>1183</v>
      </c>
      <c r="E375" s="44" t="s">
        <v>1184</v>
      </c>
      <c r="F375" s="44" t="s">
        <v>52</v>
      </c>
      <c r="G375" s="44" t="s">
        <v>99</v>
      </c>
      <c r="H375" s="44" t="s">
        <v>114</v>
      </c>
      <c r="I375" t="s">
        <v>115</v>
      </c>
      <c r="J375" t="s">
        <v>576</v>
      </c>
      <c r="K375" t="s">
        <v>171</v>
      </c>
      <c r="L375" s="44" t="s">
        <v>117</v>
      </c>
      <c r="M375" s="44">
        <v>0</v>
      </c>
      <c r="N375" s="44">
        <v>0</v>
      </c>
      <c r="O375" s="44">
        <v>0</v>
      </c>
      <c r="P375" s="44" t="b">
        <v>0</v>
      </c>
      <c r="Q375" t="s">
        <v>660</v>
      </c>
      <c r="R375" s="44"/>
      <c r="S375" s="44"/>
    </row>
    <row r="376" spans="1:19" s="1" customFormat="1" ht="15">
      <c r="A376" s="53">
        <v>374</v>
      </c>
      <c r="B376" s="44" t="s">
        <v>110</v>
      </c>
      <c r="C376" s="44" t="s">
        <v>111</v>
      </c>
      <c r="D376" s="53" t="s">
        <v>1185</v>
      </c>
      <c r="E376" s="44" t="s">
        <v>1186</v>
      </c>
      <c r="F376" s="44" t="s">
        <v>52</v>
      </c>
      <c r="G376" s="44" t="s">
        <v>99</v>
      </c>
      <c r="H376" s="44" t="s">
        <v>114</v>
      </c>
      <c r="I376" t="s">
        <v>115</v>
      </c>
      <c r="J376" t="s">
        <v>116</v>
      </c>
      <c r="K376" t="s">
        <v>586</v>
      </c>
      <c r="L376" s="44" t="s">
        <v>117</v>
      </c>
      <c r="M376" s="44">
        <v>0</v>
      </c>
      <c r="N376" s="44">
        <v>0</v>
      </c>
      <c r="O376" s="44">
        <v>0</v>
      </c>
      <c r="P376" s="44" t="b">
        <v>0</v>
      </c>
      <c r="Q376" t="s">
        <v>1187</v>
      </c>
      <c r="R376" s="44"/>
      <c r="S376" s="44"/>
    </row>
    <row r="377" spans="1:19" s="1" customFormat="1" ht="15">
      <c r="A377" s="53">
        <v>375</v>
      </c>
      <c r="B377" s="44" t="s">
        <v>110</v>
      </c>
      <c r="C377" s="44" t="s">
        <v>111</v>
      </c>
      <c r="D377" s="53" t="s">
        <v>1188</v>
      </c>
      <c r="E377" s="44" t="s">
        <v>1189</v>
      </c>
      <c r="F377" s="44" t="s">
        <v>52</v>
      </c>
      <c r="G377" s="44" t="s">
        <v>99</v>
      </c>
      <c r="H377" s="44" t="s">
        <v>114</v>
      </c>
      <c r="I377" t="s">
        <v>115</v>
      </c>
      <c r="J377" t="s">
        <v>145</v>
      </c>
      <c r="K377" t="s">
        <v>590</v>
      </c>
      <c r="L377" s="44" t="s">
        <v>117</v>
      </c>
      <c r="M377" s="44">
        <v>0</v>
      </c>
      <c r="N377" s="44">
        <v>0</v>
      </c>
      <c r="O377" s="44">
        <v>0</v>
      </c>
      <c r="P377" s="44" t="b">
        <v>0</v>
      </c>
      <c r="Q377" t="s">
        <v>717</v>
      </c>
      <c r="R377" s="44"/>
      <c r="S377" s="44"/>
    </row>
    <row r="378" spans="1:19" s="1" customFormat="1" ht="15">
      <c r="A378" s="53">
        <v>376</v>
      </c>
      <c r="B378" s="44" t="s">
        <v>110</v>
      </c>
      <c r="C378" s="44" t="s">
        <v>111</v>
      </c>
      <c r="D378" s="53" t="s">
        <v>1190</v>
      </c>
      <c r="E378" s="44" t="s">
        <v>1191</v>
      </c>
      <c r="F378" s="44" t="s">
        <v>52</v>
      </c>
      <c r="G378" s="44" t="s">
        <v>99</v>
      </c>
      <c r="H378" s="44" t="s">
        <v>114</v>
      </c>
      <c r="I378" t="s">
        <v>115</v>
      </c>
      <c r="J378" t="s">
        <v>145</v>
      </c>
      <c r="K378" t="s">
        <v>720</v>
      </c>
      <c r="L378" s="44" t="s">
        <v>117</v>
      </c>
      <c r="M378" s="44">
        <v>0</v>
      </c>
      <c r="N378" s="44">
        <v>0</v>
      </c>
      <c r="O378" s="44">
        <v>0</v>
      </c>
      <c r="P378" s="44" t="b">
        <v>0</v>
      </c>
      <c r="Q378" t="s">
        <v>721</v>
      </c>
      <c r="R378" s="44"/>
      <c r="S378" s="44"/>
    </row>
    <row r="379" spans="1:19" s="1" customFormat="1" ht="15">
      <c r="A379" s="53">
        <v>377</v>
      </c>
      <c r="B379" s="44" t="s">
        <v>110</v>
      </c>
      <c r="C379" s="44" t="s">
        <v>111</v>
      </c>
      <c r="D379" s="53" t="s">
        <v>1192</v>
      </c>
      <c r="E379" s="44" t="s">
        <v>1193</v>
      </c>
      <c r="F379" s="44" t="s">
        <v>52</v>
      </c>
      <c r="G379" s="44" t="s">
        <v>99</v>
      </c>
      <c r="H379" s="44" t="s">
        <v>114</v>
      </c>
      <c r="I379" t="s">
        <v>115</v>
      </c>
      <c r="J379" t="s">
        <v>145</v>
      </c>
      <c r="K379" t="s">
        <v>594</v>
      </c>
      <c r="L379" s="44" t="s">
        <v>117</v>
      </c>
      <c r="M379" s="44">
        <v>0</v>
      </c>
      <c r="N379" s="44">
        <v>0</v>
      </c>
      <c r="O379" s="44">
        <v>0</v>
      </c>
      <c r="P379" s="44" t="b">
        <v>0</v>
      </c>
      <c r="Q379" t="s">
        <v>724</v>
      </c>
      <c r="R379" s="44"/>
      <c r="S379" s="44"/>
    </row>
    <row r="380" spans="1:19" s="1" customFormat="1" ht="15">
      <c r="A380" s="53">
        <v>378</v>
      </c>
      <c r="B380" s="44" t="s">
        <v>110</v>
      </c>
      <c r="C380" s="44" t="s">
        <v>111</v>
      </c>
      <c r="D380" s="53" t="s">
        <v>1194</v>
      </c>
      <c r="E380" s="44" t="s">
        <v>1195</v>
      </c>
      <c r="F380" s="44" t="s">
        <v>52</v>
      </c>
      <c r="G380" s="44" t="s">
        <v>99</v>
      </c>
      <c r="H380" s="44" t="s">
        <v>114</v>
      </c>
      <c r="I380" t="s">
        <v>115</v>
      </c>
      <c r="J380" t="s">
        <v>145</v>
      </c>
      <c r="K380" t="s">
        <v>598</v>
      </c>
      <c r="L380" s="44" t="s">
        <v>117</v>
      </c>
      <c r="M380" s="44">
        <v>0</v>
      </c>
      <c r="N380" s="44">
        <v>0</v>
      </c>
      <c r="O380" s="44">
        <v>0</v>
      </c>
      <c r="P380" s="44" t="b">
        <v>0</v>
      </c>
      <c r="Q380" t="s">
        <v>729</v>
      </c>
      <c r="R380" s="44"/>
      <c r="S380" s="44"/>
    </row>
    <row r="381" spans="1:19" s="1" customFormat="1" ht="15">
      <c r="A381" s="53">
        <v>379</v>
      </c>
      <c r="B381" s="44" t="s">
        <v>110</v>
      </c>
      <c r="C381" s="44" t="s">
        <v>111</v>
      </c>
      <c r="D381" s="53" t="s">
        <v>1196</v>
      </c>
      <c r="E381" s="44" t="s">
        <v>1197</v>
      </c>
      <c r="F381" s="44" t="s">
        <v>52</v>
      </c>
      <c r="G381" s="44" t="s">
        <v>99</v>
      </c>
      <c r="H381" s="44" t="s">
        <v>114</v>
      </c>
      <c r="I381" t="s">
        <v>115</v>
      </c>
      <c r="J381" t="s">
        <v>145</v>
      </c>
      <c r="K381" t="s">
        <v>167</v>
      </c>
      <c r="L381" s="44" t="s">
        <v>117</v>
      </c>
      <c r="M381" s="44">
        <v>0</v>
      </c>
      <c r="N381" s="44">
        <v>0</v>
      </c>
      <c r="O381" s="44">
        <v>0</v>
      </c>
      <c r="P381" s="44" t="b">
        <v>0</v>
      </c>
      <c r="Q381" t="s">
        <v>653</v>
      </c>
      <c r="R381" s="44"/>
      <c r="S381" s="44"/>
    </row>
    <row r="382" spans="1:19" s="1" customFormat="1" ht="15">
      <c r="A382" s="53">
        <v>380</v>
      </c>
      <c r="B382" s="44" t="s">
        <v>110</v>
      </c>
      <c r="C382" s="44" t="s">
        <v>111</v>
      </c>
      <c r="D382" s="53" t="s">
        <v>1198</v>
      </c>
      <c r="E382" s="44" t="s">
        <v>1199</v>
      </c>
      <c r="F382" s="44" t="s">
        <v>52</v>
      </c>
      <c r="G382" s="44" t="s">
        <v>99</v>
      </c>
      <c r="H382" s="44" t="s">
        <v>114</v>
      </c>
      <c r="I382" t="s">
        <v>115</v>
      </c>
      <c r="J382" t="s">
        <v>145</v>
      </c>
      <c r="K382" t="s">
        <v>264</v>
      </c>
      <c r="L382" s="44" t="s">
        <v>117</v>
      </c>
      <c r="M382" s="44">
        <v>0</v>
      </c>
      <c r="N382" s="44">
        <v>0</v>
      </c>
      <c r="O382" s="44">
        <v>0</v>
      </c>
      <c r="P382" s="44" t="b">
        <v>0</v>
      </c>
      <c r="Q382" t="s">
        <v>735</v>
      </c>
      <c r="R382" s="44"/>
      <c r="S382" s="44"/>
    </row>
    <row r="383" spans="1:19" s="1" customFormat="1" ht="15">
      <c r="A383" s="53">
        <v>381</v>
      </c>
      <c r="B383" s="44" t="s">
        <v>110</v>
      </c>
      <c r="C383" s="44" t="s">
        <v>111</v>
      </c>
      <c r="D383" s="53" t="s">
        <v>1200</v>
      </c>
      <c r="E383" s="44" t="s">
        <v>1201</v>
      </c>
      <c r="F383" s="44" t="s">
        <v>52</v>
      </c>
      <c r="G383" s="44" t="s">
        <v>99</v>
      </c>
      <c r="H383" s="44" t="s">
        <v>114</v>
      </c>
      <c r="I383" t="s">
        <v>115</v>
      </c>
      <c r="J383" t="s">
        <v>145</v>
      </c>
      <c r="K383" t="s">
        <v>606</v>
      </c>
      <c r="L383" s="44" t="s">
        <v>117</v>
      </c>
      <c r="M383" s="44">
        <v>0</v>
      </c>
      <c r="N383" s="44">
        <v>0</v>
      </c>
      <c r="O383" s="44">
        <v>0</v>
      </c>
      <c r="P383" s="44" t="b">
        <v>0</v>
      </c>
      <c r="Q383" t="s">
        <v>749</v>
      </c>
      <c r="R383" s="44"/>
      <c r="S383" s="44"/>
    </row>
    <row r="384" spans="1:19" s="1" customFormat="1" ht="15">
      <c r="A384" s="53">
        <v>382</v>
      </c>
      <c r="B384" s="44" t="s">
        <v>110</v>
      </c>
      <c r="C384" s="44" t="s">
        <v>111</v>
      </c>
      <c r="D384" s="53" t="s">
        <v>1202</v>
      </c>
      <c r="E384" s="44" t="s">
        <v>1203</v>
      </c>
      <c r="F384" s="44" t="s">
        <v>52</v>
      </c>
      <c r="G384" s="44" t="s">
        <v>99</v>
      </c>
      <c r="H384" s="44" t="s">
        <v>114</v>
      </c>
      <c r="I384" t="s">
        <v>115</v>
      </c>
      <c r="J384" t="s">
        <v>610</v>
      </c>
      <c r="K384" t="s">
        <v>590</v>
      </c>
      <c r="L384" s="44" t="s">
        <v>117</v>
      </c>
      <c r="M384" s="44">
        <v>0</v>
      </c>
      <c r="N384" s="44">
        <v>0</v>
      </c>
      <c r="O384" s="44">
        <v>0</v>
      </c>
      <c r="P384" s="44" t="b">
        <v>0</v>
      </c>
      <c r="Q384" t="s">
        <v>717</v>
      </c>
      <c r="R384" s="44"/>
      <c r="S384" s="44"/>
    </row>
    <row r="385" spans="1:19" s="1" customFormat="1" ht="15">
      <c r="A385" s="53">
        <v>383</v>
      </c>
      <c r="B385" s="44" t="s">
        <v>110</v>
      </c>
      <c r="C385" s="44" t="s">
        <v>111</v>
      </c>
      <c r="D385" s="53" t="s">
        <v>1204</v>
      </c>
      <c r="E385" s="44" t="s">
        <v>1205</v>
      </c>
      <c r="F385" s="44" t="s">
        <v>52</v>
      </c>
      <c r="G385" s="44" t="s">
        <v>99</v>
      </c>
      <c r="H385" s="44" t="s">
        <v>114</v>
      </c>
      <c r="I385" t="s">
        <v>115</v>
      </c>
      <c r="J385" t="s">
        <v>610</v>
      </c>
      <c r="K385" t="s">
        <v>720</v>
      </c>
      <c r="L385" s="44" t="s">
        <v>117</v>
      </c>
      <c r="M385" s="44">
        <v>0</v>
      </c>
      <c r="N385" s="44">
        <v>0</v>
      </c>
      <c r="O385" s="44">
        <v>0</v>
      </c>
      <c r="P385" s="44" t="b">
        <v>0</v>
      </c>
      <c r="Q385" t="s">
        <v>721</v>
      </c>
      <c r="R385" s="44"/>
      <c r="S385" s="44"/>
    </row>
    <row r="386" spans="1:19" s="1" customFormat="1" ht="15">
      <c r="A386" s="53">
        <v>384</v>
      </c>
      <c r="B386" s="44" t="s">
        <v>110</v>
      </c>
      <c r="C386" s="44" t="s">
        <v>111</v>
      </c>
      <c r="D386" s="53" t="s">
        <v>1206</v>
      </c>
      <c r="E386" s="44" t="s">
        <v>1207</v>
      </c>
      <c r="F386" s="44" t="s">
        <v>52</v>
      </c>
      <c r="G386" s="44" t="s">
        <v>99</v>
      </c>
      <c r="H386" s="44" t="s">
        <v>114</v>
      </c>
      <c r="I386" t="s">
        <v>115</v>
      </c>
      <c r="J386" t="s">
        <v>610</v>
      </c>
      <c r="K386" t="s">
        <v>594</v>
      </c>
      <c r="L386" s="44" t="s">
        <v>117</v>
      </c>
      <c r="M386" s="44">
        <v>0</v>
      </c>
      <c r="N386" s="44">
        <v>0</v>
      </c>
      <c r="O386" s="44">
        <v>0</v>
      </c>
      <c r="P386" s="44" t="b">
        <v>0</v>
      </c>
      <c r="Q386" t="s">
        <v>724</v>
      </c>
      <c r="R386" s="44"/>
      <c r="S386" s="44"/>
    </row>
    <row r="387" spans="1:19" s="1" customFormat="1" ht="15">
      <c r="A387" s="53">
        <v>385</v>
      </c>
      <c r="B387" s="44" t="s">
        <v>110</v>
      </c>
      <c r="C387" s="44" t="s">
        <v>111</v>
      </c>
      <c r="D387" s="53" t="s">
        <v>1208</v>
      </c>
      <c r="E387" s="44" t="s">
        <v>1209</v>
      </c>
      <c r="F387" s="44" t="s">
        <v>52</v>
      </c>
      <c r="G387" s="44" t="s">
        <v>99</v>
      </c>
      <c r="H387" s="44" t="s">
        <v>114</v>
      </c>
      <c r="I387" t="s">
        <v>115</v>
      </c>
      <c r="J387" t="s">
        <v>610</v>
      </c>
      <c r="K387" t="s">
        <v>598</v>
      </c>
      <c r="L387" s="44" t="s">
        <v>117</v>
      </c>
      <c r="M387" s="44">
        <v>0</v>
      </c>
      <c r="N387" s="44">
        <v>0</v>
      </c>
      <c r="O387" s="44">
        <v>0</v>
      </c>
      <c r="P387" s="44" t="b">
        <v>0</v>
      </c>
      <c r="Q387" t="s">
        <v>729</v>
      </c>
      <c r="R387" s="44"/>
      <c r="S387" s="44"/>
    </row>
    <row r="388" spans="1:19" s="1" customFormat="1" ht="15">
      <c r="A388" s="53">
        <v>386</v>
      </c>
      <c r="B388" s="44" t="s">
        <v>110</v>
      </c>
      <c r="C388" s="44" t="s">
        <v>111</v>
      </c>
      <c r="D388" s="53" t="s">
        <v>1210</v>
      </c>
      <c r="E388" s="44" t="s">
        <v>1211</v>
      </c>
      <c r="F388" s="44" t="s">
        <v>52</v>
      </c>
      <c r="G388" s="44" t="s">
        <v>99</v>
      </c>
      <c r="H388" s="44" t="s">
        <v>114</v>
      </c>
      <c r="I388" t="s">
        <v>115</v>
      </c>
      <c r="J388" t="s">
        <v>610</v>
      </c>
      <c r="K388" t="s">
        <v>167</v>
      </c>
      <c r="L388" s="44" t="s">
        <v>117</v>
      </c>
      <c r="M388" s="44">
        <v>0</v>
      </c>
      <c r="N388" s="44">
        <v>0</v>
      </c>
      <c r="O388" s="44">
        <v>0</v>
      </c>
      <c r="P388" s="44" t="b">
        <v>0</v>
      </c>
      <c r="Q388" t="s">
        <v>653</v>
      </c>
      <c r="R388" s="44"/>
      <c r="S388" s="44"/>
    </row>
    <row r="389" spans="1:19" s="1" customFormat="1" ht="15">
      <c r="A389" s="53">
        <v>387</v>
      </c>
      <c r="B389" s="44" t="s">
        <v>110</v>
      </c>
      <c r="C389" s="44" t="s">
        <v>111</v>
      </c>
      <c r="D389" s="53" t="s">
        <v>1212</v>
      </c>
      <c r="E389" s="44" t="s">
        <v>1213</v>
      </c>
      <c r="F389" s="44" t="s">
        <v>52</v>
      </c>
      <c r="G389" s="44" t="s">
        <v>99</v>
      </c>
      <c r="H389" s="44" t="s">
        <v>114</v>
      </c>
      <c r="I389" t="s">
        <v>115</v>
      </c>
      <c r="J389" t="s">
        <v>610</v>
      </c>
      <c r="K389" t="s">
        <v>264</v>
      </c>
      <c r="L389" s="44" t="s">
        <v>117</v>
      </c>
      <c r="M389" s="44">
        <v>0</v>
      </c>
      <c r="N389" s="44">
        <v>0</v>
      </c>
      <c r="O389" s="44">
        <v>0</v>
      </c>
      <c r="P389" s="44" t="b">
        <v>0</v>
      </c>
      <c r="Q389" t="s">
        <v>735</v>
      </c>
      <c r="R389" s="44"/>
      <c r="S389" s="44"/>
    </row>
    <row r="390" spans="1:19" s="1" customFormat="1" ht="15">
      <c r="A390" s="53">
        <v>388</v>
      </c>
      <c r="B390" s="44" t="s">
        <v>110</v>
      </c>
      <c r="C390" s="44" t="s">
        <v>111</v>
      </c>
      <c r="D390" s="53" t="s">
        <v>1214</v>
      </c>
      <c r="E390" s="44" t="s">
        <v>1215</v>
      </c>
      <c r="F390" s="44" t="s">
        <v>52</v>
      </c>
      <c r="G390" s="44" t="s">
        <v>99</v>
      </c>
      <c r="H390" s="44" t="s">
        <v>114</v>
      </c>
      <c r="I390" t="s">
        <v>115</v>
      </c>
      <c r="J390" t="s">
        <v>610</v>
      </c>
      <c r="K390" t="s">
        <v>171</v>
      </c>
      <c r="L390" s="44" t="s">
        <v>117</v>
      </c>
      <c r="M390" s="44">
        <v>0</v>
      </c>
      <c r="N390" s="44">
        <v>0</v>
      </c>
      <c r="O390" s="44">
        <v>0</v>
      </c>
      <c r="P390" s="44" t="b">
        <v>0</v>
      </c>
      <c r="Q390" t="s">
        <v>660</v>
      </c>
      <c r="R390" s="44"/>
      <c r="S390" s="44"/>
    </row>
    <row r="391" spans="1:19" s="1" customFormat="1" ht="15">
      <c r="A391" s="53">
        <v>389</v>
      </c>
      <c r="B391" s="44" t="s">
        <v>110</v>
      </c>
      <c r="C391" s="44" t="s">
        <v>111</v>
      </c>
      <c r="D391" s="53" t="s">
        <v>1216</v>
      </c>
      <c r="E391" s="44" t="s">
        <v>1217</v>
      </c>
      <c r="F391" s="44" t="s">
        <v>52</v>
      </c>
      <c r="G391" s="44" t="s">
        <v>99</v>
      </c>
      <c r="H391" s="44" t="s">
        <v>114</v>
      </c>
      <c r="I391" t="s">
        <v>115</v>
      </c>
      <c r="J391" t="s">
        <v>610</v>
      </c>
      <c r="K391" t="s">
        <v>606</v>
      </c>
      <c r="L391" s="44" t="s">
        <v>117</v>
      </c>
      <c r="M391" s="44">
        <v>0</v>
      </c>
      <c r="N391" s="44">
        <v>0</v>
      </c>
      <c r="O391" s="44">
        <v>0</v>
      </c>
      <c r="P391" s="44" t="b">
        <v>0</v>
      </c>
      <c r="Q391" t="s">
        <v>749</v>
      </c>
      <c r="R391" s="44"/>
      <c r="S391" s="44"/>
    </row>
    <row r="392" spans="1:19" s="1" customFormat="1" ht="15">
      <c r="A392" s="53">
        <v>390</v>
      </c>
      <c r="B392" s="44" t="s">
        <v>110</v>
      </c>
      <c r="C392" s="44" t="s">
        <v>111</v>
      </c>
      <c r="D392" s="53" t="s">
        <v>1218</v>
      </c>
      <c r="E392" s="44" t="s">
        <v>1219</v>
      </c>
      <c r="F392" s="44" t="s">
        <v>52</v>
      </c>
      <c r="G392" s="44" t="s">
        <v>99</v>
      </c>
      <c r="H392" s="44" t="s">
        <v>114</v>
      </c>
      <c r="I392" t="s">
        <v>115</v>
      </c>
      <c r="J392" t="s">
        <v>625</v>
      </c>
      <c r="K392" t="s">
        <v>122</v>
      </c>
      <c r="L392" s="44" t="s">
        <v>117</v>
      </c>
      <c r="M392" s="44">
        <v>0</v>
      </c>
      <c r="N392" s="44">
        <v>0</v>
      </c>
      <c r="O392" s="44">
        <v>0</v>
      </c>
      <c r="P392" s="44" t="b">
        <v>0</v>
      </c>
      <c r="Q392" t="s">
        <v>669</v>
      </c>
      <c r="R392" s="44"/>
      <c r="S392" s="44"/>
    </row>
    <row r="393" spans="1:19" s="1" customFormat="1" ht="15">
      <c r="A393" s="53">
        <v>391</v>
      </c>
      <c r="B393" s="44" t="s">
        <v>110</v>
      </c>
      <c r="C393" s="44" t="s">
        <v>111</v>
      </c>
      <c r="D393" s="53" t="s">
        <v>1220</v>
      </c>
      <c r="E393" s="44" t="s">
        <v>1221</v>
      </c>
      <c r="F393" s="44" t="s">
        <v>52</v>
      </c>
      <c r="G393" s="44" t="s">
        <v>99</v>
      </c>
      <c r="H393" s="44" t="s">
        <v>114</v>
      </c>
      <c r="I393" t="s">
        <v>115</v>
      </c>
      <c r="J393" t="s">
        <v>625</v>
      </c>
      <c r="K393" t="s">
        <v>441</v>
      </c>
      <c r="L393" s="44" t="s">
        <v>117</v>
      </c>
      <c r="M393" s="44">
        <v>0</v>
      </c>
      <c r="N393" s="44">
        <v>0</v>
      </c>
      <c r="O393" s="44">
        <v>0</v>
      </c>
      <c r="P393" s="44" t="b">
        <v>0</v>
      </c>
      <c r="Q393" t="s">
        <v>1017</v>
      </c>
      <c r="R393" s="44"/>
      <c r="S393" s="44"/>
    </row>
    <row r="394" spans="1:19" s="1" customFormat="1" ht="15">
      <c r="A394" s="53">
        <v>392</v>
      </c>
      <c r="B394" s="44" t="s">
        <v>110</v>
      </c>
      <c r="C394" s="44" t="s">
        <v>111</v>
      </c>
      <c r="D394" s="53" t="s">
        <v>1222</v>
      </c>
      <c r="E394" s="44" t="s">
        <v>1223</v>
      </c>
      <c r="F394" s="44" t="s">
        <v>52</v>
      </c>
      <c r="G394" s="44" t="s">
        <v>99</v>
      </c>
      <c r="H394" s="44" t="s">
        <v>114</v>
      </c>
      <c r="I394" t="s">
        <v>115</v>
      </c>
      <c r="J394" t="s">
        <v>625</v>
      </c>
      <c r="K394" t="s">
        <v>445</v>
      </c>
      <c r="L394" s="44" t="s">
        <v>117</v>
      </c>
      <c r="M394" s="44">
        <v>0</v>
      </c>
      <c r="N394" s="44">
        <v>0</v>
      </c>
      <c r="O394" s="44">
        <v>0</v>
      </c>
      <c r="P394" s="44" t="b">
        <v>0</v>
      </c>
      <c r="Q394" t="s">
        <v>1020</v>
      </c>
      <c r="R394" s="44"/>
      <c r="S394" s="44"/>
    </row>
    <row r="395" spans="1:19" s="1" customFormat="1" ht="15">
      <c r="A395" s="53">
        <v>393</v>
      </c>
      <c r="B395" s="44" t="s">
        <v>110</v>
      </c>
      <c r="C395" s="44" t="s">
        <v>111</v>
      </c>
      <c r="D395" s="53" t="s">
        <v>1224</v>
      </c>
      <c r="E395" s="44" t="s">
        <v>1225</v>
      </c>
      <c r="F395" s="44" t="s">
        <v>52</v>
      </c>
      <c r="G395" s="44" t="s">
        <v>99</v>
      </c>
      <c r="H395" s="44" t="s">
        <v>114</v>
      </c>
      <c r="I395" t="s">
        <v>115</v>
      </c>
      <c r="J395" t="s">
        <v>625</v>
      </c>
      <c r="K395" t="s">
        <v>171</v>
      </c>
      <c r="L395" s="44" t="s">
        <v>117</v>
      </c>
      <c r="M395" s="44">
        <v>0</v>
      </c>
      <c r="N395" s="44">
        <v>0</v>
      </c>
      <c r="O395" s="44">
        <v>0</v>
      </c>
      <c r="P395" s="44" t="b">
        <v>0</v>
      </c>
      <c r="Q395" t="s">
        <v>660</v>
      </c>
      <c r="R395" s="44"/>
      <c r="S395" s="44"/>
    </row>
    <row r="396" spans="1:19" s="1" customFormat="1" ht="27">
      <c r="A396" s="53">
        <v>394</v>
      </c>
      <c r="B396" s="44" t="s">
        <v>110</v>
      </c>
      <c r="C396" s="44" t="s">
        <v>111</v>
      </c>
      <c r="D396" s="53" t="s">
        <v>1226</v>
      </c>
      <c r="E396" s="44" t="s">
        <v>1227</v>
      </c>
      <c r="F396" s="44" t="s">
        <v>52</v>
      </c>
      <c r="G396" s="44" t="s">
        <v>99</v>
      </c>
      <c r="H396" s="44" t="s">
        <v>114</v>
      </c>
      <c r="I396" t="s">
        <v>115</v>
      </c>
      <c r="J396" t="s">
        <v>453</v>
      </c>
      <c r="K396" t="s">
        <v>1228</v>
      </c>
      <c r="L396" s="44" t="s">
        <v>117</v>
      </c>
      <c r="M396" s="44">
        <v>0</v>
      </c>
      <c r="N396" s="44">
        <v>0</v>
      </c>
      <c r="O396" s="44">
        <v>0</v>
      </c>
      <c r="P396" s="44" t="b">
        <v>0</v>
      </c>
      <c r="Q396" t="s">
        <v>1229</v>
      </c>
      <c r="R396" s="44"/>
      <c r="S396" s="44"/>
    </row>
    <row r="397" spans="1:19" s="1" customFormat="1" ht="27">
      <c r="A397" s="53">
        <v>395</v>
      </c>
      <c r="B397" s="44" t="s">
        <v>110</v>
      </c>
      <c r="C397" s="44" t="s">
        <v>111</v>
      </c>
      <c r="D397" s="53" t="s">
        <v>1230</v>
      </c>
      <c r="E397" s="44" t="s">
        <v>1231</v>
      </c>
      <c r="F397" s="44" t="s">
        <v>52</v>
      </c>
      <c r="G397" s="44" t="s">
        <v>99</v>
      </c>
      <c r="H397" s="44" t="s">
        <v>114</v>
      </c>
      <c r="I397" t="s">
        <v>115</v>
      </c>
      <c r="J397" t="s">
        <v>453</v>
      </c>
      <c r="K397" t="s">
        <v>1232</v>
      </c>
      <c r="L397" s="44" t="s">
        <v>117</v>
      </c>
      <c r="M397" s="44">
        <v>0</v>
      </c>
      <c r="N397" s="44">
        <v>0</v>
      </c>
      <c r="O397" s="44">
        <v>0</v>
      </c>
      <c r="P397" s="44" t="b">
        <v>0</v>
      </c>
      <c r="Q397" t="s">
        <v>1233</v>
      </c>
      <c r="R397" s="44"/>
      <c r="S397" s="44"/>
    </row>
    <row r="398" spans="1:19" s="1" customFormat="1" ht="15">
      <c r="A398" s="53">
        <v>396</v>
      </c>
      <c r="B398" s="44" t="s">
        <v>110</v>
      </c>
      <c r="C398" s="44" t="s">
        <v>111</v>
      </c>
      <c r="D398" s="53" t="s">
        <v>1234</v>
      </c>
      <c r="E398" s="44" t="s">
        <v>1235</v>
      </c>
      <c r="F398" s="44" t="s">
        <v>52</v>
      </c>
      <c r="G398" s="44" t="s">
        <v>99</v>
      </c>
      <c r="H398" s="44" t="s">
        <v>114</v>
      </c>
      <c r="I398" t="s">
        <v>115</v>
      </c>
      <c r="J398" t="s">
        <v>140</v>
      </c>
      <c r="K398" t="s">
        <v>1236</v>
      </c>
      <c r="L398" s="44" t="s">
        <v>117</v>
      </c>
      <c r="M398" s="44">
        <v>0</v>
      </c>
      <c r="N398" s="44">
        <v>0</v>
      </c>
      <c r="O398" s="44">
        <v>0</v>
      </c>
      <c r="P398" s="44" t="b">
        <v>0</v>
      </c>
      <c r="Q398" t="s">
        <v>1237</v>
      </c>
      <c r="R398" s="44"/>
      <c r="S398" s="44"/>
    </row>
    <row r="399" spans="1:19" s="1" customFormat="1" ht="15">
      <c r="A399" s="53">
        <v>397</v>
      </c>
      <c r="B399" s="44" t="s">
        <v>110</v>
      </c>
      <c r="C399" s="44" t="s">
        <v>111</v>
      </c>
      <c r="D399" s="53" t="s">
        <v>1238</v>
      </c>
      <c r="E399" s="44" t="s">
        <v>1239</v>
      </c>
      <c r="F399" s="44" t="s">
        <v>52</v>
      </c>
      <c r="G399" s="44" t="s">
        <v>99</v>
      </c>
      <c r="H399" s="44" t="s">
        <v>114</v>
      </c>
      <c r="I399" t="s">
        <v>115</v>
      </c>
      <c r="J399" t="s">
        <v>140</v>
      </c>
      <c r="K399" t="s">
        <v>634</v>
      </c>
      <c r="L399" s="44" t="s">
        <v>117</v>
      </c>
      <c r="M399" s="44">
        <v>0</v>
      </c>
      <c r="N399" s="44">
        <v>0</v>
      </c>
      <c r="O399" s="44">
        <v>0</v>
      </c>
      <c r="P399" s="44" t="b">
        <v>0</v>
      </c>
      <c r="Q399" t="s">
        <v>1240</v>
      </c>
      <c r="R399" s="44"/>
      <c r="S399" s="44"/>
    </row>
    <row r="400" spans="1:19" s="1" customFormat="1" ht="15">
      <c r="A400" s="53">
        <v>398</v>
      </c>
      <c r="B400" s="44" t="s">
        <v>110</v>
      </c>
      <c r="C400" s="44" t="s">
        <v>111</v>
      </c>
      <c r="D400" s="53" t="s">
        <v>1241</v>
      </c>
      <c r="E400" s="44" t="s">
        <v>1242</v>
      </c>
      <c r="F400" s="44" t="s">
        <v>52</v>
      </c>
      <c r="G400" s="44" t="s">
        <v>99</v>
      </c>
      <c r="H400" s="44" t="s">
        <v>114</v>
      </c>
      <c r="I400" t="s">
        <v>115</v>
      </c>
      <c r="J400" t="s">
        <v>116</v>
      </c>
      <c r="K400" t="s">
        <v>641</v>
      </c>
      <c r="L400" s="44" t="s">
        <v>117</v>
      </c>
      <c r="M400" s="44">
        <v>0</v>
      </c>
      <c r="N400" s="44">
        <v>0</v>
      </c>
      <c r="O400" s="44">
        <v>0</v>
      </c>
      <c r="P400" s="44" t="b">
        <v>0</v>
      </c>
      <c r="Q400" t="s">
        <v>1243</v>
      </c>
      <c r="R400" s="44"/>
      <c r="S400" s="44"/>
    </row>
    <row r="401" spans="1:19" s="1" customFormat="1" ht="15">
      <c r="A401" s="53">
        <v>399</v>
      </c>
      <c r="B401" s="44" t="s">
        <v>110</v>
      </c>
      <c r="C401" s="44" t="s">
        <v>111</v>
      </c>
      <c r="D401" s="53" t="s">
        <v>1244</v>
      </c>
      <c r="E401" s="44" t="s">
        <v>1245</v>
      </c>
      <c r="F401" s="44" t="s">
        <v>52</v>
      </c>
      <c r="G401" s="44" t="s">
        <v>99</v>
      </c>
      <c r="H401" s="44" t="s">
        <v>114</v>
      </c>
      <c r="I401" t="s">
        <v>115</v>
      </c>
      <c r="J401" t="s">
        <v>121</v>
      </c>
      <c r="K401" t="s">
        <v>175</v>
      </c>
      <c r="L401" s="44" t="s">
        <v>117</v>
      </c>
      <c r="M401" s="44">
        <v>0</v>
      </c>
      <c r="N401" s="44">
        <v>0</v>
      </c>
      <c r="O401" s="44">
        <v>0</v>
      </c>
      <c r="P401" s="44" t="b">
        <v>0</v>
      </c>
      <c r="Q401" t="s">
        <v>1246</v>
      </c>
      <c r="R401" s="44"/>
      <c r="S401" s="44"/>
    </row>
    <row r="402" spans="1:19" s="1" customFormat="1" ht="15">
      <c r="A402" s="53">
        <v>400</v>
      </c>
      <c r="B402" s="44" t="s">
        <v>110</v>
      </c>
      <c r="C402" s="44" t="s">
        <v>111</v>
      </c>
      <c r="D402" s="53" t="s">
        <v>1247</v>
      </c>
      <c r="E402" s="44" t="s">
        <v>1248</v>
      </c>
      <c r="F402" s="44" t="s">
        <v>52</v>
      </c>
      <c r="G402" s="44" t="s">
        <v>99</v>
      </c>
      <c r="H402" s="44" t="s">
        <v>114</v>
      </c>
      <c r="I402" t="s">
        <v>115</v>
      </c>
      <c r="J402" t="s">
        <v>121</v>
      </c>
      <c r="K402" t="s">
        <v>179</v>
      </c>
      <c r="L402" s="44" t="s">
        <v>117</v>
      </c>
      <c r="M402" s="44">
        <v>0</v>
      </c>
      <c r="N402" s="44">
        <v>0</v>
      </c>
      <c r="O402" s="44">
        <v>0</v>
      </c>
      <c r="P402" s="44" t="b">
        <v>0</v>
      </c>
      <c r="Q402" t="s">
        <v>1249</v>
      </c>
      <c r="R402" s="44"/>
      <c r="S402" s="44"/>
    </row>
    <row r="403" spans="1:19" s="1" customFormat="1" ht="15">
      <c r="A403" s="53">
        <v>401</v>
      </c>
      <c r="B403" s="44" t="s">
        <v>110</v>
      </c>
      <c r="C403" s="44" t="s">
        <v>111</v>
      </c>
      <c r="D403" s="53" t="s">
        <v>1250</v>
      </c>
      <c r="E403" s="44" t="s">
        <v>1251</v>
      </c>
      <c r="F403" s="44" t="s">
        <v>52</v>
      </c>
      <c r="G403" s="44" t="s">
        <v>99</v>
      </c>
      <c r="H403" s="44" t="s">
        <v>114</v>
      </c>
      <c r="I403" t="s">
        <v>115</v>
      </c>
      <c r="J403" t="s">
        <v>121</v>
      </c>
      <c r="K403" t="s">
        <v>186</v>
      </c>
      <c r="L403" s="44" t="s">
        <v>117</v>
      </c>
      <c r="M403" s="44">
        <v>0</v>
      </c>
      <c r="N403" s="44">
        <v>0</v>
      </c>
      <c r="O403" s="44">
        <v>0</v>
      </c>
      <c r="P403" s="44" t="b">
        <v>0</v>
      </c>
      <c r="Q403" t="s">
        <v>1252</v>
      </c>
      <c r="R403" s="44"/>
      <c r="S403" s="44"/>
    </row>
    <row r="404" spans="1:19" s="1" customFormat="1" ht="27">
      <c r="A404" s="53">
        <v>402</v>
      </c>
      <c r="B404" s="44" t="s">
        <v>110</v>
      </c>
      <c r="C404" s="44" t="s">
        <v>111</v>
      </c>
      <c r="D404" s="53" t="s">
        <v>1253</v>
      </c>
      <c r="E404" s="44" t="s">
        <v>1254</v>
      </c>
      <c r="F404" s="44" t="s">
        <v>52</v>
      </c>
      <c r="G404" s="44" t="s">
        <v>99</v>
      </c>
      <c r="H404" s="44" t="s">
        <v>114</v>
      </c>
      <c r="I404" t="s">
        <v>115</v>
      </c>
      <c r="J404" t="s">
        <v>126</v>
      </c>
      <c r="K404" t="s">
        <v>775</v>
      </c>
      <c r="L404" s="44" t="s">
        <v>117</v>
      </c>
      <c r="M404" s="44">
        <v>0</v>
      </c>
      <c r="N404" s="44">
        <v>0</v>
      </c>
      <c r="O404" s="44">
        <v>0</v>
      </c>
      <c r="P404" s="44" t="b">
        <v>0</v>
      </c>
      <c r="Q404" t="s">
        <v>1255</v>
      </c>
      <c r="R404" s="44"/>
      <c r="S404" s="44"/>
    </row>
    <row r="405" spans="1:19" s="1" customFormat="1" ht="15">
      <c r="A405" s="53">
        <v>403</v>
      </c>
      <c r="B405" s="44" t="s">
        <v>110</v>
      </c>
      <c r="C405" s="44" t="s">
        <v>111</v>
      </c>
      <c r="D405" s="53" t="s">
        <v>1256</v>
      </c>
      <c r="E405" s="44" t="s">
        <v>1257</v>
      </c>
      <c r="F405" s="44" t="s">
        <v>52</v>
      </c>
      <c r="G405" s="44" t="s">
        <v>99</v>
      </c>
      <c r="H405" s="44" t="s">
        <v>114</v>
      </c>
      <c r="I405" t="s">
        <v>115</v>
      </c>
      <c r="J405" t="s">
        <v>132</v>
      </c>
      <c r="K405" t="s">
        <v>175</v>
      </c>
      <c r="L405" s="44" t="s">
        <v>117</v>
      </c>
      <c r="M405" s="44">
        <v>0</v>
      </c>
      <c r="N405" s="44">
        <v>0</v>
      </c>
      <c r="O405" s="44">
        <v>0</v>
      </c>
      <c r="P405" s="44" t="b">
        <v>0</v>
      </c>
      <c r="Q405" t="s">
        <v>1246</v>
      </c>
      <c r="R405" s="44"/>
      <c r="S405" s="44"/>
    </row>
    <row r="406" spans="1:19" s="1" customFormat="1" ht="15">
      <c r="A406" s="53">
        <v>404</v>
      </c>
      <c r="B406" s="44" t="s">
        <v>110</v>
      </c>
      <c r="C406" s="44" t="s">
        <v>111</v>
      </c>
      <c r="D406" s="53" t="s">
        <v>1258</v>
      </c>
      <c r="E406" s="44" t="s">
        <v>1259</v>
      </c>
      <c r="F406" s="44" t="s">
        <v>52</v>
      </c>
      <c r="G406" s="44" t="s">
        <v>99</v>
      </c>
      <c r="H406" s="44" t="s">
        <v>114</v>
      </c>
      <c r="I406" t="s">
        <v>115</v>
      </c>
      <c r="J406" t="s">
        <v>132</v>
      </c>
      <c r="K406" t="s">
        <v>179</v>
      </c>
      <c r="L406" s="44" t="s">
        <v>117</v>
      </c>
      <c r="M406" s="44">
        <v>0</v>
      </c>
      <c r="N406" s="44">
        <v>0</v>
      </c>
      <c r="O406" s="44">
        <v>0</v>
      </c>
      <c r="P406" s="44" t="b">
        <v>0</v>
      </c>
      <c r="Q406" t="s">
        <v>1249</v>
      </c>
      <c r="R406" s="44"/>
      <c r="S406" s="44"/>
    </row>
    <row r="407" spans="1:19" s="1" customFormat="1" ht="15">
      <c r="A407" s="53">
        <v>405</v>
      </c>
      <c r="B407" s="44" t="s">
        <v>110</v>
      </c>
      <c r="C407" s="44" t="s">
        <v>111</v>
      </c>
      <c r="D407" s="53" t="s">
        <v>1260</v>
      </c>
      <c r="E407" s="44" t="s">
        <v>1261</v>
      </c>
      <c r="F407" s="44" t="s">
        <v>52</v>
      </c>
      <c r="G407" s="44" t="s">
        <v>99</v>
      </c>
      <c r="H407" s="44" t="s">
        <v>114</v>
      </c>
      <c r="I407" t="s">
        <v>115</v>
      </c>
      <c r="J407" t="s">
        <v>132</v>
      </c>
      <c r="K407" t="s">
        <v>186</v>
      </c>
      <c r="L407" s="44" t="s">
        <v>117</v>
      </c>
      <c r="M407" s="44">
        <v>0</v>
      </c>
      <c r="N407" s="44">
        <v>0</v>
      </c>
      <c r="O407" s="44">
        <v>0</v>
      </c>
      <c r="P407" s="44" t="b">
        <v>0</v>
      </c>
      <c r="Q407" t="s">
        <v>1252</v>
      </c>
      <c r="R407" s="44"/>
      <c r="S407" s="44"/>
    </row>
    <row r="408" spans="1:19" s="1" customFormat="1" ht="27">
      <c r="A408" s="53">
        <v>406</v>
      </c>
      <c r="B408" s="44" t="s">
        <v>110</v>
      </c>
      <c r="C408" s="44" t="s">
        <v>111</v>
      </c>
      <c r="D408" s="53" t="s">
        <v>1262</v>
      </c>
      <c r="E408" s="44" t="s">
        <v>1263</v>
      </c>
      <c r="F408" s="44" t="s">
        <v>52</v>
      </c>
      <c r="G408" s="44" t="s">
        <v>99</v>
      </c>
      <c r="H408" s="44" t="s">
        <v>114</v>
      </c>
      <c r="I408" t="s">
        <v>115</v>
      </c>
      <c r="J408" t="s">
        <v>145</v>
      </c>
      <c r="K408" t="s">
        <v>851</v>
      </c>
      <c r="L408" s="44" t="s">
        <v>117</v>
      </c>
      <c r="M408" s="44">
        <v>0</v>
      </c>
      <c r="N408" s="44">
        <v>0</v>
      </c>
      <c r="O408" s="44">
        <v>0</v>
      </c>
      <c r="P408" s="44" t="b">
        <v>0</v>
      </c>
      <c r="Q408" t="s">
        <v>1264</v>
      </c>
      <c r="R408" s="44"/>
      <c r="S408" s="44"/>
    </row>
    <row r="409" spans="1:19" s="1" customFormat="1" ht="27">
      <c r="A409" s="53">
        <v>407</v>
      </c>
      <c r="B409" s="44" t="s">
        <v>110</v>
      </c>
      <c r="C409" s="44" t="s">
        <v>111</v>
      </c>
      <c r="D409" s="53" t="s">
        <v>1265</v>
      </c>
      <c r="E409" s="44" t="s">
        <v>1266</v>
      </c>
      <c r="F409" s="44" t="s">
        <v>52</v>
      </c>
      <c r="G409" s="44" t="s">
        <v>99</v>
      </c>
      <c r="H409" s="44" t="s">
        <v>114</v>
      </c>
      <c r="I409" t="s">
        <v>115</v>
      </c>
      <c r="J409" t="s">
        <v>145</v>
      </c>
      <c r="K409" t="s">
        <v>335</v>
      </c>
      <c r="L409" s="44" t="s">
        <v>117</v>
      </c>
      <c r="M409" s="44">
        <v>0</v>
      </c>
      <c r="N409" s="44">
        <v>0</v>
      </c>
      <c r="O409" s="44">
        <v>0</v>
      </c>
      <c r="P409" s="44" t="b">
        <v>0</v>
      </c>
      <c r="Q409" t="s">
        <v>1267</v>
      </c>
      <c r="R409" s="44"/>
      <c r="S409" s="44"/>
    </row>
    <row r="410" spans="1:19" s="1" customFormat="1" ht="15">
      <c r="A410" s="53">
        <v>408</v>
      </c>
      <c r="B410" s="44" t="s">
        <v>110</v>
      </c>
      <c r="C410" s="44" t="s">
        <v>111</v>
      </c>
      <c r="D410" s="53" t="s">
        <v>1268</v>
      </c>
      <c r="E410" s="44" t="s">
        <v>1269</v>
      </c>
      <c r="F410" s="44" t="s">
        <v>52</v>
      </c>
      <c r="G410" s="44" t="s">
        <v>99</v>
      </c>
      <c r="H410" s="44" t="s">
        <v>114</v>
      </c>
      <c r="I410" t="s">
        <v>115</v>
      </c>
      <c r="J410" t="s">
        <v>145</v>
      </c>
      <c r="K410" t="s">
        <v>353</v>
      </c>
      <c r="L410" s="44" t="s">
        <v>117</v>
      </c>
      <c r="M410" s="44">
        <v>0</v>
      </c>
      <c r="N410" s="44">
        <v>0</v>
      </c>
      <c r="O410" s="44">
        <v>0</v>
      </c>
      <c r="P410" s="44" t="b">
        <v>0</v>
      </c>
      <c r="Q410" t="s">
        <v>1270</v>
      </c>
      <c r="R410" s="44"/>
      <c r="S410" s="44"/>
    </row>
    <row r="411" spans="1:19" s="1" customFormat="1" ht="15">
      <c r="A411" s="53">
        <v>409</v>
      </c>
      <c r="B411" s="44" t="s">
        <v>110</v>
      </c>
      <c r="C411" s="44" t="s">
        <v>111</v>
      </c>
      <c r="D411" s="53" t="s">
        <v>1271</v>
      </c>
      <c r="E411" s="44" t="s">
        <v>1272</v>
      </c>
      <c r="F411" s="44" t="s">
        <v>52</v>
      </c>
      <c r="G411" s="44" t="s">
        <v>99</v>
      </c>
      <c r="H411" s="44" t="s">
        <v>114</v>
      </c>
      <c r="I411" t="s">
        <v>115</v>
      </c>
      <c r="J411" t="s">
        <v>145</v>
      </c>
      <c r="K411" t="s">
        <v>357</v>
      </c>
      <c r="L411" s="44" t="s">
        <v>117</v>
      </c>
      <c r="M411" s="44">
        <v>0</v>
      </c>
      <c r="N411" s="44">
        <v>0</v>
      </c>
      <c r="O411" s="44">
        <v>0</v>
      </c>
      <c r="P411" s="44" t="b">
        <v>0</v>
      </c>
      <c r="Q411" t="s">
        <v>1273</v>
      </c>
      <c r="R411" s="44"/>
      <c r="S411" s="44"/>
    </row>
    <row r="412" spans="1:19" s="1" customFormat="1" ht="15">
      <c r="A412" s="53">
        <v>410</v>
      </c>
      <c r="B412" s="44" t="s">
        <v>110</v>
      </c>
      <c r="C412" s="44" t="s">
        <v>111</v>
      </c>
      <c r="D412" s="53" t="s">
        <v>1274</v>
      </c>
      <c r="E412" s="44" t="s">
        <v>1275</v>
      </c>
      <c r="F412" s="44" t="s">
        <v>52</v>
      </c>
      <c r="G412" s="44" t="s">
        <v>99</v>
      </c>
      <c r="H412" s="44" t="s">
        <v>114</v>
      </c>
      <c r="I412" t="s">
        <v>115</v>
      </c>
      <c r="J412" t="s">
        <v>145</v>
      </c>
      <c r="K412" t="s">
        <v>361</v>
      </c>
      <c r="L412" s="44" t="s">
        <v>117</v>
      </c>
      <c r="M412" s="44">
        <v>0</v>
      </c>
      <c r="N412" s="44">
        <v>0</v>
      </c>
      <c r="O412" s="44">
        <v>0</v>
      </c>
      <c r="P412" s="44" t="b">
        <v>0</v>
      </c>
      <c r="Q412" t="s">
        <v>1276</v>
      </c>
      <c r="R412" s="44"/>
      <c r="S412" s="44"/>
    </row>
    <row r="413" spans="1:19" s="1" customFormat="1" ht="15">
      <c r="A413" s="53">
        <v>411</v>
      </c>
      <c r="B413" s="44" t="s">
        <v>110</v>
      </c>
      <c r="C413" s="44" t="s">
        <v>111</v>
      </c>
      <c r="D413" s="53" t="s">
        <v>1277</v>
      </c>
      <c r="E413" s="44" t="s">
        <v>1278</v>
      </c>
      <c r="F413" s="44" t="s">
        <v>52</v>
      </c>
      <c r="G413" s="44" t="s">
        <v>99</v>
      </c>
      <c r="H413" s="44" t="s">
        <v>114</v>
      </c>
      <c r="I413" t="s">
        <v>115</v>
      </c>
      <c r="J413" t="s">
        <v>145</v>
      </c>
      <c r="K413" t="s">
        <v>365</v>
      </c>
      <c r="L413" s="44" t="s">
        <v>117</v>
      </c>
      <c r="M413" s="44">
        <v>0</v>
      </c>
      <c r="N413" s="44">
        <v>0</v>
      </c>
      <c r="O413" s="44">
        <v>0</v>
      </c>
      <c r="P413" s="44" t="b">
        <v>0</v>
      </c>
      <c r="Q413" t="s">
        <v>1279</v>
      </c>
      <c r="R413" s="44"/>
      <c r="S413" s="44"/>
    </row>
    <row r="414" spans="1:19" s="1" customFormat="1" ht="27">
      <c r="A414" s="53">
        <v>412</v>
      </c>
      <c r="B414" s="44" t="s">
        <v>110</v>
      </c>
      <c r="C414" s="44" t="s">
        <v>111</v>
      </c>
      <c r="D414" s="53" t="s">
        <v>1280</v>
      </c>
      <c r="E414" s="44" t="s">
        <v>1281</v>
      </c>
      <c r="F414" s="44" t="s">
        <v>52</v>
      </c>
      <c r="G414" s="44" t="s">
        <v>99</v>
      </c>
      <c r="H414" s="44" t="s">
        <v>114</v>
      </c>
      <c r="I414" t="s">
        <v>115</v>
      </c>
      <c r="J414" t="s">
        <v>145</v>
      </c>
      <c r="K414" t="s">
        <v>369</v>
      </c>
      <c r="L414" s="44" t="s">
        <v>117</v>
      </c>
      <c r="M414" s="44">
        <v>0</v>
      </c>
      <c r="N414" s="44">
        <v>0</v>
      </c>
      <c r="O414" s="44">
        <v>0</v>
      </c>
      <c r="P414" s="44" t="b">
        <v>0</v>
      </c>
      <c r="Q414" t="s">
        <v>1282</v>
      </c>
      <c r="R414" s="44"/>
      <c r="S414" s="44"/>
    </row>
    <row r="415" spans="1:19" s="1" customFormat="1" ht="15">
      <c r="A415" s="53">
        <v>413</v>
      </c>
      <c r="B415" s="44" t="s">
        <v>110</v>
      </c>
      <c r="C415" s="44" t="s">
        <v>111</v>
      </c>
      <c r="D415" s="53" t="s">
        <v>1283</v>
      </c>
      <c r="E415" s="44" t="s">
        <v>1284</v>
      </c>
      <c r="F415" s="44" t="s">
        <v>52</v>
      </c>
      <c r="G415" s="44" t="s">
        <v>99</v>
      </c>
      <c r="H415" s="44" t="s">
        <v>114</v>
      </c>
      <c r="I415" t="s">
        <v>115</v>
      </c>
      <c r="J415" t="s">
        <v>145</v>
      </c>
      <c r="K415" t="s">
        <v>373</v>
      </c>
      <c r="L415" s="44" t="s">
        <v>117</v>
      </c>
      <c r="M415" s="44">
        <v>0</v>
      </c>
      <c r="N415" s="44">
        <v>0</v>
      </c>
      <c r="O415" s="44">
        <v>0</v>
      </c>
      <c r="P415" s="44" t="b">
        <v>0</v>
      </c>
      <c r="Q415" t="s">
        <v>1285</v>
      </c>
      <c r="R415" s="44"/>
      <c r="S415" s="44"/>
    </row>
    <row r="416" spans="1:19" s="1" customFormat="1" ht="15">
      <c r="A416" s="53">
        <v>414</v>
      </c>
      <c r="B416" s="44" t="s">
        <v>110</v>
      </c>
      <c r="C416" s="44" t="s">
        <v>111</v>
      </c>
      <c r="D416" s="53" t="s">
        <v>1286</v>
      </c>
      <c r="E416" s="44" t="s">
        <v>1287</v>
      </c>
      <c r="F416" s="44" t="s">
        <v>52</v>
      </c>
      <c r="G416" s="44" t="s">
        <v>99</v>
      </c>
      <c r="H416" s="44" t="s">
        <v>114</v>
      </c>
      <c r="I416" t="s">
        <v>115</v>
      </c>
      <c r="J416" t="s">
        <v>145</v>
      </c>
      <c r="K416" t="s">
        <v>911</v>
      </c>
      <c r="L416" s="44" t="s">
        <v>117</v>
      </c>
      <c r="M416" s="44">
        <v>0</v>
      </c>
      <c r="N416" s="44">
        <v>0</v>
      </c>
      <c r="O416" s="44">
        <v>0</v>
      </c>
      <c r="P416" s="44" t="b">
        <v>0</v>
      </c>
      <c r="Q416" t="s">
        <v>1288</v>
      </c>
      <c r="R416" s="44"/>
      <c r="S416" s="44"/>
    </row>
    <row r="417" spans="1:19" s="1" customFormat="1" ht="27">
      <c r="A417" s="53">
        <v>415</v>
      </c>
      <c r="B417" s="44" t="s">
        <v>110</v>
      </c>
      <c r="C417" s="44" t="s">
        <v>111</v>
      </c>
      <c r="D417" s="53" t="s">
        <v>1289</v>
      </c>
      <c r="E417" s="44" t="s">
        <v>1290</v>
      </c>
      <c r="F417" s="44" t="s">
        <v>52</v>
      </c>
      <c r="G417" s="44" t="s">
        <v>99</v>
      </c>
      <c r="H417" s="44" t="s">
        <v>114</v>
      </c>
      <c r="I417" t="s">
        <v>115</v>
      </c>
      <c r="J417" t="s">
        <v>145</v>
      </c>
      <c r="K417" t="s">
        <v>385</v>
      </c>
      <c r="L417" s="44" t="s">
        <v>117</v>
      </c>
      <c r="M417" s="44">
        <v>0</v>
      </c>
      <c r="N417" s="44">
        <v>0</v>
      </c>
      <c r="O417" s="44">
        <v>0</v>
      </c>
      <c r="P417" s="44" t="b">
        <v>0</v>
      </c>
      <c r="Q417" t="s">
        <v>1291</v>
      </c>
      <c r="R417" s="44"/>
      <c r="S417" s="44"/>
    </row>
    <row r="418" spans="1:19" s="1" customFormat="1" ht="15">
      <c r="A418" s="53">
        <v>416</v>
      </c>
      <c r="B418" s="44" t="s">
        <v>110</v>
      </c>
      <c r="C418" s="44" t="s">
        <v>111</v>
      </c>
      <c r="D418" s="53" t="s">
        <v>1292</v>
      </c>
      <c r="E418" s="44" t="s">
        <v>1293</v>
      </c>
      <c r="F418" s="44" t="s">
        <v>52</v>
      </c>
      <c r="G418" s="44" t="s">
        <v>99</v>
      </c>
      <c r="H418" s="44" t="s">
        <v>114</v>
      </c>
      <c r="I418" t="s">
        <v>115</v>
      </c>
      <c r="J418" t="s">
        <v>145</v>
      </c>
      <c r="K418" t="s">
        <v>389</v>
      </c>
      <c r="L418" s="44" t="s">
        <v>117</v>
      </c>
      <c r="M418" s="44">
        <v>0</v>
      </c>
      <c r="N418" s="44">
        <v>0</v>
      </c>
      <c r="O418" s="44">
        <v>0</v>
      </c>
      <c r="P418" s="44" t="b">
        <v>0</v>
      </c>
      <c r="Q418" t="s">
        <v>1294</v>
      </c>
      <c r="R418" s="44"/>
      <c r="S418" s="44"/>
    </row>
    <row r="419" spans="1:19" s="1" customFormat="1" ht="15">
      <c r="A419" s="53">
        <v>417</v>
      </c>
      <c r="B419" s="44" t="s">
        <v>110</v>
      </c>
      <c r="C419" s="44" t="s">
        <v>111</v>
      </c>
      <c r="D419" s="53" t="s">
        <v>1295</v>
      </c>
      <c r="E419" s="44" t="s">
        <v>1296</v>
      </c>
      <c r="F419" s="44" t="s">
        <v>52</v>
      </c>
      <c r="G419" s="44" t="s">
        <v>99</v>
      </c>
      <c r="H419" s="44" t="s">
        <v>114</v>
      </c>
      <c r="I419" t="s">
        <v>115</v>
      </c>
      <c r="J419" t="s">
        <v>145</v>
      </c>
      <c r="K419" t="s">
        <v>393</v>
      </c>
      <c r="L419" s="44" t="s">
        <v>117</v>
      </c>
      <c r="M419" s="44">
        <v>0</v>
      </c>
      <c r="N419" s="44">
        <v>0</v>
      </c>
      <c r="O419" s="44">
        <v>0</v>
      </c>
      <c r="P419" s="44" t="b">
        <v>0</v>
      </c>
      <c r="Q419" t="s">
        <v>1297</v>
      </c>
      <c r="R419" s="44"/>
      <c r="S419" s="44"/>
    </row>
    <row r="420" spans="1:19" s="1" customFormat="1" ht="15">
      <c r="A420" s="53">
        <v>418</v>
      </c>
      <c r="B420" s="44" t="s">
        <v>110</v>
      </c>
      <c r="C420" s="44" t="s">
        <v>111</v>
      </c>
      <c r="D420" s="53" t="s">
        <v>1298</v>
      </c>
      <c r="E420" s="44" t="s">
        <v>1299</v>
      </c>
      <c r="F420" s="44" t="s">
        <v>52</v>
      </c>
      <c r="G420" s="44" t="s">
        <v>99</v>
      </c>
      <c r="H420" s="44" t="s">
        <v>114</v>
      </c>
      <c r="I420" t="s">
        <v>115</v>
      </c>
      <c r="J420" t="s">
        <v>145</v>
      </c>
      <c r="K420" t="s">
        <v>397</v>
      </c>
      <c r="L420" s="44" t="s">
        <v>117</v>
      </c>
      <c r="M420" s="44">
        <v>0</v>
      </c>
      <c r="N420" s="44">
        <v>0</v>
      </c>
      <c r="O420" s="44">
        <v>0</v>
      </c>
      <c r="P420" s="44" t="b">
        <v>0</v>
      </c>
      <c r="Q420" t="s">
        <v>1300</v>
      </c>
      <c r="R420" s="44"/>
      <c r="S420" s="44"/>
    </row>
    <row r="421" spans="1:19" s="1" customFormat="1" ht="15">
      <c r="A421" s="53">
        <v>419</v>
      </c>
      <c r="B421" s="44" t="s">
        <v>110</v>
      </c>
      <c r="C421" s="44" t="s">
        <v>111</v>
      </c>
      <c r="D421" s="53" t="s">
        <v>1301</v>
      </c>
      <c r="E421" s="44" t="s">
        <v>1302</v>
      </c>
      <c r="F421" s="44" t="s">
        <v>52</v>
      </c>
      <c r="G421" s="44" t="s">
        <v>99</v>
      </c>
      <c r="H421" s="44" t="s">
        <v>114</v>
      </c>
      <c r="I421" t="s">
        <v>115</v>
      </c>
      <c r="J421" t="s">
        <v>145</v>
      </c>
      <c r="K421" t="s">
        <v>401</v>
      </c>
      <c r="L421" s="44" t="s">
        <v>117</v>
      </c>
      <c r="M421" s="44">
        <v>0</v>
      </c>
      <c r="N421" s="44">
        <v>0</v>
      </c>
      <c r="O421" s="44">
        <v>0</v>
      </c>
      <c r="P421" s="44" t="b">
        <v>0</v>
      </c>
      <c r="Q421" t="s">
        <v>1303</v>
      </c>
      <c r="R421" s="44"/>
      <c r="S421" s="44"/>
    </row>
    <row r="422" spans="1:19" s="1" customFormat="1" ht="15">
      <c r="A422" s="53">
        <v>420</v>
      </c>
      <c r="B422" s="44" t="s">
        <v>110</v>
      </c>
      <c r="C422" s="44" t="s">
        <v>111</v>
      </c>
      <c r="D422" s="53" t="s">
        <v>1304</v>
      </c>
      <c r="E422" s="44" t="s">
        <v>1305</v>
      </c>
      <c r="F422" s="44" t="s">
        <v>52</v>
      </c>
      <c r="G422" s="44" t="s">
        <v>99</v>
      </c>
      <c r="H422" s="44" t="s">
        <v>114</v>
      </c>
      <c r="I422" t="s">
        <v>115</v>
      </c>
      <c r="J422" t="s">
        <v>145</v>
      </c>
      <c r="K422" t="s">
        <v>405</v>
      </c>
      <c r="L422" s="44" t="s">
        <v>117</v>
      </c>
      <c r="M422" s="44">
        <v>0</v>
      </c>
      <c r="N422" s="44">
        <v>0</v>
      </c>
      <c r="O422" s="44">
        <v>0</v>
      </c>
      <c r="P422" s="44" t="b">
        <v>0</v>
      </c>
      <c r="Q422" t="s">
        <v>1306</v>
      </c>
      <c r="R422" s="44"/>
      <c r="S422" s="44"/>
    </row>
    <row r="423" spans="1:19" s="1" customFormat="1" ht="15">
      <c r="A423" s="53">
        <v>421</v>
      </c>
      <c r="B423" s="44" t="s">
        <v>110</v>
      </c>
      <c r="C423" s="44" t="s">
        <v>111</v>
      </c>
      <c r="D423" s="53" t="s">
        <v>1307</v>
      </c>
      <c r="E423" s="44" t="s">
        <v>1308</v>
      </c>
      <c r="F423" s="44" t="s">
        <v>52</v>
      </c>
      <c r="G423" s="44" t="s">
        <v>99</v>
      </c>
      <c r="H423" s="44" t="s">
        <v>114</v>
      </c>
      <c r="I423" t="s">
        <v>115</v>
      </c>
      <c r="J423" t="s">
        <v>145</v>
      </c>
      <c r="K423" t="s">
        <v>967</v>
      </c>
      <c r="L423" s="44" t="s">
        <v>117</v>
      </c>
      <c r="M423" s="44">
        <v>0</v>
      </c>
      <c r="N423" s="44">
        <v>0</v>
      </c>
      <c r="O423" s="44">
        <v>0</v>
      </c>
      <c r="P423" s="44" t="b">
        <v>0</v>
      </c>
      <c r="Q423" t="s">
        <v>1309</v>
      </c>
      <c r="R423" s="44"/>
      <c r="S423" s="44"/>
    </row>
    <row r="424" spans="1:19" s="1" customFormat="1" ht="54">
      <c r="A424" s="53">
        <v>422</v>
      </c>
      <c r="B424" s="44" t="s">
        <v>110</v>
      </c>
      <c r="C424" s="44" t="s">
        <v>111</v>
      </c>
      <c r="D424" s="53" t="s">
        <v>1310</v>
      </c>
      <c r="E424" s="44" t="s">
        <v>1311</v>
      </c>
      <c r="F424" s="44" t="s">
        <v>52</v>
      </c>
      <c r="G424" s="44" t="s">
        <v>99</v>
      </c>
      <c r="H424" s="44" t="s">
        <v>114</v>
      </c>
      <c r="I424" t="s">
        <v>115</v>
      </c>
      <c r="J424" t="s">
        <v>426</v>
      </c>
      <c r="K424" t="s">
        <v>264</v>
      </c>
      <c r="L424" s="44" t="s">
        <v>117</v>
      </c>
      <c r="M424" s="44">
        <v>0</v>
      </c>
      <c r="N424" s="44">
        <v>0</v>
      </c>
      <c r="O424" s="44">
        <v>0</v>
      </c>
      <c r="P424" s="44" t="b">
        <v>0</v>
      </c>
      <c r="Q424" t="s">
        <v>1312</v>
      </c>
      <c r="R424" s="44"/>
      <c r="S424" s="44"/>
    </row>
    <row r="425" spans="1:19" s="1" customFormat="1" ht="15">
      <c r="A425" s="53">
        <v>423</v>
      </c>
      <c r="B425" s="44" t="s">
        <v>110</v>
      </c>
      <c r="C425" s="44" t="s">
        <v>111</v>
      </c>
      <c r="D425" s="53" t="s">
        <v>1313</v>
      </c>
      <c r="E425" s="44" t="s">
        <v>1314</v>
      </c>
      <c r="F425" s="44" t="s">
        <v>52</v>
      </c>
      <c r="G425" s="44" t="s">
        <v>99</v>
      </c>
      <c r="H425" s="44" t="s">
        <v>114</v>
      </c>
      <c r="I425" t="s">
        <v>115</v>
      </c>
      <c r="J425" t="s">
        <v>156</v>
      </c>
      <c r="K425" t="s">
        <v>1077</v>
      </c>
      <c r="L425" s="44" t="s">
        <v>117</v>
      </c>
      <c r="M425" s="44">
        <v>0</v>
      </c>
      <c r="N425" s="44">
        <v>0</v>
      </c>
      <c r="O425" s="44">
        <v>0</v>
      </c>
      <c r="P425" s="44" t="b">
        <v>0</v>
      </c>
      <c r="Q425" t="s">
        <v>1315</v>
      </c>
      <c r="R425" s="44"/>
      <c r="S425" s="44"/>
    </row>
    <row r="426" spans="1:19" s="1" customFormat="1" ht="15">
      <c r="A426" s="56">
        <v>424</v>
      </c>
      <c r="B426" s="57" t="s">
        <v>110</v>
      </c>
      <c r="C426" s="57" t="s">
        <v>111</v>
      </c>
      <c r="D426" s="56" t="s">
        <v>1316</v>
      </c>
      <c r="E426" s="44" t="s">
        <v>1317</v>
      </c>
      <c r="F426" s="44" t="s">
        <v>42</v>
      </c>
      <c r="G426" s="44" t="s">
        <v>99</v>
      </c>
      <c r="H426" s="44" t="s">
        <v>114</v>
      </c>
      <c r="I426" t="s">
        <v>115</v>
      </c>
      <c r="J426" t="s">
        <v>1318</v>
      </c>
      <c r="K426" t="s">
        <v>127</v>
      </c>
      <c r="L426" s="44" t="s">
        <v>117</v>
      </c>
      <c r="M426" s="44">
        <v>0</v>
      </c>
      <c r="N426" s="44">
        <v>0</v>
      </c>
      <c r="O426" s="44">
        <v>0</v>
      </c>
      <c r="P426" s="44" t="b">
        <v>0</v>
      </c>
      <c r="Q426" t="s">
        <v>268</v>
      </c>
      <c r="R426" s="44"/>
      <c r="S426" s="44"/>
    </row>
    <row r="427" spans="1:19" s="1" customFormat="1" ht="15">
      <c r="A427" s="53">
        <v>425</v>
      </c>
      <c r="B427" s="44" t="s">
        <v>110</v>
      </c>
      <c r="C427" s="44" t="s">
        <v>111</v>
      </c>
      <c r="D427" s="53" t="s">
        <v>1319</v>
      </c>
      <c r="E427" s="44" t="s">
        <v>1320</v>
      </c>
      <c r="F427" s="44" t="s">
        <v>42</v>
      </c>
      <c r="G427" s="44" t="s">
        <v>99</v>
      </c>
      <c r="H427" s="44" t="s">
        <v>114</v>
      </c>
      <c r="I427" t="s">
        <v>115</v>
      </c>
      <c r="J427" t="s">
        <v>1318</v>
      </c>
      <c r="K427" t="s">
        <v>369</v>
      </c>
      <c r="L427" s="44" t="s">
        <v>117</v>
      </c>
      <c r="M427" s="44">
        <v>0</v>
      </c>
      <c r="N427" s="44">
        <v>0</v>
      </c>
      <c r="O427" s="44">
        <v>0</v>
      </c>
      <c r="P427" s="44" t="b">
        <v>0</v>
      </c>
      <c r="Q427" t="s">
        <v>370</v>
      </c>
      <c r="R427" s="44"/>
      <c r="S427" s="44"/>
    </row>
    <row r="428" spans="1:19" s="1" customFormat="1" ht="15">
      <c r="A428" s="53">
        <v>426</v>
      </c>
      <c r="B428" s="44" t="s">
        <v>110</v>
      </c>
      <c r="C428" s="44" t="s">
        <v>111</v>
      </c>
      <c r="D428" s="53" t="s">
        <v>1321</v>
      </c>
      <c r="E428" s="44" t="s">
        <v>1322</v>
      </c>
      <c r="F428" s="44" t="s">
        <v>42</v>
      </c>
      <c r="G428" s="44" t="s">
        <v>99</v>
      </c>
      <c r="H428" s="44" t="s">
        <v>114</v>
      </c>
      <c r="I428" t="s">
        <v>115</v>
      </c>
      <c r="J428" t="s">
        <v>1318</v>
      </c>
      <c r="K428" t="s">
        <v>414</v>
      </c>
      <c r="L428" s="44" t="s">
        <v>117</v>
      </c>
      <c r="M428" s="44">
        <v>0</v>
      </c>
      <c r="N428" s="44">
        <v>0</v>
      </c>
      <c r="O428" s="44">
        <v>0</v>
      </c>
      <c r="P428" s="44" t="b">
        <v>0</v>
      </c>
      <c r="Q428" t="s">
        <v>415</v>
      </c>
      <c r="R428" s="44"/>
      <c r="S428" s="44"/>
    </row>
    <row r="429" spans="1:19" s="1" customFormat="1" ht="15">
      <c r="A429" s="53">
        <v>427</v>
      </c>
      <c r="B429" s="44" t="s">
        <v>110</v>
      </c>
      <c r="C429" s="44" t="s">
        <v>111</v>
      </c>
      <c r="D429" s="53" t="s">
        <v>1323</v>
      </c>
      <c r="E429" s="44" t="s">
        <v>1324</v>
      </c>
      <c r="F429" s="44" t="s">
        <v>42</v>
      </c>
      <c r="G429" s="44" t="s">
        <v>99</v>
      </c>
      <c r="H429" s="44" t="s">
        <v>114</v>
      </c>
      <c r="I429" t="s">
        <v>115</v>
      </c>
      <c r="J429" t="s">
        <v>1318</v>
      </c>
      <c r="K429" t="s">
        <v>1325</v>
      </c>
      <c r="L429" s="44" t="s">
        <v>117</v>
      </c>
      <c r="M429" s="44">
        <v>0</v>
      </c>
      <c r="N429" s="44">
        <v>0</v>
      </c>
      <c r="O429" s="44">
        <v>0</v>
      </c>
      <c r="P429" s="44" t="b">
        <v>0</v>
      </c>
      <c r="Q429" t="s">
        <v>1326</v>
      </c>
      <c r="R429" s="44"/>
      <c r="S429" s="44"/>
    </row>
    <row r="430" spans="1:19" s="1" customFormat="1" ht="15">
      <c r="A430" s="53">
        <v>428</v>
      </c>
      <c r="B430" s="44" t="s">
        <v>110</v>
      </c>
      <c r="C430" s="44" t="s">
        <v>111</v>
      </c>
      <c r="D430" s="53" t="s">
        <v>1327</v>
      </c>
      <c r="E430" s="44" t="s">
        <v>1328</v>
      </c>
      <c r="F430" s="44" t="s">
        <v>42</v>
      </c>
      <c r="G430" s="44" t="s">
        <v>99</v>
      </c>
      <c r="H430" s="44" t="s">
        <v>114</v>
      </c>
      <c r="I430" t="s">
        <v>115</v>
      </c>
      <c r="J430" t="s">
        <v>1318</v>
      </c>
      <c r="K430" t="s">
        <v>171</v>
      </c>
      <c r="L430" s="44" t="s">
        <v>117</v>
      </c>
      <c r="M430" s="44">
        <v>0</v>
      </c>
      <c r="N430" s="44">
        <v>0</v>
      </c>
      <c r="O430" s="44">
        <v>0</v>
      </c>
      <c r="P430" s="44" t="b">
        <v>0</v>
      </c>
      <c r="Q430" t="s">
        <v>172</v>
      </c>
      <c r="R430" s="44"/>
      <c r="S430" s="44"/>
    </row>
    <row r="431" spans="1:19" s="1" customFormat="1" ht="15">
      <c r="A431" s="53">
        <v>429</v>
      </c>
      <c r="B431" s="44" t="s">
        <v>110</v>
      </c>
      <c r="C431" s="44" t="s">
        <v>111</v>
      </c>
      <c r="D431" s="53" t="s">
        <v>1329</v>
      </c>
      <c r="E431" s="44" t="s">
        <v>1330</v>
      </c>
      <c r="F431" s="44" t="s">
        <v>42</v>
      </c>
      <c r="G431" s="44" t="s">
        <v>99</v>
      </c>
      <c r="H431" s="44" t="s">
        <v>114</v>
      </c>
      <c r="I431" t="s">
        <v>115</v>
      </c>
      <c r="J431" t="s">
        <v>1318</v>
      </c>
      <c r="K431" t="s">
        <v>420</v>
      </c>
      <c r="L431" s="44" t="s">
        <v>117</v>
      </c>
      <c r="M431" s="44">
        <v>0</v>
      </c>
      <c r="N431" s="44">
        <v>0</v>
      </c>
      <c r="O431" s="44">
        <v>0</v>
      </c>
      <c r="P431" s="44" t="b">
        <v>0</v>
      </c>
      <c r="Q431" t="s">
        <v>421</v>
      </c>
      <c r="R431" s="44"/>
      <c r="S431" s="44"/>
    </row>
    <row r="432" spans="1:19" s="1" customFormat="1" ht="15">
      <c r="A432" s="53">
        <v>430</v>
      </c>
      <c r="B432" s="44" t="s">
        <v>110</v>
      </c>
      <c r="C432" s="44" t="s">
        <v>111</v>
      </c>
      <c r="D432" s="53" t="s">
        <v>1331</v>
      </c>
      <c r="E432" s="44" t="s">
        <v>1332</v>
      </c>
      <c r="F432" s="44" t="s">
        <v>52</v>
      </c>
      <c r="G432" s="44" t="s">
        <v>99</v>
      </c>
      <c r="H432" s="44" t="s">
        <v>114</v>
      </c>
      <c r="I432" t="s">
        <v>115</v>
      </c>
      <c r="J432" t="s">
        <v>411</v>
      </c>
      <c r="K432" t="s">
        <v>1333</v>
      </c>
      <c r="L432" s="44" t="s">
        <v>117</v>
      </c>
      <c r="M432" s="44">
        <v>0</v>
      </c>
      <c r="N432" s="44">
        <v>0</v>
      </c>
      <c r="O432" s="44">
        <v>0</v>
      </c>
      <c r="P432" s="44" t="b">
        <v>0</v>
      </c>
      <c r="Q432" t="s">
        <v>1334</v>
      </c>
      <c r="R432" s="44"/>
      <c r="S432" s="44"/>
    </row>
    <row r="433" spans="1:19" s="1" customFormat="1" ht="15">
      <c r="A433" s="53">
        <v>431</v>
      </c>
      <c r="B433" s="44" t="s">
        <v>110</v>
      </c>
      <c r="C433" s="44" t="s">
        <v>111</v>
      </c>
      <c r="D433" s="53" t="s">
        <v>1335</v>
      </c>
      <c r="E433" s="44" t="s">
        <v>1336</v>
      </c>
      <c r="F433" s="44" t="s">
        <v>52</v>
      </c>
      <c r="G433" s="44" t="s">
        <v>99</v>
      </c>
      <c r="H433" s="44" t="s">
        <v>114</v>
      </c>
      <c r="I433" t="s">
        <v>115</v>
      </c>
      <c r="J433" t="s">
        <v>1318</v>
      </c>
      <c r="K433" t="s">
        <v>324</v>
      </c>
      <c r="L433" s="44" t="s">
        <v>117</v>
      </c>
      <c r="M433" s="44">
        <v>0</v>
      </c>
      <c r="N433" s="44">
        <v>0</v>
      </c>
      <c r="O433" s="44">
        <v>0</v>
      </c>
      <c r="P433" s="44" t="b">
        <v>0</v>
      </c>
      <c r="Q433" t="s">
        <v>841</v>
      </c>
      <c r="R433" s="44"/>
      <c r="S433" s="44"/>
    </row>
    <row r="434" spans="1:19" s="1" customFormat="1" ht="15">
      <c r="A434" s="53">
        <v>432</v>
      </c>
      <c r="B434" s="44" t="s">
        <v>110</v>
      </c>
      <c r="C434" s="44" t="s">
        <v>111</v>
      </c>
      <c r="D434" s="53" t="s">
        <v>1337</v>
      </c>
      <c r="E434" s="44" t="s">
        <v>1338</v>
      </c>
      <c r="F434" s="44" t="s">
        <v>52</v>
      </c>
      <c r="G434" s="44" t="s">
        <v>99</v>
      </c>
      <c r="H434" s="44" t="s">
        <v>114</v>
      </c>
      <c r="I434" t="s">
        <v>115</v>
      </c>
      <c r="J434" t="s">
        <v>1318</v>
      </c>
      <c r="K434" t="s">
        <v>127</v>
      </c>
      <c r="L434" s="44" t="s">
        <v>117</v>
      </c>
      <c r="M434" s="44">
        <v>0</v>
      </c>
      <c r="N434" s="44">
        <v>0</v>
      </c>
      <c r="O434" s="44">
        <v>0</v>
      </c>
      <c r="P434" s="44" t="b">
        <v>0</v>
      </c>
      <c r="Q434" t="s">
        <v>779</v>
      </c>
      <c r="R434" s="44"/>
      <c r="S434" s="44"/>
    </row>
    <row r="435" spans="1:19" s="1" customFormat="1" ht="15">
      <c r="A435" s="53">
        <v>433</v>
      </c>
      <c r="B435" s="44" t="s">
        <v>110</v>
      </c>
      <c r="C435" s="44" t="s">
        <v>111</v>
      </c>
      <c r="D435" s="53" t="s">
        <v>1339</v>
      </c>
      <c r="E435" s="44" t="s">
        <v>1340</v>
      </c>
      <c r="F435" s="44" t="s">
        <v>52</v>
      </c>
      <c r="G435" s="44" t="s">
        <v>99</v>
      </c>
      <c r="H435" s="44" t="s">
        <v>114</v>
      </c>
      <c r="I435" t="s">
        <v>115</v>
      </c>
      <c r="J435" t="s">
        <v>1318</v>
      </c>
      <c r="K435" t="s">
        <v>369</v>
      </c>
      <c r="L435" s="44" t="s">
        <v>117</v>
      </c>
      <c r="M435" s="44">
        <v>0</v>
      </c>
      <c r="N435" s="44">
        <v>0</v>
      </c>
      <c r="O435" s="44">
        <v>0</v>
      </c>
      <c r="P435" s="44" t="b">
        <v>0</v>
      </c>
      <c r="Q435" t="s">
        <v>905</v>
      </c>
      <c r="R435" s="44"/>
      <c r="S435" s="44"/>
    </row>
    <row r="436" spans="1:19" s="1" customFormat="1" ht="15">
      <c r="A436" s="53">
        <v>434</v>
      </c>
      <c r="B436" s="44" t="s">
        <v>110</v>
      </c>
      <c r="C436" s="44" t="s">
        <v>111</v>
      </c>
      <c r="D436" s="53" t="s">
        <v>1341</v>
      </c>
      <c r="E436" s="44" t="s">
        <v>1342</v>
      </c>
      <c r="F436" s="44" t="s">
        <v>52</v>
      </c>
      <c r="G436" s="44" t="s">
        <v>99</v>
      </c>
      <c r="H436" s="44" t="s">
        <v>114</v>
      </c>
      <c r="I436" t="s">
        <v>115</v>
      </c>
      <c r="J436" t="s">
        <v>1318</v>
      </c>
      <c r="K436" t="s">
        <v>414</v>
      </c>
      <c r="L436" s="44" t="s">
        <v>117</v>
      </c>
      <c r="M436" s="44">
        <v>0</v>
      </c>
      <c r="N436" s="44">
        <v>0</v>
      </c>
      <c r="O436" s="44">
        <v>0</v>
      </c>
      <c r="P436" s="44" t="b">
        <v>0</v>
      </c>
      <c r="Q436" t="s">
        <v>977</v>
      </c>
      <c r="R436" s="44"/>
      <c r="S436" s="44"/>
    </row>
    <row r="437" spans="1:19" s="1" customFormat="1" ht="15">
      <c r="A437" s="53">
        <v>435</v>
      </c>
      <c r="B437" s="44" t="s">
        <v>110</v>
      </c>
      <c r="C437" s="44" t="s">
        <v>111</v>
      </c>
      <c r="D437" s="53" t="s">
        <v>1343</v>
      </c>
      <c r="E437" s="44" t="s">
        <v>1344</v>
      </c>
      <c r="F437" s="44" t="s">
        <v>52</v>
      </c>
      <c r="G437" s="44" t="s">
        <v>99</v>
      </c>
      <c r="H437" s="44" t="s">
        <v>114</v>
      </c>
      <c r="I437" t="s">
        <v>115</v>
      </c>
      <c r="J437" t="s">
        <v>1318</v>
      </c>
      <c r="K437" t="s">
        <v>1325</v>
      </c>
      <c r="L437" s="44" t="s">
        <v>117</v>
      </c>
      <c r="M437" s="44">
        <v>0</v>
      </c>
      <c r="N437" s="44">
        <v>0</v>
      </c>
      <c r="O437" s="44">
        <v>0</v>
      </c>
      <c r="P437" s="44" t="b">
        <v>0</v>
      </c>
      <c r="Q437" t="s">
        <v>1345</v>
      </c>
      <c r="R437" s="44"/>
      <c r="S437" s="44"/>
    </row>
    <row r="438" spans="1:19" s="1" customFormat="1" ht="15">
      <c r="A438" s="53">
        <v>436</v>
      </c>
      <c r="B438" s="44" t="s">
        <v>110</v>
      </c>
      <c r="C438" s="44" t="s">
        <v>111</v>
      </c>
      <c r="D438" s="53" t="s">
        <v>1346</v>
      </c>
      <c r="E438" s="44" t="s">
        <v>1347</v>
      </c>
      <c r="F438" s="44" t="s">
        <v>52</v>
      </c>
      <c r="G438" s="44" t="s">
        <v>99</v>
      </c>
      <c r="H438" s="44" t="s">
        <v>114</v>
      </c>
      <c r="I438" t="s">
        <v>115</v>
      </c>
      <c r="J438" t="s">
        <v>1318</v>
      </c>
      <c r="K438" t="s">
        <v>171</v>
      </c>
      <c r="L438" s="44" t="s">
        <v>117</v>
      </c>
      <c r="M438" s="44">
        <v>0</v>
      </c>
      <c r="N438" s="44">
        <v>0</v>
      </c>
      <c r="O438" s="44">
        <v>0</v>
      </c>
      <c r="P438" s="44" t="b">
        <v>0</v>
      </c>
      <c r="Q438" t="s">
        <v>660</v>
      </c>
      <c r="R438" s="44"/>
      <c r="S438" s="44"/>
    </row>
    <row r="439" spans="1:19" s="1" customFormat="1" ht="15">
      <c r="A439" s="53">
        <v>437</v>
      </c>
      <c r="B439" s="44" t="s">
        <v>110</v>
      </c>
      <c r="C439" s="44" t="s">
        <v>111</v>
      </c>
      <c r="D439" s="53" t="s">
        <v>1348</v>
      </c>
      <c r="E439" s="44" t="s">
        <v>1349</v>
      </c>
      <c r="F439" s="44" t="s">
        <v>52</v>
      </c>
      <c r="G439" s="44" t="s">
        <v>99</v>
      </c>
      <c r="H439" s="44" t="s">
        <v>114</v>
      </c>
      <c r="I439" t="s">
        <v>115</v>
      </c>
      <c r="J439" t="s">
        <v>1318</v>
      </c>
      <c r="K439" t="s">
        <v>420</v>
      </c>
      <c r="L439" s="44" t="s">
        <v>117</v>
      </c>
      <c r="M439" s="44">
        <v>0</v>
      </c>
      <c r="N439" s="44">
        <v>0</v>
      </c>
      <c r="O439" s="44">
        <v>0</v>
      </c>
      <c r="P439" s="44" t="b">
        <v>0</v>
      </c>
      <c r="Q439" t="s">
        <v>982</v>
      </c>
      <c r="R439" s="44"/>
      <c r="S439" s="44"/>
    </row>
    <row r="440" spans="1:19" s="1" customFormat="1" ht="15">
      <c r="A440" s="53">
        <v>438</v>
      </c>
      <c r="B440" s="44" t="s">
        <v>110</v>
      </c>
      <c r="C440" s="44" t="s">
        <v>111</v>
      </c>
      <c r="D440" s="53" t="s">
        <v>1350</v>
      </c>
      <c r="E440" s="44" t="s">
        <v>1351</v>
      </c>
      <c r="F440" s="44" t="s">
        <v>42</v>
      </c>
      <c r="G440" s="44" t="s">
        <v>99</v>
      </c>
      <c r="H440" s="44" t="s">
        <v>114</v>
      </c>
      <c r="I440" t="s">
        <v>115</v>
      </c>
      <c r="J440" t="s">
        <v>145</v>
      </c>
      <c r="K440" t="s">
        <v>1352</v>
      </c>
      <c r="L440" s="44" t="s">
        <v>117</v>
      </c>
      <c r="M440" s="44">
        <v>0</v>
      </c>
      <c r="N440" s="44">
        <v>0</v>
      </c>
      <c r="O440" s="44">
        <v>0</v>
      </c>
      <c r="P440" s="44" t="b">
        <v>0</v>
      </c>
      <c r="Q440" t="s">
        <v>1353</v>
      </c>
      <c r="R440" s="44"/>
      <c r="S440" s="44"/>
    </row>
    <row r="441" spans="1:19" s="1" customFormat="1" ht="15">
      <c r="A441" s="53">
        <v>439</v>
      </c>
      <c r="B441" s="44" t="s">
        <v>110</v>
      </c>
      <c r="C441" s="44" t="s">
        <v>111</v>
      </c>
      <c r="D441" s="53" t="s">
        <v>1354</v>
      </c>
      <c r="E441" s="44" t="s">
        <v>1355</v>
      </c>
      <c r="F441" s="44" t="s">
        <v>52</v>
      </c>
      <c r="G441" s="44" t="s">
        <v>99</v>
      </c>
      <c r="H441" s="44" t="s">
        <v>114</v>
      </c>
      <c r="I441" t="s">
        <v>115</v>
      </c>
      <c r="J441" t="s">
        <v>145</v>
      </c>
      <c r="K441" t="s">
        <v>1352</v>
      </c>
      <c r="L441" s="44" t="s">
        <v>117</v>
      </c>
      <c r="M441" s="44">
        <v>0</v>
      </c>
      <c r="N441" s="44">
        <v>0</v>
      </c>
      <c r="O441" s="44">
        <v>0</v>
      </c>
      <c r="P441" s="44" t="b">
        <v>0</v>
      </c>
      <c r="Q441" t="s">
        <v>1356</v>
      </c>
      <c r="R441" s="44"/>
      <c r="S441" s="44"/>
    </row>
    <row r="442" spans="1:19" s="1" customFormat="1" ht="15">
      <c r="A442" s="53">
        <v>440</v>
      </c>
      <c r="B442" s="44" t="s">
        <v>110</v>
      </c>
      <c r="C442" s="44" t="s">
        <v>111</v>
      </c>
      <c r="D442" s="53" t="s">
        <v>1357</v>
      </c>
      <c r="E442" s="44" t="s">
        <v>1358</v>
      </c>
      <c r="F442" s="44" t="s">
        <v>67</v>
      </c>
      <c r="G442" s="44" t="s">
        <v>99</v>
      </c>
      <c r="H442" s="44" t="s">
        <v>114</v>
      </c>
      <c r="I442" t="s">
        <v>115</v>
      </c>
      <c r="J442" t="s">
        <v>625</v>
      </c>
      <c r="K442" t="s">
        <v>152</v>
      </c>
      <c r="L442" s="44" t="s">
        <v>117</v>
      </c>
      <c r="M442" s="44">
        <v>0</v>
      </c>
      <c r="N442" s="44">
        <v>0</v>
      </c>
      <c r="O442" s="44">
        <v>0</v>
      </c>
      <c r="P442" s="44" t="b">
        <v>0</v>
      </c>
      <c r="Q442" t="s">
        <v>153</v>
      </c>
      <c r="R442" s="44"/>
      <c r="S442" s="44"/>
    </row>
    <row r="443" spans="1:19" s="1" customFormat="1" ht="15">
      <c r="A443" s="53">
        <v>441</v>
      </c>
      <c r="B443" s="44" t="s">
        <v>110</v>
      </c>
      <c r="C443" s="44" t="s">
        <v>111</v>
      </c>
      <c r="D443" s="53" t="s">
        <v>1359</v>
      </c>
      <c r="E443" s="44" t="s">
        <v>1360</v>
      </c>
      <c r="F443" s="44" t="s">
        <v>42</v>
      </c>
      <c r="G443" s="44" t="s">
        <v>99</v>
      </c>
      <c r="H443" s="44" t="s">
        <v>114</v>
      </c>
      <c r="I443" t="s">
        <v>115</v>
      </c>
      <c r="J443" t="s">
        <v>151</v>
      </c>
      <c r="K443" t="s">
        <v>1361</v>
      </c>
      <c r="L443" s="44" t="s">
        <v>117</v>
      </c>
      <c r="M443" s="44">
        <v>0</v>
      </c>
      <c r="N443" s="44">
        <v>0</v>
      </c>
      <c r="O443" s="44">
        <v>0</v>
      </c>
      <c r="P443" s="44" t="b">
        <v>0</v>
      </c>
      <c r="Q443" t="s">
        <v>1362</v>
      </c>
      <c r="R443" s="44"/>
      <c r="S443" s="44"/>
    </row>
    <row r="444" spans="1:19" s="1" customFormat="1" ht="15">
      <c r="A444" s="53">
        <v>442</v>
      </c>
      <c r="B444" s="44" t="s">
        <v>110</v>
      </c>
      <c r="C444" s="44" t="s">
        <v>111</v>
      </c>
      <c r="D444" s="53" t="s">
        <v>1363</v>
      </c>
      <c r="E444" s="44" t="s">
        <v>1364</v>
      </c>
      <c r="F444" s="44" t="s">
        <v>42</v>
      </c>
      <c r="G444" s="44" t="s">
        <v>99</v>
      </c>
      <c r="H444" s="44" t="s">
        <v>114</v>
      </c>
      <c r="I444" t="s">
        <v>115</v>
      </c>
      <c r="J444" t="s">
        <v>151</v>
      </c>
      <c r="K444" t="s">
        <v>1365</v>
      </c>
      <c r="L444" s="44" t="s">
        <v>117</v>
      </c>
      <c r="M444" s="44">
        <v>0</v>
      </c>
      <c r="N444" s="44">
        <v>0</v>
      </c>
      <c r="O444" s="44">
        <v>0</v>
      </c>
      <c r="P444" s="44" t="b">
        <v>0</v>
      </c>
      <c r="Q444" t="s">
        <v>1366</v>
      </c>
      <c r="R444" s="44"/>
      <c r="S444" s="44"/>
    </row>
    <row r="445" spans="1:19" s="1" customFormat="1" ht="15">
      <c r="A445" s="53">
        <v>443</v>
      </c>
      <c r="B445" s="44" t="s">
        <v>110</v>
      </c>
      <c r="C445" s="44" t="s">
        <v>111</v>
      </c>
      <c r="D445" s="53" t="s">
        <v>1367</v>
      </c>
      <c r="E445" s="44" t="s">
        <v>1368</v>
      </c>
      <c r="F445" s="44" t="s">
        <v>42</v>
      </c>
      <c r="G445" s="44" t="s">
        <v>99</v>
      </c>
      <c r="H445" s="44" t="s">
        <v>114</v>
      </c>
      <c r="I445" t="s">
        <v>115</v>
      </c>
      <c r="J445" t="s">
        <v>151</v>
      </c>
      <c r="K445" t="s">
        <v>1369</v>
      </c>
      <c r="L445" s="44" t="s">
        <v>117</v>
      </c>
      <c r="M445" s="44">
        <v>0</v>
      </c>
      <c r="N445" s="44">
        <v>0</v>
      </c>
      <c r="O445" s="44">
        <v>0</v>
      </c>
      <c r="P445" s="44" t="b">
        <v>0</v>
      </c>
      <c r="Q445" t="s">
        <v>1370</v>
      </c>
      <c r="R445" s="44"/>
      <c r="S445" s="44"/>
    </row>
    <row r="446" spans="1:19" s="1" customFormat="1" ht="15">
      <c r="A446" s="53">
        <v>444</v>
      </c>
      <c r="B446" s="44" t="s">
        <v>110</v>
      </c>
      <c r="C446" s="44" t="s">
        <v>111</v>
      </c>
      <c r="D446" s="53" t="s">
        <v>1371</v>
      </c>
      <c r="E446" s="44" t="s">
        <v>1372</v>
      </c>
      <c r="F446" s="44" t="s">
        <v>42</v>
      </c>
      <c r="G446" s="44" t="s">
        <v>99</v>
      </c>
      <c r="H446" s="44" t="s">
        <v>114</v>
      </c>
      <c r="I446" t="s">
        <v>115</v>
      </c>
      <c r="J446" t="s">
        <v>151</v>
      </c>
      <c r="K446" t="s">
        <v>1373</v>
      </c>
      <c r="L446" s="44" t="s">
        <v>117</v>
      </c>
      <c r="M446" s="44">
        <v>0</v>
      </c>
      <c r="N446" s="44">
        <v>0</v>
      </c>
      <c r="O446" s="44">
        <v>0</v>
      </c>
      <c r="P446" s="44" t="b">
        <v>0</v>
      </c>
      <c r="Q446" t="s">
        <v>1374</v>
      </c>
      <c r="R446" s="44"/>
      <c r="S446" s="44"/>
    </row>
    <row r="447" spans="1:19" s="1" customFormat="1" ht="15">
      <c r="A447" s="53">
        <v>445</v>
      </c>
      <c r="B447" s="44" t="s">
        <v>110</v>
      </c>
      <c r="C447" s="44" t="s">
        <v>111</v>
      </c>
      <c r="D447" s="53" t="s">
        <v>1375</v>
      </c>
      <c r="E447" s="44" t="s">
        <v>1376</v>
      </c>
      <c r="F447" s="44" t="s">
        <v>42</v>
      </c>
      <c r="G447" s="44" t="s">
        <v>99</v>
      </c>
      <c r="H447" s="44" t="s">
        <v>114</v>
      </c>
      <c r="I447" t="s">
        <v>115</v>
      </c>
      <c r="J447" t="s">
        <v>151</v>
      </c>
      <c r="K447" t="s">
        <v>1377</v>
      </c>
      <c r="L447" s="44" t="s">
        <v>117</v>
      </c>
      <c r="M447" s="44">
        <v>0</v>
      </c>
      <c r="N447" s="44">
        <v>0</v>
      </c>
      <c r="O447" s="44">
        <v>0</v>
      </c>
      <c r="P447" s="44" t="b">
        <v>0</v>
      </c>
      <c r="Q447" t="s">
        <v>1378</v>
      </c>
      <c r="R447" s="44"/>
      <c r="S447" s="44"/>
    </row>
    <row r="448" spans="1:19" s="1" customFormat="1" ht="15">
      <c r="A448" s="53">
        <v>446</v>
      </c>
      <c r="B448" s="44" t="s">
        <v>110</v>
      </c>
      <c r="C448" s="44" t="s">
        <v>111</v>
      </c>
      <c r="D448" s="53" t="s">
        <v>1379</v>
      </c>
      <c r="E448" s="44" t="s">
        <v>1380</v>
      </c>
      <c r="F448" s="44" t="s">
        <v>42</v>
      </c>
      <c r="G448" s="44" t="s">
        <v>99</v>
      </c>
      <c r="H448" s="44" t="s">
        <v>114</v>
      </c>
      <c r="I448" t="s">
        <v>115</v>
      </c>
      <c r="J448" t="s">
        <v>151</v>
      </c>
      <c r="K448" t="s">
        <v>1381</v>
      </c>
      <c r="L448" s="44" t="s">
        <v>117</v>
      </c>
      <c r="M448" s="44">
        <v>0</v>
      </c>
      <c r="N448" s="44">
        <v>0</v>
      </c>
      <c r="O448" s="44">
        <v>0</v>
      </c>
      <c r="P448" s="44" t="b">
        <v>0</v>
      </c>
      <c r="Q448" t="s">
        <v>1382</v>
      </c>
      <c r="R448" s="44"/>
      <c r="S448" s="44"/>
    </row>
    <row r="449" spans="1:19" s="1" customFormat="1" ht="15">
      <c r="A449" s="53">
        <v>447</v>
      </c>
      <c r="B449" s="44" t="s">
        <v>110</v>
      </c>
      <c r="C449" s="44" t="s">
        <v>111</v>
      </c>
      <c r="D449" s="53" t="s">
        <v>1383</v>
      </c>
      <c r="E449" s="44" t="s">
        <v>1384</v>
      </c>
      <c r="F449" s="44" t="s">
        <v>42</v>
      </c>
      <c r="G449" s="44" t="s">
        <v>99</v>
      </c>
      <c r="H449" s="44" t="s">
        <v>114</v>
      </c>
      <c r="I449" t="s">
        <v>115</v>
      </c>
      <c r="J449" t="s">
        <v>151</v>
      </c>
      <c r="K449" t="s">
        <v>1385</v>
      </c>
      <c r="L449" s="44" t="s">
        <v>117</v>
      </c>
      <c r="M449" s="44">
        <v>0</v>
      </c>
      <c r="N449" s="44">
        <v>0</v>
      </c>
      <c r="O449" s="44">
        <v>0</v>
      </c>
      <c r="P449" s="44" t="b">
        <v>0</v>
      </c>
      <c r="Q449" t="s">
        <v>1386</v>
      </c>
      <c r="R449" s="44"/>
      <c r="S449" s="44"/>
    </row>
    <row r="450" spans="1:19" s="1" customFormat="1" ht="15">
      <c r="A450" s="53">
        <v>448</v>
      </c>
      <c r="B450" s="44" t="s">
        <v>110</v>
      </c>
      <c r="C450" s="44" t="s">
        <v>111</v>
      </c>
      <c r="D450" s="53" t="s">
        <v>1387</v>
      </c>
      <c r="E450" s="44" t="s">
        <v>1388</v>
      </c>
      <c r="F450" s="44" t="s">
        <v>42</v>
      </c>
      <c r="G450" s="44" t="s">
        <v>99</v>
      </c>
      <c r="H450" s="44" t="s">
        <v>114</v>
      </c>
      <c r="I450" t="s">
        <v>115</v>
      </c>
      <c r="J450" t="s">
        <v>625</v>
      </c>
      <c r="K450" t="s">
        <v>152</v>
      </c>
      <c r="L450" s="44" t="s">
        <v>117</v>
      </c>
      <c r="M450" s="44">
        <v>0</v>
      </c>
      <c r="N450" s="44">
        <v>0</v>
      </c>
      <c r="O450" s="44">
        <v>0</v>
      </c>
      <c r="P450" s="44" t="b">
        <v>0</v>
      </c>
      <c r="Q450" t="s">
        <v>488</v>
      </c>
      <c r="R450" s="44"/>
      <c r="S450" s="44"/>
    </row>
    <row r="451" spans="1:19" s="1" customFormat="1" ht="15">
      <c r="A451" s="53">
        <v>449</v>
      </c>
      <c r="B451" s="44" t="s">
        <v>110</v>
      </c>
      <c r="C451" s="44" t="s">
        <v>111</v>
      </c>
      <c r="D451" s="53" t="s">
        <v>1389</v>
      </c>
      <c r="E451" s="44" t="s">
        <v>1390</v>
      </c>
      <c r="F451" s="44" t="s">
        <v>52</v>
      </c>
      <c r="G451" s="44" t="s">
        <v>99</v>
      </c>
      <c r="H451" s="44" t="s">
        <v>114</v>
      </c>
      <c r="I451" t="s">
        <v>115</v>
      </c>
      <c r="J451" t="s">
        <v>151</v>
      </c>
      <c r="K451" t="s">
        <v>1361</v>
      </c>
      <c r="L451" s="44" t="s">
        <v>117</v>
      </c>
      <c r="M451" s="44">
        <v>0</v>
      </c>
      <c r="N451" s="44">
        <v>0</v>
      </c>
      <c r="O451" s="44">
        <v>0</v>
      </c>
      <c r="P451" s="44" t="b">
        <v>0</v>
      </c>
      <c r="Q451" t="s">
        <v>1391</v>
      </c>
      <c r="R451" s="44"/>
      <c r="S451" s="44"/>
    </row>
    <row r="452" spans="1:19" s="1" customFormat="1" ht="15">
      <c r="A452" s="53">
        <v>450</v>
      </c>
      <c r="B452" s="44" t="s">
        <v>110</v>
      </c>
      <c r="C452" s="44" t="s">
        <v>111</v>
      </c>
      <c r="D452" s="53" t="s">
        <v>1392</v>
      </c>
      <c r="E452" s="44" t="s">
        <v>1393</v>
      </c>
      <c r="F452" s="44" t="s">
        <v>52</v>
      </c>
      <c r="G452" s="44" t="s">
        <v>99</v>
      </c>
      <c r="H452" s="44" t="s">
        <v>114</v>
      </c>
      <c r="I452" t="s">
        <v>115</v>
      </c>
      <c r="J452" t="s">
        <v>151</v>
      </c>
      <c r="K452" t="s">
        <v>1365</v>
      </c>
      <c r="L452" s="44" t="s">
        <v>117</v>
      </c>
      <c r="M452" s="44">
        <v>0</v>
      </c>
      <c r="N452" s="44">
        <v>0</v>
      </c>
      <c r="O452" s="44">
        <v>0</v>
      </c>
      <c r="P452" s="44" t="b">
        <v>0</v>
      </c>
      <c r="Q452" t="s">
        <v>1394</v>
      </c>
      <c r="R452" s="44"/>
      <c r="S452" s="44"/>
    </row>
    <row r="453" spans="1:19" s="1" customFormat="1" ht="15">
      <c r="A453" s="53">
        <v>451</v>
      </c>
      <c r="B453" s="44" t="s">
        <v>110</v>
      </c>
      <c r="C453" s="44" t="s">
        <v>111</v>
      </c>
      <c r="D453" s="53" t="s">
        <v>1395</v>
      </c>
      <c r="E453" s="44" t="s">
        <v>1396</v>
      </c>
      <c r="F453" s="44" t="s">
        <v>52</v>
      </c>
      <c r="G453" s="44" t="s">
        <v>99</v>
      </c>
      <c r="H453" s="44" t="s">
        <v>114</v>
      </c>
      <c r="I453" t="s">
        <v>115</v>
      </c>
      <c r="J453" t="s">
        <v>151</v>
      </c>
      <c r="K453" t="s">
        <v>1369</v>
      </c>
      <c r="L453" s="44" t="s">
        <v>117</v>
      </c>
      <c r="M453" s="44">
        <v>0</v>
      </c>
      <c r="N453" s="44">
        <v>0</v>
      </c>
      <c r="O453" s="44">
        <v>0</v>
      </c>
      <c r="P453" s="44" t="b">
        <v>0</v>
      </c>
      <c r="Q453" t="s">
        <v>1397</v>
      </c>
      <c r="R453" s="44"/>
      <c r="S453" s="44"/>
    </row>
    <row r="454" spans="1:19" s="1" customFormat="1" ht="15">
      <c r="A454" s="53">
        <v>452</v>
      </c>
      <c r="B454" s="44" t="s">
        <v>110</v>
      </c>
      <c r="C454" s="44" t="s">
        <v>111</v>
      </c>
      <c r="D454" s="53" t="s">
        <v>1398</v>
      </c>
      <c r="E454" s="44" t="s">
        <v>1399</v>
      </c>
      <c r="F454" s="44" t="s">
        <v>52</v>
      </c>
      <c r="G454" s="44" t="s">
        <v>99</v>
      </c>
      <c r="H454" s="44" t="s">
        <v>114</v>
      </c>
      <c r="I454" t="s">
        <v>115</v>
      </c>
      <c r="J454" t="s">
        <v>151</v>
      </c>
      <c r="K454" t="s">
        <v>1373</v>
      </c>
      <c r="L454" s="44" t="s">
        <v>117</v>
      </c>
      <c r="M454" s="44">
        <v>0</v>
      </c>
      <c r="N454" s="44">
        <v>0</v>
      </c>
      <c r="O454" s="44">
        <v>0</v>
      </c>
      <c r="P454" s="44" t="b">
        <v>0</v>
      </c>
      <c r="Q454" t="s">
        <v>1400</v>
      </c>
      <c r="R454" s="44"/>
      <c r="S454" s="44"/>
    </row>
    <row r="455" spans="1:19" s="1" customFormat="1" ht="15">
      <c r="A455" s="53">
        <v>453</v>
      </c>
      <c r="B455" s="44" t="s">
        <v>110</v>
      </c>
      <c r="C455" s="44" t="s">
        <v>111</v>
      </c>
      <c r="D455" s="53" t="s">
        <v>1401</v>
      </c>
      <c r="E455" s="44" t="s">
        <v>1402</v>
      </c>
      <c r="F455" s="44" t="s">
        <v>52</v>
      </c>
      <c r="G455" s="44" t="s">
        <v>99</v>
      </c>
      <c r="H455" s="44" t="s">
        <v>114</v>
      </c>
      <c r="I455" t="s">
        <v>115</v>
      </c>
      <c r="J455" t="s">
        <v>151</v>
      </c>
      <c r="K455" t="s">
        <v>1377</v>
      </c>
      <c r="L455" s="44" t="s">
        <v>117</v>
      </c>
      <c r="M455" s="44">
        <v>0</v>
      </c>
      <c r="N455" s="44">
        <v>0</v>
      </c>
      <c r="O455" s="44">
        <v>0</v>
      </c>
      <c r="P455" s="44" t="b">
        <v>0</v>
      </c>
      <c r="Q455" t="s">
        <v>1403</v>
      </c>
      <c r="R455" s="44"/>
      <c r="S455" s="44"/>
    </row>
    <row r="456" spans="1:19" s="1" customFormat="1" ht="15">
      <c r="A456" s="53">
        <v>454</v>
      </c>
      <c r="B456" s="44" t="s">
        <v>110</v>
      </c>
      <c r="C456" s="44" t="s">
        <v>111</v>
      </c>
      <c r="D456" s="53" t="s">
        <v>1404</v>
      </c>
      <c r="E456" s="44" t="s">
        <v>1405</v>
      </c>
      <c r="F456" s="44" t="s">
        <v>52</v>
      </c>
      <c r="G456" s="44" t="s">
        <v>99</v>
      </c>
      <c r="H456" s="44" t="s">
        <v>114</v>
      </c>
      <c r="I456" t="s">
        <v>115</v>
      </c>
      <c r="J456" t="s">
        <v>151</v>
      </c>
      <c r="K456" t="s">
        <v>1381</v>
      </c>
      <c r="L456" s="44" t="s">
        <v>117</v>
      </c>
      <c r="M456" s="44">
        <v>0</v>
      </c>
      <c r="N456" s="44">
        <v>0</v>
      </c>
      <c r="O456" s="44">
        <v>0</v>
      </c>
      <c r="P456" s="44" t="b">
        <v>0</v>
      </c>
      <c r="Q456" t="s">
        <v>1406</v>
      </c>
      <c r="R456" s="44"/>
      <c r="S456" s="44"/>
    </row>
    <row r="457" spans="1:19" s="1" customFormat="1" ht="15">
      <c r="A457" s="53">
        <v>455</v>
      </c>
      <c r="B457" s="44" t="s">
        <v>110</v>
      </c>
      <c r="C457" s="44" t="s">
        <v>111</v>
      </c>
      <c r="D457" s="53" t="s">
        <v>1407</v>
      </c>
      <c r="E457" s="44" t="s">
        <v>1408</v>
      </c>
      <c r="F457" s="44" t="s">
        <v>52</v>
      </c>
      <c r="G457" s="44" t="s">
        <v>99</v>
      </c>
      <c r="H457" s="44" t="s">
        <v>114</v>
      </c>
      <c r="I457" t="s">
        <v>115</v>
      </c>
      <c r="J457" t="s">
        <v>151</v>
      </c>
      <c r="K457" t="s">
        <v>1385</v>
      </c>
      <c r="L457" s="44" t="s">
        <v>117</v>
      </c>
      <c r="M457" s="44">
        <v>0</v>
      </c>
      <c r="N457" s="44">
        <v>0</v>
      </c>
      <c r="O457" s="44">
        <v>0</v>
      </c>
      <c r="P457" s="44" t="b">
        <v>0</v>
      </c>
      <c r="Q457" t="s">
        <v>1409</v>
      </c>
      <c r="R457" s="44"/>
      <c r="S457" s="44"/>
    </row>
    <row r="458" spans="1:19" s="1" customFormat="1" ht="15">
      <c r="A458" s="53">
        <v>456</v>
      </c>
      <c r="B458" s="44" t="s">
        <v>110</v>
      </c>
      <c r="C458" s="44" t="s">
        <v>111</v>
      </c>
      <c r="D458" s="53" t="s">
        <v>1410</v>
      </c>
      <c r="E458" s="44" t="s">
        <v>1411</v>
      </c>
      <c r="F458" s="44" t="s">
        <v>52</v>
      </c>
      <c r="G458" s="44" t="s">
        <v>99</v>
      </c>
      <c r="H458" s="44" t="s">
        <v>114</v>
      </c>
      <c r="I458" t="s">
        <v>115</v>
      </c>
      <c r="J458" t="s">
        <v>151</v>
      </c>
      <c r="K458" t="s">
        <v>1412</v>
      </c>
      <c r="L458" s="44" t="s">
        <v>117</v>
      </c>
      <c r="M458" s="44">
        <v>0</v>
      </c>
      <c r="N458" s="44">
        <v>0</v>
      </c>
      <c r="O458" s="44">
        <v>0</v>
      </c>
      <c r="P458" s="44" t="b">
        <v>0</v>
      </c>
      <c r="Q458" t="s">
        <v>1413</v>
      </c>
      <c r="R458" s="44"/>
      <c r="S458" s="44"/>
    </row>
    <row r="459" spans="1:19" s="1" customFormat="1" ht="15">
      <c r="A459" s="53">
        <v>457</v>
      </c>
      <c r="B459" s="44" t="s">
        <v>110</v>
      </c>
      <c r="C459" s="44" t="s">
        <v>111</v>
      </c>
      <c r="D459" s="53" t="s">
        <v>1414</v>
      </c>
      <c r="E459" s="44" t="s">
        <v>1415</v>
      </c>
      <c r="F459" s="44" t="s">
        <v>52</v>
      </c>
      <c r="G459" s="44" t="s">
        <v>99</v>
      </c>
      <c r="H459" s="44" t="s">
        <v>114</v>
      </c>
      <c r="I459" t="s">
        <v>115</v>
      </c>
      <c r="J459" t="s">
        <v>625</v>
      </c>
      <c r="K459" t="s">
        <v>429</v>
      </c>
      <c r="L459" s="44" t="s">
        <v>117</v>
      </c>
      <c r="M459" s="44">
        <v>0</v>
      </c>
      <c r="N459" s="44">
        <v>0</v>
      </c>
      <c r="O459" s="44">
        <v>0</v>
      </c>
      <c r="P459" s="44" t="b">
        <v>0</v>
      </c>
      <c r="Q459" t="s">
        <v>1003</v>
      </c>
      <c r="R459" s="44"/>
      <c r="S459" s="44"/>
    </row>
    <row r="460" spans="1:19" s="1" customFormat="1" ht="15">
      <c r="A460" s="53">
        <v>458</v>
      </c>
      <c r="B460" s="44" t="s">
        <v>110</v>
      </c>
      <c r="C460" s="44" t="s">
        <v>111</v>
      </c>
      <c r="D460" s="53" t="s">
        <v>1416</v>
      </c>
      <c r="E460" s="44" t="s">
        <v>1417</v>
      </c>
      <c r="F460" s="44" t="s">
        <v>52</v>
      </c>
      <c r="G460" s="44" t="s">
        <v>99</v>
      </c>
      <c r="H460" s="44" t="s">
        <v>114</v>
      </c>
      <c r="I460" t="s">
        <v>115</v>
      </c>
      <c r="J460" t="s">
        <v>625</v>
      </c>
      <c r="K460" t="s">
        <v>152</v>
      </c>
      <c r="L460" s="44" t="s">
        <v>117</v>
      </c>
      <c r="M460" s="44">
        <v>0</v>
      </c>
      <c r="N460" s="44">
        <v>0</v>
      </c>
      <c r="O460" s="44">
        <v>0</v>
      </c>
      <c r="P460" s="44" t="b">
        <v>0</v>
      </c>
      <c r="Q460" t="s">
        <v>1056</v>
      </c>
      <c r="R460" s="44"/>
      <c r="S460" s="44"/>
    </row>
    <row r="461" spans="1:19" s="1" customFormat="1" ht="15">
      <c r="A461" s="53">
        <v>459</v>
      </c>
      <c r="B461" s="44" t="s">
        <v>110</v>
      </c>
      <c r="C461" s="44" t="s">
        <v>111</v>
      </c>
      <c r="D461" s="53" t="s">
        <v>1418</v>
      </c>
      <c r="E461" s="44" t="s">
        <v>1419</v>
      </c>
      <c r="F461" s="44" t="s">
        <v>67</v>
      </c>
      <c r="G461" s="44" t="s">
        <v>99</v>
      </c>
      <c r="H461" s="44" t="s">
        <v>1420</v>
      </c>
      <c r="I461" t="s">
        <v>115</v>
      </c>
      <c r="J461" t="s">
        <v>1421</v>
      </c>
      <c r="K461" t="s">
        <v>1422</v>
      </c>
      <c r="L461" s="44" t="s">
        <v>117</v>
      </c>
      <c r="M461" s="44">
        <v>0</v>
      </c>
      <c r="N461" s="44">
        <v>0</v>
      </c>
      <c r="O461" s="44">
        <v>0</v>
      </c>
      <c r="P461" s="44" t="b">
        <v>0</v>
      </c>
      <c r="Q461" t="s">
        <v>1423</v>
      </c>
      <c r="R461" s="44"/>
      <c r="S461" s="44"/>
    </row>
    <row r="462" spans="1:19" s="1" customFormat="1" ht="15">
      <c r="A462" s="53">
        <v>460</v>
      </c>
      <c r="B462" s="44" t="s">
        <v>110</v>
      </c>
      <c r="C462" s="44" t="s">
        <v>111</v>
      </c>
      <c r="D462" s="53" t="s">
        <v>1424</v>
      </c>
      <c r="E462" s="44" t="s">
        <v>1425</v>
      </c>
      <c r="F462" s="44" t="s">
        <v>67</v>
      </c>
      <c r="G462" s="44" t="s">
        <v>99</v>
      </c>
      <c r="H462" s="44" t="s">
        <v>1420</v>
      </c>
      <c r="I462" t="s">
        <v>115</v>
      </c>
      <c r="J462" t="s">
        <v>1426</v>
      </c>
      <c r="K462" t="s">
        <v>1427</v>
      </c>
      <c r="L462" s="44" t="s">
        <v>117</v>
      </c>
      <c r="M462" s="44">
        <v>0</v>
      </c>
      <c r="N462" s="44">
        <v>0</v>
      </c>
      <c r="O462" s="44">
        <v>0</v>
      </c>
      <c r="P462" s="44" t="b">
        <v>0</v>
      </c>
      <c r="Q462" t="s">
        <v>1428</v>
      </c>
      <c r="R462" s="44"/>
      <c r="S462" s="44"/>
    </row>
    <row r="463" spans="1:19" s="1" customFormat="1" ht="15">
      <c r="A463" s="53">
        <v>461</v>
      </c>
      <c r="B463" s="44" t="s">
        <v>110</v>
      </c>
      <c r="C463" s="44" t="s">
        <v>111</v>
      </c>
      <c r="D463" s="53" t="s">
        <v>1429</v>
      </c>
      <c r="E463" s="44" t="s">
        <v>1430</v>
      </c>
      <c r="F463" s="44" t="s">
        <v>67</v>
      </c>
      <c r="G463" s="44" t="s">
        <v>99</v>
      </c>
      <c r="H463" s="44" t="s">
        <v>1420</v>
      </c>
      <c r="I463" t="s">
        <v>115</v>
      </c>
      <c r="J463" t="s">
        <v>1431</v>
      </c>
      <c r="K463" t="s">
        <v>1432</v>
      </c>
      <c r="L463" s="44" t="s">
        <v>117</v>
      </c>
      <c r="M463" s="44">
        <v>0</v>
      </c>
      <c r="N463" s="44">
        <v>0</v>
      </c>
      <c r="O463" s="44">
        <v>0</v>
      </c>
      <c r="P463" s="44" t="b">
        <v>0</v>
      </c>
      <c r="Q463" t="s">
        <v>1433</v>
      </c>
      <c r="R463" s="44"/>
      <c r="S463" s="44"/>
    </row>
    <row r="464" spans="1:19" s="1" customFormat="1" ht="15">
      <c r="A464" s="53">
        <v>462</v>
      </c>
      <c r="B464" s="44" t="s">
        <v>110</v>
      </c>
      <c r="C464" s="44" t="s">
        <v>111</v>
      </c>
      <c r="D464" s="53" t="s">
        <v>1434</v>
      </c>
      <c r="E464" s="44" t="s">
        <v>1435</v>
      </c>
      <c r="F464" s="44" t="s">
        <v>67</v>
      </c>
      <c r="G464" s="44" t="s">
        <v>99</v>
      </c>
      <c r="H464" s="44" t="s">
        <v>1420</v>
      </c>
      <c r="I464" t="s">
        <v>115</v>
      </c>
      <c r="J464" t="s">
        <v>1436</v>
      </c>
      <c r="K464" t="s">
        <v>1437</v>
      </c>
      <c r="L464" s="44" t="s">
        <v>117</v>
      </c>
      <c r="M464" s="44">
        <v>0</v>
      </c>
      <c r="N464" s="44">
        <v>0</v>
      </c>
      <c r="O464" s="44">
        <v>0</v>
      </c>
      <c r="P464" s="44" t="b">
        <v>0</v>
      </c>
      <c r="Q464" t="s">
        <v>1438</v>
      </c>
      <c r="R464" s="44"/>
      <c r="S464" s="44"/>
    </row>
    <row r="465" spans="1:19" s="1" customFormat="1" ht="15">
      <c r="A465" s="53">
        <v>463</v>
      </c>
      <c r="B465" s="44" t="s">
        <v>110</v>
      </c>
      <c r="C465" s="44" t="s">
        <v>111</v>
      </c>
      <c r="D465" s="53" t="s">
        <v>1439</v>
      </c>
      <c r="E465" s="44" t="s">
        <v>1440</v>
      </c>
      <c r="F465" s="44" t="s">
        <v>67</v>
      </c>
      <c r="G465" s="44" t="s">
        <v>99</v>
      </c>
      <c r="H465" s="44" t="s">
        <v>1420</v>
      </c>
      <c r="I465" t="s">
        <v>115</v>
      </c>
      <c r="J465" t="s">
        <v>1441</v>
      </c>
      <c r="K465" t="s">
        <v>1442</v>
      </c>
      <c r="L465" s="44" t="s">
        <v>117</v>
      </c>
      <c r="M465" s="44">
        <v>0</v>
      </c>
      <c r="N465" s="44">
        <v>0</v>
      </c>
      <c r="O465" s="44">
        <v>0</v>
      </c>
      <c r="P465" s="44" t="b">
        <v>0</v>
      </c>
      <c r="Q465" t="s">
        <v>1443</v>
      </c>
      <c r="R465" s="44"/>
      <c r="S465" s="44"/>
    </row>
    <row r="466" spans="1:19" s="1" customFormat="1" ht="15">
      <c r="A466" s="53">
        <v>464</v>
      </c>
      <c r="B466" s="44" t="s">
        <v>110</v>
      </c>
      <c r="C466" s="44" t="s">
        <v>111</v>
      </c>
      <c r="D466" s="53" t="s">
        <v>1444</v>
      </c>
      <c r="E466" s="44" t="s">
        <v>1445</v>
      </c>
      <c r="F466" s="44" t="s">
        <v>67</v>
      </c>
      <c r="G466" s="44" t="s">
        <v>99</v>
      </c>
      <c r="H466" s="44" t="s">
        <v>1420</v>
      </c>
      <c r="I466" t="s">
        <v>115</v>
      </c>
      <c r="J466" t="s">
        <v>1446</v>
      </c>
      <c r="K466" t="s">
        <v>1447</v>
      </c>
      <c r="L466" s="44" t="s">
        <v>117</v>
      </c>
      <c r="M466" s="44">
        <v>0</v>
      </c>
      <c r="N466" s="44">
        <v>0</v>
      </c>
      <c r="O466" s="44">
        <v>0</v>
      </c>
      <c r="P466" s="44" t="b">
        <v>0</v>
      </c>
      <c r="Q466" t="s">
        <v>1448</v>
      </c>
      <c r="R466" s="44"/>
      <c r="S466" s="44"/>
    </row>
    <row r="467" spans="1:19" s="1" customFormat="1" ht="15">
      <c r="A467" s="53">
        <v>465</v>
      </c>
      <c r="B467" s="44" t="s">
        <v>110</v>
      </c>
      <c r="C467" s="44" t="s">
        <v>111</v>
      </c>
      <c r="D467" s="53" t="s">
        <v>1449</v>
      </c>
      <c r="E467" s="44" t="s">
        <v>1450</v>
      </c>
      <c r="F467" s="44" t="s">
        <v>67</v>
      </c>
      <c r="G467" s="44" t="s">
        <v>99</v>
      </c>
      <c r="H467" s="44" t="s">
        <v>1420</v>
      </c>
      <c r="I467" t="s">
        <v>115</v>
      </c>
      <c r="J467" t="s">
        <v>1451</v>
      </c>
      <c r="K467" t="s">
        <v>1452</v>
      </c>
      <c r="L467" s="44" t="s">
        <v>117</v>
      </c>
      <c r="M467" s="44">
        <v>0</v>
      </c>
      <c r="N467" s="44">
        <v>0</v>
      </c>
      <c r="O467" s="44">
        <v>0</v>
      </c>
      <c r="P467" s="44" t="b">
        <v>0</v>
      </c>
      <c r="Q467" t="s">
        <v>1453</v>
      </c>
      <c r="R467" s="44"/>
      <c r="S467" s="44"/>
    </row>
    <row r="468" spans="1:19" s="1" customFormat="1" ht="27">
      <c r="A468" s="66">
        <v>466</v>
      </c>
      <c r="B468" s="67" t="s">
        <v>110</v>
      </c>
      <c r="C468" s="67" t="s">
        <v>111</v>
      </c>
      <c r="D468" s="66" t="s">
        <v>1454</v>
      </c>
      <c r="E468" s="67" t="s">
        <v>1455</v>
      </c>
      <c r="F468" s="67" t="s">
        <v>67</v>
      </c>
      <c r="G468" s="67" t="s">
        <v>99</v>
      </c>
      <c r="H468" s="67" t="s">
        <v>1420</v>
      </c>
      <c r="I468" s="73" t="s">
        <v>115</v>
      </c>
      <c r="J468" s="73" t="s">
        <v>1456</v>
      </c>
      <c r="K468" s="73" t="s">
        <v>1457</v>
      </c>
      <c r="L468" s="67" t="s">
        <v>117</v>
      </c>
      <c r="M468" s="67">
        <v>0</v>
      </c>
      <c r="N468" s="67">
        <v>0</v>
      </c>
      <c r="O468" s="67">
        <v>0</v>
      </c>
      <c r="P468" s="67" t="b">
        <v>0</v>
      </c>
      <c r="Q468"/>
      <c r="R468" s="44" t="s">
        <v>128</v>
      </c>
      <c r="S468" s="44" t="s">
        <v>1458</v>
      </c>
    </row>
    <row r="469" spans="1:19" s="1" customFormat="1" ht="27">
      <c r="A469" s="66">
        <v>467</v>
      </c>
      <c r="B469" s="67" t="s">
        <v>110</v>
      </c>
      <c r="C469" s="67" t="s">
        <v>111</v>
      </c>
      <c r="D469" s="66" t="s">
        <v>1459</v>
      </c>
      <c r="E469" s="67" t="s">
        <v>1460</v>
      </c>
      <c r="F469" s="67" t="s">
        <v>67</v>
      </c>
      <c r="G469" s="67" t="s">
        <v>99</v>
      </c>
      <c r="H469" s="67" t="s">
        <v>1420</v>
      </c>
      <c r="I469" s="73" t="s">
        <v>115</v>
      </c>
      <c r="J469" s="73" t="s">
        <v>1456</v>
      </c>
      <c r="K469" s="73" t="s">
        <v>1461</v>
      </c>
      <c r="L469" s="67" t="s">
        <v>117</v>
      </c>
      <c r="M469" s="67">
        <v>0</v>
      </c>
      <c r="N469" s="67">
        <v>0</v>
      </c>
      <c r="O469" s="67">
        <v>0</v>
      </c>
      <c r="P469" s="67" t="b">
        <v>0</v>
      </c>
      <c r="Q469"/>
      <c r="R469" s="44" t="s">
        <v>128</v>
      </c>
      <c r="S469" s="44" t="s">
        <v>1458</v>
      </c>
    </row>
    <row r="470" spans="1:19" s="1" customFormat="1" ht="27">
      <c r="A470" s="66">
        <v>468</v>
      </c>
      <c r="B470" s="67" t="s">
        <v>110</v>
      </c>
      <c r="C470" s="67" t="s">
        <v>111</v>
      </c>
      <c r="D470" s="66" t="s">
        <v>1462</v>
      </c>
      <c r="E470" s="67" t="s">
        <v>1463</v>
      </c>
      <c r="F470" s="67" t="s">
        <v>67</v>
      </c>
      <c r="G470" s="67" t="s">
        <v>99</v>
      </c>
      <c r="H470" s="67" t="s">
        <v>1420</v>
      </c>
      <c r="I470" s="73" t="s">
        <v>115</v>
      </c>
      <c r="J470" s="73" t="s">
        <v>1456</v>
      </c>
      <c r="K470" s="73" t="s">
        <v>1464</v>
      </c>
      <c r="L470" s="67" t="s">
        <v>117</v>
      </c>
      <c r="M470" s="67">
        <v>0</v>
      </c>
      <c r="N470" s="67">
        <v>0</v>
      </c>
      <c r="O470" s="67">
        <v>0</v>
      </c>
      <c r="P470" s="67" t="b">
        <v>0</v>
      </c>
      <c r="Q470"/>
      <c r="R470" s="44" t="s">
        <v>128</v>
      </c>
      <c r="S470" s="44" t="s">
        <v>1458</v>
      </c>
    </row>
    <row r="471" spans="1:19" s="1" customFormat="1" ht="195">
      <c r="A471" s="53">
        <v>469</v>
      </c>
      <c r="B471" s="44" t="s">
        <v>110</v>
      </c>
      <c r="C471" s="44" t="s">
        <v>111</v>
      </c>
      <c r="D471" s="53" t="s">
        <v>1465</v>
      </c>
      <c r="E471" s="44" t="s">
        <v>1466</v>
      </c>
      <c r="F471" s="44" t="s">
        <v>67</v>
      </c>
      <c r="G471" s="44" t="s">
        <v>99</v>
      </c>
      <c r="H471" s="44" t="s">
        <v>1420</v>
      </c>
      <c r="I471" t="s">
        <v>115</v>
      </c>
      <c r="J471" t="s">
        <v>1467</v>
      </c>
      <c r="K471" t="s">
        <v>1468</v>
      </c>
      <c r="L471" s="44" t="s">
        <v>117</v>
      </c>
      <c r="M471" s="44">
        <v>0</v>
      </c>
      <c r="N471" s="44">
        <v>0</v>
      </c>
      <c r="O471" s="44">
        <v>0</v>
      </c>
      <c r="P471" s="44" t="b">
        <v>0</v>
      </c>
      <c r="Q471" s="1" t="s">
        <v>1469</v>
      </c>
      <c r="R471" s="44"/>
      <c r="S471" s="44"/>
    </row>
    <row r="472" spans="1:19" s="1" customFormat="1" ht="27">
      <c r="A472" s="66">
        <v>470</v>
      </c>
      <c r="B472" s="67" t="s">
        <v>110</v>
      </c>
      <c r="C472" s="67" t="s">
        <v>111</v>
      </c>
      <c r="D472" s="66" t="s">
        <v>1470</v>
      </c>
      <c r="E472" s="67" t="s">
        <v>1471</v>
      </c>
      <c r="F472" s="67" t="s">
        <v>67</v>
      </c>
      <c r="G472" s="67" t="s">
        <v>99</v>
      </c>
      <c r="H472" s="67" t="s">
        <v>1420</v>
      </c>
      <c r="I472" s="73" t="s">
        <v>115</v>
      </c>
      <c r="J472" s="73" t="s">
        <v>1472</v>
      </c>
      <c r="K472" s="73" t="s">
        <v>1473</v>
      </c>
      <c r="L472" s="67" t="s">
        <v>117</v>
      </c>
      <c r="M472" s="67">
        <v>0</v>
      </c>
      <c r="N472" s="67">
        <v>0</v>
      </c>
      <c r="O472" s="67">
        <v>0</v>
      </c>
      <c r="P472" s="67" t="b">
        <v>0</v>
      </c>
      <c r="Q472"/>
      <c r="R472" s="44" t="s">
        <v>128</v>
      </c>
      <c r="S472" s="44" t="s">
        <v>1474</v>
      </c>
    </row>
    <row r="473" spans="1:19" s="1" customFormat="1" ht="27">
      <c r="A473" s="53">
        <v>471</v>
      </c>
      <c r="B473" s="44" t="s">
        <v>110</v>
      </c>
      <c r="C473" s="44" t="s">
        <v>111</v>
      </c>
      <c r="D473" s="53" t="s">
        <v>1475</v>
      </c>
      <c r="E473" s="44" t="s">
        <v>1476</v>
      </c>
      <c r="F473" s="44" t="s">
        <v>67</v>
      </c>
      <c r="G473" s="44" t="s">
        <v>99</v>
      </c>
      <c r="H473" s="44" t="s">
        <v>1420</v>
      </c>
      <c r="I473" t="s">
        <v>115</v>
      </c>
      <c r="J473" t="s">
        <v>1477</v>
      </c>
      <c r="K473" t="s">
        <v>1478</v>
      </c>
      <c r="L473" s="44" t="s">
        <v>117</v>
      </c>
      <c r="M473" s="44">
        <v>0</v>
      </c>
      <c r="N473" s="44">
        <v>0</v>
      </c>
      <c r="O473" s="44">
        <v>0</v>
      </c>
      <c r="P473" s="44" t="b">
        <v>0</v>
      </c>
      <c r="Q473" t="s">
        <v>1479</v>
      </c>
      <c r="R473" s="44"/>
      <c r="S473" s="44"/>
    </row>
    <row r="474" spans="1:19" s="1" customFormat="1" ht="15">
      <c r="A474" s="53">
        <v>472</v>
      </c>
      <c r="B474" s="44" t="s">
        <v>110</v>
      </c>
      <c r="C474" s="44" t="s">
        <v>111</v>
      </c>
      <c r="D474" s="53" t="s">
        <v>1480</v>
      </c>
      <c r="E474" s="67" t="s">
        <v>1481</v>
      </c>
      <c r="F474" s="67" t="s">
        <v>67</v>
      </c>
      <c r="G474" s="67" t="s">
        <v>99</v>
      </c>
      <c r="H474" s="67" t="s">
        <v>1420</v>
      </c>
      <c r="I474" s="73" t="s">
        <v>115</v>
      </c>
      <c r="J474" s="73" t="s">
        <v>1477</v>
      </c>
      <c r="K474" s="73" t="s">
        <v>1482</v>
      </c>
      <c r="L474" s="67" t="s">
        <v>117</v>
      </c>
      <c r="M474" s="67">
        <v>0</v>
      </c>
      <c r="N474" s="67">
        <v>0</v>
      </c>
      <c r="O474" s="67">
        <v>0</v>
      </c>
      <c r="P474" s="67" t="b">
        <v>0</v>
      </c>
      <c r="Q474" s="73"/>
      <c r="R474" s="44" t="s">
        <v>128</v>
      </c>
      <c r="S474" s="44" t="s">
        <v>2322</v>
      </c>
    </row>
    <row r="475" spans="1:19" s="1" customFormat="1" ht="15">
      <c r="A475" s="53">
        <v>473</v>
      </c>
      <c r="B475" s="44" t="s">
        <v>110</v>
      </c>
      <c r="C475" s="44" t="s">
        <v>111</v>
      </c>
      <c r="D475" s="53" t="s">
        <v>1483</v>
      </c>
      <c r="E475" s="44" t="s">
        <v>1484</v>
      </c>
      <c r="F475" s="44" t="s">
        <v>67</v>
      </c>
      <c r="G475" s="44" t="s">
        <v>99</v>
      </c>
      <c r="H475" s="44" t="s">
        <v>1420</v>
      </c>
      <c r="I475" t="s">
        <v>115</v>
      </c>
      <c r="J475" t="s">
        <v>1485</v>
      </c>
      <c r="K475" t="s">
        <v>1486</v>
      </c>
      <c r="L475" s="44" t="s">
        <v>117</v>
      </c>
      <c r="M475" s="44">
        <v>0</v>
      </c>
      <c r="N475" s="44">
        <v>0</v>
      </c>
      <c r="O475" s="44">
        <v>0</v>
      </c>
      <c r="P475" s="44" t="b">
        <v>0</v>
      </c>
      <c r="Q475" t="s">
        <v>1487</v>
      </c>
      <c r="R475" s="44"/>
      <c r="S475" s="44"/>
    </row>
    <row r="476" spans="1:19" s="1" customFormat="1" ht="15">
      <c r="A476" s="53">
        <v>474</v>
      </c>
      <c r="B476" s="44" t="s">
        <v>110</v>
      </c>
      <c r="C476" s="44" t="s">
        <v>111</v>
      </c>
      <c r="D476" s="53" t="s">
        <v>1488</v>
      </c>
      <c r="E476" s="44" t="s">
        <v>1489</v>
      </c>
      <c r="F476" s="44" t="s">
        <v>67</v>
      </c>
      <c r="G476" s="44" t="s">
        <v>99</v>
      </c>
      <c r="H476" s="44" t="s">
        <v>1420</v>
      </c>
      <c r="I476" t="s">
        <v>115</v>
      </c>
      <c r="J476" t="s">
        <v>1485</v>
      </c>
      <c r="K476" t="s">
        <v>1490</v>
      </c>
      <c r="L476" s="44" t="s">
        <v>117</v>
      </c>
      <c r="M476" s="44">
        <v>0</v>
      </c>
      <c r="N476" s="44">
        <v>0</v>
      </c>
      <c r="O476" s="44">
        <v>0</v>
      </c>
      <c r="P476" s="44" t="b">
        <v>0</v>
      </c>
      <c r="Q476" t="s">
        <v>1491</v>
      </c>
      <c r="R476" s="44"/>
      <c r="S476" s="44"/>
    </row>
    <row r="477" spans="1:19" s="1" customFormat="1" ht="15">
      <c r="A477" s="53">
        <v>475</v>
      </c>
      <c r="B477" s="44" t="s">
        <v>110</v>
      </c>
      <c r="C477" s="44" t="s">
        <v>111</v>
      </c>
      <c r="D477" s="53" t="s">
        <v>1492</v>
      </c>
      <c r="E477" s="44" t="s">
        <v>1493</v>
      </c>
      <c r="F477" s="44" t="s">
        <v>67</v>
      </c>
      <c r="G477" s="44" t="s">
        <v>99</v>
      </c>
      <c r="H477" s="44" t="s">
        <v>1420</v>
      </c>
      <c r="I477" t="s">
        <v>115</v>
      </c>
      <c r="J477" t="s">
        <v>1494</v>
      </c>
      <c r="K477" t="s">
        <v>1495</v>
      </c>
      <c r="L477" s="44" t="s">
        <v>117</v>
      </c>
      <c r="M477" s="44">
        <v>0</v>
      </c>
      <c r="N477" s="44">
        <v>0</v>
      </c>
      <c r="O477" s="44">
        <v>0</v>
      </c>
      <c r="P477" s="44" t="b">
        <v>0</v>
      </c>
      <c r="Q477" t="s">
        <v>1496</v>
      </c>
      <c r="R477" s="44"/>
      <c r="S477" s="44"/>
    </row>
    <row r="478" spans="1:19" s="1" customFormat="1" ht="15">
      <c r="A478" s="53">
        <v>476</v>
      </c>
      <c r="B478" s="44" t="s">
        <v>110</v>
      </c>
      <c r="C478" s="44" t="s">
        <v>111</v>
      </c>
      <c r="D478" s="53" t="s">
        <v>1497</v>
      </c>
      <c r="E478" s="44" t="s">
        <v>1498</v>
      </c>
      <c r="F478" s="44" t="s">
        <v>67</v>
      </c>
      <c r="G478" s="44" t="s">
        <v>99</v>
      </c>
      <c r="H478" s="44" t="s">
        <v>1420</v>
      </c>
      <c r="I478" t="s">
        <v>115</v>
      </c>
      <c r="J478" t="s">
        <v>1494</v>
      </c>
      <c r="K478" t="s">
        <v>1499</v>
      </c>
      <c r="L478" s="44" t="s">
        <v>117</v>
      </c>
      <c r="M478" s="44">
        <v>0</v>
      </c>
      <c r="N478" s="44">
        <v>0</v>
      </c>
      <c r="O478" s="44">
        <v>0</v>
      </c>
      <c r="P478" s="44" t="b">
        <v>0</v>
      </c>
      <c r="Q478" t="s">
        <v>1500</v>
      </c>
      <c r="R478" s="44"/>
      <c r="S478" s="44"/>
    </row>
    <row r="479" spans="1:19" s="1" customFormat="1" ht="15">
      <c r="A479" s="53">
        <v>477</v>
      </c>
      <c r="B479" s="44" t="s">
        <v>110</v>
      </c>
      <c r="C479" s="44" t="s">
        <v>111</v>
      </c>
      <c r="D479" s="53" t="s">
        <v>1501</v>
      </c>
      <c r="E479" s="44" t="s">
        <v>1502</v>
      </c>
      <c r="F479" s="44" t="s">
        <v>67</v>
      </c>
      <c r="G479" s="44" t="s">
        <v>99</v>
      </c>
      <c r="H479" s="44" t="s">
        <v>1420</v>
      </c>
      <c r="I479" t="s">
        <v>115</v>
      </c>
      <c r="J479" t="s">
        <v>1503</v>
      </c>
      <c r="K479" t="s">
        <v>1486</v>
      </c>
      <c r="L479" s="44" t="s">
        <v>117</v>
      </c>
      <c r="M479" s="44">
        <v>0</v>
      </c>
      <c r="N479" s="44">
        <v>0</v>
      </c>
      <c r="O479" s="44">
        <v>0</v>
      </c>
      <c r="P479" s="44" t="b">
        <v>0</v>
      </c>
      <c r="Q479" t="s">
        <v>1487</v>
      </c>
      <c r="R479" s="44"/>
      <c r="S479" s="44"/>
    </row>
    <row r="480" spans="1:19" s="1" customFormat="1" ht="195">
      <c r="A480" s="53">
        <v>478</v>
      </c>
      <c r="B480" s="44" t="s">
        <v>110</v>
      </c>
      <c r="C480" s="44" t="s">
        <v>111</v>
      </c>
      <c r="D480" s="53" t="s">
        <v>1504</v>
      </c>
      <c r="E480" s="44" t="s">
        <v>1505</v>
      </c>
      <c r="F480" s="44" t="s">
        <v>67</v>
      </c>
      <c r="G480" s="44" t="s">
        <v>99</v>
      </c>
      <c r="H480" s="44" t="s">
        <v>1420</v>
      </c>
      <c r="I480" t="s">
        <v>115</v>
      </c>
      <c r="J480" t="s">
        <v>1506</v>
      </c>
      <c r="K480" t="s">
        <v>1507</v>
      </c>
      <c r="L480" s="44" t="s">
        <v>117</v>
      </c>
      <c r="M480" s="44">
        <v>0</v>
      </c>
      <c r="N480" s="44">
        <v>0</v>
      </c>
      <c r="O480" s="44">
        <v>0</v>
      </c>
      <c r="P480" s="44" t="b">
        <v>0</v>
      </c>
      <c r="Q480" s="1" t="s">
        <v>1508</v>
      </c>
      <c r="R480" s="44"/>
      <c r="S480" s="44"/>
    </row>
    <row r="481" spans="1:19" s="1" customFormat="1" ht="195">
      <c r="A481" s="53">
        <v>479</v>
      </c>
      <c r="B481" s="44" t="s">
        <v>110</v>
      </c>
      <c r="C481" s="44" t="s">
        <v>111</v>
      </c>
      <c r="D481" s="53" t="s">
        <v>1509</v>
      </c>
      <c r="E481" s="44" t="s">
        <v>1510</v>
      </c>
      <c r="F481" s="44" t="s">
        <v>67</v>
      </c>
      <c r="G481" s="44" t="s">
        <v>99</v>
      </c>
      <c r="H481" s="44" t="s">
        <v>1420</v>
      </c>
      <c r="I481" t="s">
        <v>115</v>
      </c>
      <c r="J481" t="s">
        <v>1511</v>
      </c>
      <c r="K481" t="s">
        <v>1512</v>
      </c>
      <c r="L481" s="44" t="s">
        <v>117</v>
      </c>
      <c r="M481" s="44">
        <v>0</v>
      </c>
      <c r="N481" s="44">
        <v>0</v>
      </c>
      <c r="O481" s="44">
        <v>0</v>
      </c>
      <c r="P481" s="44" t="b">
        <v>0</v>
      </c>
      <c r="Q481" s="1" t="s">
        <v>1513</v>
      </c>
      <c r="R481" s="44"/>
      <c r="S481" s="44"/>
    </row>
    <row r="482" spans="1:19" s="1" customFormat="1" ht="15">
      <c r="A482" s="53">
        <v>480</v>
      </c>
      <c r="B482" s="44" t="s">
        <v>110</v>
      </c>
      <c r="C482" s="44" t="s">
        <v>111</v>
      </c>
      <c r="D482" s="53" t="s">
        <v>1514</v>
      </c>
      <c r="E482" s="44" t="s">
        <v>1515</v>
      </c>
      <c r="F482" s="44" t="s">
        <v>42</v>
      </c>
      <c r="G482" s="44" t="s">
        <v>99</v>
      </c>
      <c r="H482" s="44" t="s">
        <v>1420</v>
      </c>
      <c r="I482" t="s">
        <v>115</v>
      </c>
      <c r="J482" t="s">
        <v>1421</v>
      </c>
      <c r="K482" t="s">
        <v>1516</v>
      </c>
      <c r="L482" s="44" t="s">
        <v>117</v>
      </c>
      <c r="M482" s="44">
        <v>0</v>
      </c>
      <c r="N482" s="44">
        <v>0</v>
      </c>
      <c r="O482" s="44">
        <v>0</v>
      </c>
      <c r="P482" s="44" t="b">
        <v>0</v>
      </c>
      <c r="Q482"/>
      <c r="R482" s="44"/>
      <c r="S482" s="44"/>
    </row>
    <row r="483" spans="1:19" s="1" customFormat="1" ht="15">
      <c r="A483" s="53">
        <v>481</v>
      </c>
      <c r="B483" s="44" t="s">
        <v>110</v>
      </c>
      <c r="C483" s="44" t="s">
        <v>111</v>
      </c>
      <c r="D483" s="53" t="s">
        <v>1517</v>
      </c>
      <c r="E483" s="44" t="s">
        <v>1518</v>
      </c>
      <c r="F483" s="44" t="s">
        <v>42</v>
      </c>
      <c r="G483" s="44" t="s">
        <v>99</v>
      </c>
      <c r="H483" s="44" t="s">
        <v>1420</v>
      </c>
      <c r="I483" t="s">
        <v>115</v>
      </c>
      <c r="J483" t="s">
        <v>1421</v>
      </c>
      <c r="K483" t="s">
        <v>1422</v>
      </c>
      <c r="L483" s="44" t="s">
        <v>117</v>
      </c>
      <c r="M483" s="44">
        <v>0</v>
      </c>
      <c r="N483" s="44">
        <v>0</v>
      </c>
      <c r="O483" s="44">
        <v>0</v>
      </c>
      <c r="P483" s="44" t="b">
        <v>0</v>
      </c>
      <c r="Q483" t="s">
        <v>1519</v>
      </c>
      <c r="R483" s="44"/>
      <c r="S483" s="44"/>
    </row>
    <row r="484" spans="1:19" s="1" customFormat="1" ht="15">
      <c r="A484" s="53">
        <v>482</v>
      </c>
      <c r="B484" s="44" t="s">
        <v>110</v>
      </c>
      <c r="C484" s="44" t="s">
        <v>111</v>
      </c>
      <c r="D484" s="53" t="s">
        <v>1520</v>
      </c>
      <c r="E484" s="44" t="s">
        <v>1521</v>
      </c>
      <c r="F484" s="44" t="s">
        <v>42</v>
      </c>
      <c r="G484" s="44" t="s">
        <v>99</v>
      </c>
      <c r="H484" s="44" t="s">
        <v>1420</v>
      </c>
      <c r="I484" t="s">
        <v>115</v>
      </c>
      <c r="J484" t="s">
        <v>1426</v>
      </c>
      <c r="K484" t="s">
        <v>1522</v>
      </c>
      <c r="L484" s="44" t="s">
        <v>117</v>
      </c>
      <c r="M484" s="44">
        <v>0</v>
      </c>
      <c r="N484" s="44">
        <v>0</v>
      </c>
      <c r="O484" s="44">
        <v>0</v>
      </c>
      <c r="P484" s="44" t="b">
        <v>0</v>
      </c>
      <c r="Q484"/>
      <c r="R484" s="44"/>
      <c r="S484" s="44"/>
    </row>
    <row r="485" spans="1:19" s="1" customFormat="1" ht="15">
      <c r="A485" s="53">
        <v>483</v>
      </c>
      <c r="B485" s="44" t="s">
        <v>110</v>
      </c>
      <c r="C485" s="44" t="s">
        <v>111</v>
      </c>
      <c r="D485" s="53" t="s">
        <v>1523</v>
      </c>
      <c r="E485" s="44" t="s">
        <v>1524</v>
      </c>
      <c r="F485" s="44" t="s">
        <v>42</v>
      </c>
      <c r="G485" s="44" t="s">
        <v>99</v>
      </c>
      <c r="H485" s="44" t="s">
        <v>1420</v>
      </c>
      <c r="I485" t="s">
        <v>115</v>
      </c>
      <c r="J485" t="s">
        <v>1426</v>
      </c>
      <c r="K485" t="s">
        <v>1427</v>
      </c>
      <c r="L485" s="44" t="s">
        <v>117</v>
      </c>
      <c r="M485" s="44">
        <v>0</v>
      </c>
      <c r="N485" s="44">
        <v>0</v>
      </c>
      <c r="O485" s="44">
        <v>0</v>
      </c>
      <c r="P485" s="44" t="b">
        <v>0</v>
      </c>
      <c r="Q485" t="s">
        <v>1525</v>
      </c>
      <c r="R485" s="44"/>
      <c r="S485" s="44"/>
    </row>
    <row r="486" spans="1:19" s="1" customFormat="1" ht="15">
      <c r="A486" s="53">
        <v>484</v>
      </c>
      <c r="B486" s="44" t="s">
        <v>110</v>
      </c>
      <c r="C486" s="44" t="s">
        <v>111</v>
      </c>
      <c r="D486" s="53" t="s">
        <v>1526</v>
      </c>
      <c r="E486" s="44" t="s">
        <v>1527</v>
      </c>
      <c r="F486" s="44" t="s">
        <v>42</v>
      </c>
      <c r="G486" s="44" t="s">
        <v>99</v>
      </c>
      <c r="H486" s="44" t="s">
        <v>1420</v>
      </c>
      <c r="I486" t="s">
        <v>115</v>
      </c>
      <c r="J486" t="s">
        <v>1426</v>
      </c>
      <c r="K486" t="s">
        <v>1528</v>
      </c>
      <c r="L486" s="44" t="s">
        <v>117</v>
      </c>
      <c r="M486" s="44">
        <v>0</v>
      </c>
      <c r="N486" s="44">
        <v>0</v>
      </c>
      <c r="O486" s="44">
        <v>0</v>
      </c>
      <c r="P486" s="44" t="b">
        <v>0</v>
      </c>
      <c r="Q486" t="s">
        <v>1529</v>
      </c>
      <c r="R486" s="44"/>
      <c r="S486" s="44"/>
    </row>
    <row r="487" spans="1:19" s="1" customFormat="1" ht="15">
      <c r="A487" s="53">
        <v>485</v>
      </c>
      <c r="B487" s="44" t="s">
        <v>110</v>
      </c>
      <c r="C487" s="44" t="s">
        <v>111</v>
      </c>
      <c r="D487" s="53" t="s">
        <v>1530</v>
      </c>
      <c r="E487" s="44" t="s">
        <v>1531</v>
      </c>
      <c r="F487" s="44" t="s">
        <v>42</v>
      </c>
      <c r="G487" s="44" t="s">
        <v>99</v>
      </c>
      <c r="H487" s="44" t="s">
        <v>1420</v>
      </c>
      <c r="I487" t="s">
        <v>115</v>
      </c>
      <c r="J487" t="s">
        <v>1431</v>
      </c>
      <c r="K487" t="s">
        <v>1532</v>
      </c>
      <c r="L487" s="44" t="s">
        <v>117</v>
      </c>
      <c r="M487" s="44">
        <v>0</v>
      </c>
      <c r="N487" s="44">
        <v>0</v>
      </c>
      <c r="O487" s="44">
        <v>0</v>
      </c>
      <c r="P487" s="44" t="b">
        <v>0</v>
      </c>
      <c r="Q487"/>
      <c r="R487" s="44"/>
      <c r="S487" s="44"/>
    </row>
    <row r="488" spans="1:19" s="1" customFormat="1" ht="15">
      <c r="A488" s="53">
        <v>486</v>
      </c>
      <c r="B488" s="44" t="s">
        <v>110</v>
      </c>
      <c r="C488" s="44" t="s">
        <v>111</v>
      </c>
      <c r="D488" s="53" t="s">
        <v>1533</v>
      </c>
      <c r="E488" s="44" t="s">
        <v>1534</v>
      </c>
      <c r="F488" s="44" t="s">
        <v>42</v>
      </c>
      <c r="G488" s="44" t="s">
        <v>99</v>
      </c>
      <c r="H488" s="44" t="s">
        <v>1420</v>
      </c>
      <c r="I488" t="s">
        <v>115</v>
      </c>
      <c r="J488" t="s">
        <v>1431</v>
      </c>
      <c r="K488" t="s">
        <v>1432</v>
      </c>
      <c r="L488" s="44" t="s">
        <v>117</v>
      </c>
      <c r="M488" s="44">
        <v>0</v>
      </c>
      <c r="N488" s="44">
        <v>0</v>
      </c>
      <c r="O488" s="44">
        <v>0</v>
      </c>
      <c r="P488" s="44" t="b">
        <v>0</v>
      </c>
      <c r="Q488" t="s">
        <v>1535</v>
      </c>
      <c r="R488" s="44"/>
      <c r="S488" s="44"/>
    </row>
    <row r="489" spans="1:19" s="1" customFormat="1" ht="15">
      <c r="A489" s="53">
        <v>487</v>
      </c>
      <c r="B489" s="44" t="s">
        <v>110</v>
      </c>
      <c r="C489" s="44" t="s">
        <v>111</v>
      </c>
      <c r="D489" s="53" t="s">
        <v>1536</v>
      </c>
      <c r="E489" s="44" t="s">
        <v>1537</v>
      </c>
      <c r="F489" s="44" t="s">
        <v>42</v>
      </c>
      <c r="G489" s="44" t="s">
        <v>99</v>
      </c>
      <c r="H489" s="44" t="s">
        <v>1420</v>
      </c>
      <c r="I489" t="s">
        <v>115</v>
      </c>
      <c r="J489" t="s">
        <v>1436</v>
      </c>
      <c r="K489" t="s">
        <v>1538</v>
      </c>
      <c r="L489" s="44" t="s">
        <v>117</v>
      </c>
      <c r="M489" s="44">
        <v>0</v>
      </c>
      <c r="N489" s="44">
        <v>0</v>
      </c>
      <c r="O489" s="44">
        <v>0</v>
      </c>
      <c r="P489" s="44" t="b">
        <v>0</v>
      </c>
      <c r="Q489"/>
      <c r="R489" s="44"/>
      <c r="S489" s="44"/>
    </row>
    <row r="490" spans="1:19" s="1" customFormat="1" ht="15">
      <c r="A490" s="53">
        <v>488</v>
      </c>
      <c r="B490" s="44" t="s">
        <v>110</v>
      </c>
      <c r="C490" s="44" t="s">
        <v>111</v>
      </c>
      <c r="D490" s="53" t="s">
        <v>1539</v>
      </c>
      <c r="E490" s="44" t="s">
        <v>1540</v>
      </c>
      <c r="F490" s="44" t="s">
        <v>42</v>
      </c>
      <c r="G490" s="44" t="s">
        <v>99</v>
      </c>
      <c r="H490" s="44" t="s">
        <v>1420</v>
      </c>
      <c r="I490" t="s">
        <v>115</v>
      </c>
      <c r="J490" t="s">
        <v>1436</v>
      </c>
      <c r="K490" t="s">
        <v>1437</v>
      </c>
      <c r="L490" s="44" t="s">
        <v>117</v>
      </c>
      <c r="M490" s="44">
        <v>0</v>
      </c>
      <c r="N490" s="44">
        <v>0</v>
      </c>
      <c r="O490" s="44">
        <v>0</v>
      </c>
      <c r="P490" s="44" t="b">
        <v>0</v>
      </c>
      <c r="Q490" t="s">
        <v>1541</v>
      </c>
      <c r="R490" s="44"/>
      <c r="S490" s="44"/>
    </row>
    <row r="491" spans="1:19" s="1" customFormat="1" ht="15">
      <c r="A491" s="53">
        <v>489</v>
      </c>
      <c r="B491" s="44" t="s">
        <v>110</v>
      </c>
      <c r="C491" s="44" t="s">
        <v>111</v>
      </c>
      <c r="D491" s="53" t="s">
        <v>1542</v>
      </c>
      <c r="E491" s="44" t="s">
        <v>1543</v>
      </c>
      <c r="F491" s="44" t="s">
        <v>42</v>
      </c>
      <c r="G491" s="44" t="s">
        <v>99</v>
      </c>
      <c r="H491" s="44" t="s">
        <v>1420</v>
      </c>
      <c r="I491" t="s">
        <v>115</v>
      </c>
      <c r="J491" t="s">
        <v>1441</v>
      </c>
      <c r="K491" t="s">
        <v>1544</v>
      </c>
      <c r="L491" s="44" t="s">
        <v>117</v>
      </c>
      <c r="M491" s="44">
        <v>0</v>
      </c>
      <c r="N491" s="44">
        <v>0</v>
      </c>
      <c r="O491" s="44">
        <v>0</v>
      </c>
      <c r="P491" s="44" t="b">
        <v>0</v>
      </c>
      <c r="Q491"/>
      <c r="R491" s="44"/>
      <c r="S491" s="44"/>
    </row>
    <row r="492" spans="1:19" s="1" customFormat="1" ht="15">
      <c r="A492" s="53">
        <v>490</v>
      </c>
      <c r="B492" s="44" t="s">
        <v>110</v>
      </c>
      <c r="C492" s="44" t="s">
        <v>111</v>
      </c>
      <c r="D492" s="53" t="s">
        <v>1545</v>
      </c>
      <c r="E492" s="44" t="s">
        <v>1546</v>
      </c>
      <c r="F492" s="44" t="s">
        <v>42</v>
      </c>
      <c r="G492" s="44" t="s">
        <v>99</v>
      </c>
      <c r="H492" s="44" t="s">
        <v>1420</v>
      </c>
      <c r="I492" t="s">
        <v>115</v>
      </c>
      <c r="J492" t="s">
        <v>1441</v>
      </c>
      <c r="K492" t="s">
        <v>1442</v>
      </c>
      <c r="L492" s="44" t="s">
        <v>117</v>
      </c>
      <c r="M492" s="44">
        <v>0</v>
      </c>
      <c r="N492" s="44">
        <v>0</v>
      </c>
      <c r="O492" s="44">
        <v>0</v>
      </c>
      <c r="P492" s="44" t="b">
        <v>0</v>
      </c>
      <c r="Q492" t="s">
        <v>1547</v>
      </c>
      <c r="R492" s="44"/>
      <c r="S492" s="44"/>
    </row>
    <row r="493" spans="1:19" s="1" customFormat="1" ht="15">
      <c r="A493" s="53">
        <v>491</v>
      </c>
      <c r="B493" s="44" t="s">
        <v>110</v>
      </c>
      <c r="C493" s="44" t="s">
        <v>111</v>
      </c>
      <c r="D493" s="53" t="s">
        <v>1548</v>
      </c>
      <c r="E493" s="44" t="s">
        <v>1549</v>
      </c>
      <c r="F493" s="44" t="s">
        <v>42</v>
      </c>
      <c r="G493" s="44" t="s">
        <v>99</v>
      </c>
      <c r="H493" s="44" t="s">
        <v>1420</v>
      </c>
      <c r="I493" t="s">
        <v>115</v>
      </c>
      <c r="J493" t="s">
        <v>1441</v>
      </c>
      <c r="K493" t="s">
        <v>1550</v>
      </c>
      <c r="L493" s="44" t="s">
        <v>117</v>
      </c>
      <c r="M493" s="44">
        <v>0</v>
      </c>
      <c r="N493" s="44">
        <v>0</v>
      </c>
      <c r="O493" s="44">
        <v>0</v>
      </c>
      <c r="P493" s="44" t="b">
        <v>0</v>
      </c>
      <c r="Q493" t="s">
        <v>1551</v>
      </c>
      <c r="R493" s="44"/>
      <c r="S493" s="44"/>
    </row>
    <row r="494" spans="1:19" s="1" customFormat="1" ht="15">
      <c r="A494" s="53">
        <v>492</v>
      </c>
      <c r="B494" s="44" t="s">
        <v>110</v>
      </c>
      <c r="C494" s="44" t="s">
        <v>111</v>
      </c>
      <c r="D494" s="53" t="s">
        <v>1552</v>
      </c>
      <c r="E494" s="44" t="s">
        <v>1553</v>
      </c>
      <c r="F494" s="44" t="s">
        <v>42</v>
      </c>
      <c r="G494" s="44" t="s">
        <v>99</v>
      </c>
      <c r="H494" s="44" t="s">
        <v>1420</v>
      </c>
      <c r="I494" t="s">
        <v>115</v>
      </c>
      <c r="J494" t="s">
        <v>1441</v>
      </c>
      <c r="K494" t="s">
        <v>1554</v>
      </c>
      <c r="L494" s="44" t="s">
        <v>117</v>
      </c>
      <c r="M494" s="44">
        <v>0</v>
      </c>
      <c r="N494" s="44">
        <v>0</v>
      </c>
      <c r="O494" s="44">
        <v>0</v>
      </c>
      <c r="P494" s="44" t="b">
        <v>0</v>
      </c>
      <c r="Q494" t="s">
        <v>1555</v>
      </c>
      <c r="R494" s="44"/>
      <c r="S494" s="44"/>
    </row>
    <row r="495" spans="1:19" s="1" customFormat="1" ht="15">
      <c r="A495" s="53">
        <v>493</v>
      </c>
      <c r="B495" s="44" t="s">
        <v>110</v>
      </c>
      <c r="C495" s="44" t="s">
        <v>111</v>
      </c>
      <c r="D495" s="53" t="s">
        <v>1556</v>
      </c>
      <c r="E495" s="44" t="s">
        <v>1557</v>
      </c>
      <c r="F495" s="44" t="s">
        <v>42</v>
      </c>
      <c r="G495" s="44" t="s">
        <v>99</v>
      </c>
      <c r="H495" s="44" t="s">
        <v>1420</v>
      </c>
      <c r="I495" t="s">
        <v>115</v>
      </c>
      <c r="J495" t="s">
        <v>1441</v>
      </c>
      <c r="K495" t="s">
        <v>1558</v>
      </c>
      <c r="L495" s="44" t="s">
        <v>117</v>
      </c>
      <c r="M495" s="44">
        <v>0</v>
      </c>
      <c r="N495" s="44">
        <v>0</v>
      </c>
      <c r="O495" s="44">
        <v>0</v>
      </c>
      <c r="P495" s="44" t="b">
        <v>0</v>
      </c>
      <c r="Q495" t="s">
        <v>1559</v>
      </c>
      <c r="R495" s="44"/>
      <c r="S495" s="44"/>
    </row>
    <row r="496" spans="1:19" s="1" customFormat="1" ht="15">
      <c r="A496" s="53">
        <v>494</v>
      </c>
      <c r="B496" s="44" t="s">
        <v>110</v>
      </c>
      <c r="C496" s="44" t="s">
        <v>111</v>
      </c>
      <c r="D496" s="53" t="s">
        <v>1560</v>
      </c>
      <c r="E496" s="44" t="s">
        <v>1561</v>
      </c>
      <c r="F496" s="44" t="s">
        <v>42</v>
      </c>
      <c r="G496" s="44" t="s">
        <v>99</v>
      </c>
      <c r="H496" s="44" t="s">
        <v>1420</v>
      </c>
      <c r="I496" t="s">
        <v>115</v>
      </c>
      <c r="J496" t="s">
        <v>1446</v>
      </c>
      <c r="K496" t="s">
        <v>1562</v>
      </c>
      <c r="L496" s="44" t="s">
        <v>117</v>
      </c>
      <c r="M496" s="44">
        <v>0</v>
      </c>
      <c r="N496" s="44">
        <v>0</v>
      </c>
      <c r="O496" s="44">
        <v>0</v>
      </c>
      <c r="P496" s="44" t="b">
        <v>0</v>
      </c>
      <c r="Q496"/>
      <c r="R496" s="44"/>
      <c r="S496" s="44"/>
    </row>
    <row r="497" spans="1:19" s="1" customFormat="1" ht="15">
      <c r="A497" s="53">
        <v>495</v>
      </c>
      <c r="B497" s="44" t="s">
        <v>110</v>
      </c>
      <c r="C497" s="44" t="s">
        <v>111</v>
      </c>
      <c r="D497" s="53" t="s">
        <v>1563</v>
      </c>
      <c r="E497" s="44" t="s">
        <v>1564</v>
      </c>
      <c r="F497" s="44" t="s">
        <v>42</v>
      </c>
      <c r="G497" s="44" t="s">
        <v>99</v>
      </c>
      <c r="H497" s="44" t="s">
        <v>1420</v>
      </c>
      <c r="I497" t="s">
        <v>115</v>
      </c>
      <c r="J497" t="s">
        <v>1446</v>
      </c>
      <c r="K497" t="s">
        <v>1447</v>
      </c>
      <c r="L497" s="44" t="s">
        <v>117</v>
      </c>
      <c r="M497" s="44">
        <v>0</v>
      </c>
      <c r="N497" s="44">
        <v>0</v>
      </c>
      <c r="O497" s="44">
        <v>0</v>
      </c>
      <c r="P497" s="44" t="b">
        <v>0</v>
      </c>
      <c r="Q497" t="s">
        <v>1565</v>
      </c>
      <c r="R497" s="44"/>
      <c r="S497" s="44"/>
    </row>
    <row r="498" spans="1:19" s="1" customFormat="1" ht="15">
      <c r="A498" s="53">
        <v>496</v>
      </c>
      <c r="B498" s="44" t="s">
        <v>110</v>
      </c>
      <c r="C498" s="44" t="s">
        <v>111</v>
      </c>
      <c r="D498" s="53" t="s">
        <v>1566</v>
      </c>
      <c r="E498" s="44" t="s">
        <v>1567</v>
      </c>
      <c r="F498" s="44" t="s">
        <v>42</v>
      </c>
      <c r="G498" s="44" t="s">
        <v>99</v>
      </c>
      <c r="H498" s="44" t="s">
        <v>1420</v>
      </c>
      <c r="I498" t="s">
        <v>115</v>
      </c>
      <c r="J498" t="s">
        <v>1446</v>
      </c>
      <c r="K498" t="s">
        <v>1568</v>
      </c>
      <c r="L498" s="44" t="s">
        <v>117</v>
      </c>
      <c r="M498" s="44">
        <v>0</v>
      </c>
      <c r="N498" s="44">
        <v>0</v>
      </c>
      <c r="O498" s="44">
        <v>0</v>
      </c>
      <c r="P498" s="44" t="b">
        <v>0</v>
      </c>
      <c r="Q498" t="s">
        <v>1569</v>
      </c>
      <c r="R498" s="44"/>
      <c r="S498" s="44"/>
    </row>
    <row r="499" spans="1:19" s="1" customFormat="1" ht="15">
      <c r="A499" s="53">
        <v>497</v>
      </c>
      <c r="B499" s="44" t="s">
        <v>110</v>
      </c>
      <c r="C499" s="44" t="s">
        <v>111</v>
      </c>
      <c r="D499" s="53" t="s">
        <v>1570</v>
      </c>
      <c r="E499" s="44" t="s">
        <v>1571</v>
      </c>
      <c r="F499" s="44" t="s">
        <v>42</v>
      </c>
      <c r="G499" s="44" t="s">
        <v>99</v>
      </c>
      <c r="H499" s="44" t="s">
        <v>1420</v>
      </c>
      <c r="I499" t="s">
        <v>115</v>
      </c>
      <c r="J499" t="s">
        <v>1446</v>
      </c>
      <c r="K499" t="s">
        <v>1572</v>
      </c>
      <c r="L499" s="44" t="s">
        <v>117</v>
      </c>
      <c r="M499" s="44">
        <v>0</v>
      </c>
      <c r="N499" s="44">
        <v>0</v>
      </c>
      <c r="O499" s="44">
        <v>0</v>
      </c>
      <c r="P499" s="44" t="b">
        <v>0</v>
      </c>
      <c r="Q499" t="s">
        <v>1573</v>
      </c>
      <c r="R499" s="44"/>
      <c r="S499" s="44"/>
    </row>
    <row r="500" spans="1:19" s="1" customFormat="1" ht="15">
      <c r="A500" s="53">
        <v>498</v>
      </c>
      <c r="B500" s="44" t="s">
        <v>110</v>
      </c>
      <c r="C500" s="44" t="s">
        <v>111</v>
      </c>
      <c r="D500" s="53" t="s">
        <v>1574</v>
      </c>
      <c r="E500" s="44" t="s">
        <v>1575</v>
      </c>
      <c r="F500" s="44" t="s">
        <v>42</v>
      </c>
      <c r="G500" s="44" t="s">
        <v>99</v>
      </c>
      <c r="H500" s="44" t="s">
        <v>1420</v>
      </c>
      <c r="I500" t="s">
        <v>115</v>
      </c>
      <c r="J500" t="s">
        <v>1451</v>
      </c>
      <c r="K500" t="s">
        <v>1576</v>
      </c>
      <c r="L500" s="44" t="s">
        <v>117</v>
      </c>
      <c r="M500" s="44">
        <v>0</v>
      </c>
      <c r="N500" s="44">
        <v>0</v>
      </c>
      <c r="O500" s="44">
        <v>0</v>
      </c>
      <c r="P500" s="44" t="b">
        <v>0</v>
      </c>
      <c r="Q500"/>
      <c r="R500" s="44"/>
      <c r="S500" s="44"/>
    </row>
    <row r="501" spans="1:19" s="1" customFormat="1" ht="15">
      <c r="A501" s="53">
        <v>499</v>
      </c>
      <c r="B501" s="44" t="s">
        <v>110</v>
      </c>
      <c r="C501" s="44" t="s">
        <v>111</v>
      </c>
      <c r="D501" s="53" t="s">
        <v>1577</v>
      </c>
      <c r="E501" s="44" t="s">
        <v>1578</v>
      </c>
      <c r="F501" s="44" t="s">
        <v>42</v>
      </c>
      <c r="G501" s="44" t="s">
        <v>99</v>
      </c>
      <c r="H501" s="44" t="s">
        <v>1420</v>
      </c>
      <c r="I501" t="s">
        <v>115</v>
      </c>
      <c r="J501" t="s">
        <v>1451</v>
      </c>
      <c r="K501" t="s">
        <v>1452</v>
      </c>
      <c r="L501" s="44" t="s">
        <v>117</v>
      </c>
      <c r="M501" s="44">
        <v>0</v>
      </c>
      <c r="N501" s="44">
        <v>0</v>
      </c>
      <c r="O501" s="44">
        <v>0</v>
      </c>
      <c r="P501" s="44" t="b">
        <v>0</v>
      </c>
      <c r="Q501" t="s">
        <v>1579</v>
      </c>
      <c r="R501" s="44"/>
      <c r="S501" s="44"/>
    </row>
    <row r="502" spans="1:19" s="1" customFormat="1" ht="15">
      <c r="A502" s="53">
        <v>500</v>
      </c>
      <c r="B502" s="44" t="s">
        <v>110</v>
      </c>
      <c r="C502" s="44" t="s">
        <v>111</v>
      </c>
      <c r="D502" s="53" t="s">
        <v>1580</v>
      </c>
      <c r="E502" s="44" t="s">
        <v>1581</v>
      </c>
      <c r="F502" s="44" t="s">
        <v>42</v>
      </c>
      <c r="G502" s="44" t="s">
        <v>99</v>
      </c>
      <c r="H502" s="44" t="s">
        <v>1420</v>
      </c>
      <c r="I502" t="s">
        <v>115</v>
      </c>
      <c r="J502" t="s">
        <v>1451</v>
      </c>
      <c r="K502" t="s">
        <v>1582</v>
      </c>
      <c r="L502" s="44" t="s">
        <v>117</v>
      </c>
      <c r="M502" s="44">
        <v>0</v>
      </c>
      <c r="N502" s="44">
        <v>0</v>
      </c>
      <c r="O502" s="44">
        <v>0</v>
      </c>
      <c r="P502" s="44" t="b">
        <v>0</v>
      </c>
      <c r="Q502" t="s">
        <v>1583</v>
      </c>
      <c r="R502" s="44"/>
      <c r="S502" s="44"/>
    </row>
    <row r="503" spans="1:19" s="1" customFormat="1" ht="15">
      <c r="A503" s="53">
        <v>501</v>
      </c>
      <c r="B503" s="44" t="s">
        <v>110</v>
      </c>
      <c r="C503" s="44" t="s">
        <v>111</v>
      </c>
      <c r="D503" s="53" t="s">
        <v>1584</v>
      </c>
      <c r="E503" s="44" t="s">
        <v>1585</v>
      </c>
      <c r="F503" s="44" t="s">
        <v>42</v>
      </c>
      <c r="G503" s="44" t="s">
        <v>99</v>
      </c>
      <c r="H503" s="44" t="s">
        <v>1420</v>
      </c>
      <c r="I503" t="s">
        <v>115</v>
      </c>
      <c r="J503" t="s">
        <v>1451</v>
      </c>
      <c r="K503" t="s">
        <v>1586</v>
      </c>
      <c r="L503" s="44" t="s">
        <v>117</v>
      </c>
      <c r="M503" s="44">
        <v>0</v>
      </c>
      <c r="N503" s="44">
        <v>0</v>
      </c>
      <c r="O503" s="44">
        <v>0</v>
      </c>
      <c r="P503" s="44" t="b">
        <v>0</v>
      </c>
      <c r="Q503" t="s">
        <v>1587</v>
      </c>
      <c r="R503" s="44"/>
      <c r="S503" s="44"/>
    </row>
    <row r="504" spans="1:19" s="1" customFormat="1" ht="15">
      <c r="A504" s="53">
        <v>502</v>
      </c>
      <c r="B504" s="44" t="s">
        <v>110</v>
      </c>
      <c r="C504" s="44" t="s">
        <v>111</v>
      </c>
      <c r="D504" s="53" t="s">
        <v>1588</v>
      </c>
      <c r="E504" s="44" t="s">
        <v>1589</v>
      </c>
      <c r="F504" s="44" t="s">
        <v>42</v>
      </c>
      <c r="G504" s="44" t="s">
        <v>99</v>
      </c>
      <c r="H504" s="44" t="s">
        <v>1420</v>
      </c>
      <c r="I504" t="s">
        <v>115</v>
      </c>
      <c r="J504" t="s">
        <v>1451</v>
      </c>
      <c r="K504" t="s">
        <v>1590</v>
      </c>
      <c r="L504" s="44" t="s">
        <v>117</v>
      </c>
      <c r="M504" s="44">
        <v>0</v>
      </c>
      <c r="N504" s="44">
        <v>0</v>
      </c>
      <c r="O504" s="44">
        <v>0</v>
      </c>
      <c r="P504" s="44" t="b">
        <v>0</v>
      </c>
      <c r="Q504" t="s">
        <v>1591</v>
      </c>
      <c r="R504" s="44"/>
      <c r="S504" s="44"/>
    </row>
    <row r="505" spans="1:19" s="1" customFormat="1" ht="15">
      <c r="A505" s="53">
        <v>503</v>
      </c>
      <c r="B505" s="44" t="s">
        <v>110</v>
      </c>
      <c r="C505" s="44" t="s">
        <v>111</v>
      </c>
      <c r="D505" s="53" t="s">
        <v>1592</v>
      </c>
      <c r="E505" s="44" t="s">
        <v>1593</v>
      </c>
      <c r="F505" s="44" t="s">
        <v>42</v>
      </c>
      <c r="G505" s="44" t="s">
        <v>99</v>
      </c>
      <c r="H505" s="44" t="s">
        <v>1420</v>
      </c>
      <c r="I505" t="s">
        <v>115</v>
      </c>
      <c r="J505" t="s">
        <v>1467</v>
      </c>
      <c r="K505" t="s">
        <v>1594</v>
      </c>
      <c r="L505" s="44" t="s">
        <v>117</v>
      </c>
      <c r="M505" s="44">
        <v>0</v>
      </c>
      <c r="N505" s="44">
        <v>0</v>
      </c>
      <c r="O505" s="44">
        <v>0</v>
      </c>
      <c r="P505" s="44" t="b">
        <v>0</v>
      </c>
      <c r="Q505"/>
      <c r="R505" s="44"/>
      <c r="S505" s="44"/>
    </row>
    <row r="506" spans="1:19" s="1" customFormat="1" ht="27">
      <c r="A506" s="53">
        <v>504</v>
      </c>
      <c r="B506" s="44" t="s">
        <v>110</v>
      </c>
      <c r="C506" s="44" t="s">
        <v>111</v>
      </c>
      <c r="D506" s="53" t="s">
        <v>1595</v>
      </c>
      <c r="E506" s="44" t="s">
        <v>1596</v>
      </c>
      <c r="F506" s="44" t="s">
        <v>42</v>
      </c>
      <c r="G506" s="44" t="s">
        <v>99</v>
      </c>
      <c r="H506" s="44" t="s">
        <v>1420</v>
      </c>
      <c r="I506" t="s">
        <v>115</v>
      </c>
      <c r="J506" t="s">
        <v>1467</v>
      </c>
      <c r="K506" t="s">
        <v>1468</v>
      </c>
      <c r="L506" s="44" t="s">
        <v>117</v>
      </c>
      <c r="M506" s="44">
        <v>0</v>
      </c>
      <c r="N506" s="44">
        <v>0</v>
      </c>
      <c r="O506" s="44">
        <v>0</v>
      </c>
      <c r="P506" s="44" t="b">
        <v>0</v>
      </c>
      <c r="Q506" t="s">
        <v>1597</v>
      </c>
      <c r="R506" s="44"/>
      <c r="S506" s="44"/>
    </row>
    <row r="507" spans="1:19" s="1" customFormat="1" ht="15">
      <c r="A507" s="66">
        <v>505</v>
      </c>
      <c r="B507" s="67" t="s">
        <v>110</v>
      </c>
      <c r="C507" s="67" t="s">
        <v>111</v>
      </c>
      <c r="D507" s="66" t="s">
        <v>1598</v>
      </c>
      <c r="E507" s="67" t="s">
        <v>1599</v>
      </c>
      <c r="F507" s="67" t="s">
        <v>42</v>
      </c>
      <c r="G507" s="67" t="s">
        <v>99</v>
      </c>
      <c r="H507" s="67" t="s">
        <v>1420</v>
      </c>
      <c r="I507" s="73" t="s">
        <v>115</v>
      </c>
      <c r="J507" s="73" t="s">
        <v>1472</v>
      </c>
      <c r="K507" s="73" t="s">
        <v>1600</v>
      </c>
      <c r="L507" s="67" t="s">
        <v>117</v>
      </c>
      <c r="M507" s="67">
        <v>0</v>
      </c>
      <c r="N507" s="67">
        <v>0</v>
      </c>
      <c r="O507" s="67">
        <v>0</v>
      </c>
      <c r="P507" s="67" t="b">
        <v>0</v>
      </c>
      <c r="Q507"/>
      <c r="R507" s="44" t="s">
        <v>128</v>
      </c>
      <c r="S507" s="44" t="s">
        <v>1474</v>
      </c>
    </row>
    <row r="508" spans="1:19" s="1" customFormat="1" ht="27">
      <c r="A508" s="66">
        <v>506</v>
      </c>
      <c r="B508" s="67" t="s">
        <v>110</v>
      </c>
      <c r="C508" s="67" t="s">
        <v>111</v>
      </c>
      <c r="D508" s="66" t="s">
        <v>1601</v>
      </c>
      <c r="E508" s="67" t="s">
        <v>1602</v>
      </c>
      <c r="F508" s="67" t="s">
        <v>42</v>
      </c>
      <c r="G508" s="67" t="s">
        <v>99</v>
      </c>
      <c r="H508" s="67" t="s">
        <v>1420</v>
      </c>
      <c r="I508" s="73" t="s">
        <v>115</v>
      </c>
      <c r="J508" s="73" t="s">
        <v>1472</v>
      </c>
      <c r="K508" s="73" t="s">
        <v>1473</v>
      </c>
      <c r="L508" s="67" t="s">
        <v>117</v>
      </c>
      <c r="M508" s="67">
        <v>0</v>
      </c>
      <c r="N508" s="67">
        <v>0</v>
      </c>
      <c r="O508" s="67">
        <v>0</v>
      </c>
      <c r="P508" s="67" t="b">
        <v>0</v>
      </c>
      <c r="Q508"/>
      <c r="R508" s="44" t="s">
        <v>128</v>
      </c>
      <c r="S508" s="44" t="s">
        <v>1474</v>
      </c>
    </row>
    <row r="509" spans="1:19" s="1" customFormat="1" ht="27">
      <c r="A509" s="53">
        <v>507</v>
      </c>
      <c r="B509" s="44" t="s">
        <v>110</v>
      </c>
      <c r="C509" s="44" t="s">
        <v>111</v>
      </c>
      <c r="D509" s="53" t="s">
        <v>1603</v>
      </c>
      <c r="E509" s="44" t="s">
        <v>1604</v>
      </c>
      <c r="F509" s="44" t="s">
        <v>42</v>
      </c>
      <c r="G509" s="44" t="s">
        <v>99</v>
      </c>
      <c r="H509" s="44" t="s">
        <v>1420</v>
      </c>
      <c r="I509" t="s">
        <v>115</v>
      </c>
      <c r="J509" t="s">
        <v>1477</v>
      </c>
      <c r="K509" t="s">
        <v>1605</v>
      </c>
      <c r="L509" s="44" t="s">
        <v>117</v>
      </c>
      <c r="M509" s="44">
        <v>0</v>
      </c>
      <c r="N509" s="44">
        <v>0</v>
      </c>
      <c r="O509" s="44">
        <v>0</v>
      </c>
      <c r="P509" s="44" t="b">
        <v>0</v>
      </c>
      <c r="Q509"/>
      <c r="R509" s="44"/>
      <c r="S509" s="44"/>
    </row>
    <row r="510" spans="1:19" s="1" customFormat="1" ht="27">
      <c r="A510" s="53">
        <v>508</v>
      </c>
      <c r="B510" s="44" t="s">
        <v>110</v>
      </c>
      <c r="C510" s="44" t="s">
        <v>111</v>
      </c>
      <c r="D510" s="53" t="s">
        <v>1606</v>
      </c>
      <c r="E510" s="44" t="s">
        <v>1607</v>
      </c>
      <c r="F510" s="44" t="s">
        <v>42</v>
      </c>
      <c r="G510" s="44" t="s">
        <v>99</v>
      </c>
      <c r="H510" s="44" t="s">
        <v>1420</v>
      </c>
      <c r="I510" t="s">
        <v>115</v>
      </c>
      <c r="J510" t="s">
        <v>1477</v>
      </c>
      <c r="K510" t="s">
        <v>1478</v>
      </c>
      <c r="L510" s="44" t="s">
        <v>117</v>
      </c>
      <c r="M510" s="44">
        <v>0</v>
      </c>
      <c r="N510" s="44">
        <v>0</v>
      </c>
      <c r="O510" s="44">
        <v>0</v>
      </c>
      <c r="P510" s="44" t="b">
        <v>0</v>
      </c>
      <c r="Q510" t="s">
        <v>1608</v>
      </c>
      <c r="R510" s="44"/>
      <c r="S510" s="44"/>
    </row>
    <row r="511" spans="1:19" s="1" customFormat="1" ht="15">
      <c r="A511" s="66">
        <v>509</v>
      </c>
      <c r="B511" s="67" t="s">
        <v>110</v>
      </c>
      <c r="C511" s="67" t="s">
        <v>111</v>
      </c>
      <c r="D511" s="66" t="s">
        <v>1609</v>
      </c>
      <c r="E511" s="67" t="s">
        <v>1610</v>
      </c>
      <c r="F511" s="67" t="s">
        <v>42</v>
      </c>
      <c r="G511" s="67" t="s">
        <v>99</v>
      </c>
      <c r="H511" s="67" t="s">
        <v>1420</v>
      </c>
      <c r="I511" s="73" t="s">
        <v>115</v>
      </c>
      <c r="J511" s="73" t="s">
        <v>1477</v>
      </c>
      <c r="K511" s="73" t="s">
        <v>1482</v>
      </c>
      <c r="L511" s="67" t="s">
        <v>117</v>
      </c>
      <c r="M511" s="67">
        <v>0</v>
      </c>
      <c r="N511" s="67">
        <v>0</v>
      </c>
      <c r="O511" s="67">
        <v>0</v>
      </c>
      <c r="P511" s="67" t="b">
        <v>0</v>
      </c>
      <c r="Q511" s="73"/>
      <c r="R511" s="44" t="s">
        <v>128</v>
      </c>
      <c r="S511" s="44" t="s">
        <v>2322</v>
      </c>
    </row>
    <row r="512" spans="1:19" s="1" customFormat="1" ht="15">
      <c r="A512" s="53">
        <v>510</v>
      </c>
      <c r="B512" s="44" t="s">
        <v>110</v>
      </c>
      <c r="C512" s="44" t="s">
        <v>111</v>
      </c>
      <c r="D512" s="53" t="s">
        <v>1611</v>
      </c>
      <c r="E512" s="44" t="s">
        <v>1612</v>
      </c>
      <c r="F512" s="44" t="s">
        <v>42</v>
      </c>
      <c r="G512" s="44" t="s">
        <v>99</v>
      </c>
      <c r="H512" s="44" t="s">
        <v>1420</v>
      </c>
      <c r="I512" t="s">
        <v>115</v>
      </c>
      <c r="J512" t="s">
        <v>1485</v>
      </c>
      <c r="K512" t="s">
        <v>1613</v>
      </c>
      <c r="L512" s="44" t="s">
        <v>117</v>
      </c>
      <c r="M512" s="44">
        <v>0</v>
      </c>
      <c r="N512" s="44">
        <v>0</v>
      </c>
      <c r="O512" s="44">
        <v>0</v>
      </c>
      <c r="P512" s="44" t="b">
        <v>0</v>
      </c>
      <c r="Q512"/>
      <c r="R512" s="44"/>
      <c r="S512" s="44"/>
    </row>
    <row r="513" spans="1:19" s="1" customFormat="1" ht="15">
      <c r="A513" s="53">
        <v>511</v>
      </c>
      <c r="B513" s="44" t="s">
        <v>110</v>
      </c>
      <c r="C513" s="44" t="s">
        <v>111</v>
      </c>
      <c r="D513" s="53" t="s">
        <v>1614</v>
      </c>
      <c r="E513" s="44" t="s">
        <v>1615</v>
      </c>
      <c r="F513" s="44" t="s">
        <v>42</v>
      </c>
      <c r="G513" s="44" t="s">
        <v>99</v>
      </c>
      <c r="H513" s="44" t="s">
        <v>1420</v>
      </c>
      <c r="I513" t="s">
        <v>115</v>
      </c>
      <c r="J513" t="s">
        <v>1485</v>
      </c>
      <c r="K513" t="s">
        <v>1486</v>
      </c>
      <c r="L513" s="44" t="s">
        <v>117</v>
      </c>
      <c r="M513" s="44">
        <v>0</v>
      </c>
      <c r="N513" s="44">
        <v>0</v>
      </c>
      <c r="O513" s="44">
        <v>0</v>
      </c>
      <c r="P513" s="44" t="b">
        <v>0</v>
      </c>
      <c r="Q513" t="s">
        <v>1616</v>
      </c>
      <c r="R513" s="44"/>
      <c r="S513" s="44"/>
    </row>
    <row r="514" spans="1:19" s="1" customFormat="1" ht="15">
      <c r="A514" s="53">
        <v>512</v>
      </c>
      <c r="B514" s="44" t="s">
        <v>110</v>
      </c>
      <c r="C514" s="44" t="s">
        <v>111</v>
      </c>
      <c r="D514" s="53" t="s">
        <v>1617</v>
      </c>
      <c r="E514" s="44" t="s">
        <v>1618</v>
      </c>
      <c r="F514" s="44" t="s">
        <v>42</v>
      </c>
      <c r="G514" s="44" t="s">
        <v>99</v>
      </c>
      <c r="H514" s="44" t="s">
        <v>1420</v>
      </c>
      <c r="I514" t="s">
        <v>115</v>
      </c>
      <c r="J514" t="s">
        <v>1485</v>
      </c>
      <c r="K514" t="s">
        <v>345</v>
      </c>
      <c r="L514" s="44" t="s">
        <v>117</v>
      </c>
      <c r="M514" s="44">
        <v>0</v>
      </c>
      <c r="N514" s="44">
        <v>0</v>
      </c>
      <c r="O514" s="44">
        <v>0</v>
      </c>
      <c r="P514" s="44" t="b">
        <v>0</v>
      </c>
      <c r="Q514" t="s">
        <v>346</v>
      </c>
      <c r="R514" s="44"/>
      <c r="S514" s="44"/>
    </row>
    <row r="515" spans="1:19" s="1" customFormat="1" ht="15">
      <c r="A515" s="53">
        <v>513</v>
      </c>
      <c r="B515" s="44" t="s">
        <v>110</v>
      </c>
      <c r="C515" s="44" t="s">
        <v>111</v>
      </c>
      <c r="D515" s="53" t="s">
        <v>1619</v>
      </c>
      <c r="E515" s="44" t="s">
        <v>1620</v>
      </c>
      <c r="F515" s="44" t="s">
        <v>42</v>
      </c>
      <c r="G515" s="44" t="s">
        <v>99</v>
      </c>
      <c r="H515" s="44" t="s">
        <v>1420</v>
      </c>
      <c r="I515" t="s">
        <v>115</v>
      </c>
      <c r="J515" t="s">
        <v>1494</v>
      </c>
      <c r="K515" t="s">
        <v>1621</v>
      </c>
      <c r="L515" s="44" t="s">
        <v>117</v>
      </c>
      <c r="M515" s="44">
        <v>0</v>
      </c>
      <c r="N515" s="44">
        <v>0</v>
      </c>
      <c r="O515" s="44">
        <v>0</v>
      </c>
      <c r="P515" s="44" t="b">
        <v>0</v>
      </c>
      <c r="Q515" t="s">
        <v>1622</v>
      </c>
      <c r="R515" s="44"/>
      <c r="S515" s="44"/>
    </row>
    <row r="516" spans="1:19" s="1" customFormat="1" ht="15">
      <c r="A516" s="53">
        <v>514</v>
      </c>
      <c r="B516" s="44" t="s">
        <v>110</v>
      </c>
      <c r="C516" s="44" t="s">
        <v>111</v>
      </c>
      <c r="D516" s="53" t="s">
        <v>1623</v>
      </c>
      <c r="E516" s="44" t="s">
        <v>1624</v>
      </c>
      <c r="F516" s="44" t="s">
        <v>42</v>
      </c>
      <c r="G516" s="44" t="s">
        <v>99</v>
      </c>
      <c r="H516" s="44" t="s">
        <v>1420</v>
      </c>
      <c r="I516" t="s">
        <v>115</v>
      </c>
      <c r="J516" t="s">
        <v>1494</v>
      </c>
      <c r="K516" t="s">
        <v>1495</v>
      </c>
      <c r="L516" s="44" t="s">
        <v>117</v>
      </c>
      <c r="M516" s="44">
        <v>0</v>
      </c>
      <c r="N516" s="44">
        <v>0</v>
      </c>
      <c r="O516" s="44">
        <v>0</v>
      </c>
      <c r="P516" s="44" t="b">
        <v>0</v>
      </c>
      <c r="Q516" t="s">
        <v>1625</v>
      </c>
      <c r="R516" s="44"/>
      <c r="S516" s="44"/>
    </row>
    <row r="517" spans="1:19" s="1" customFormat="1" ht="15">
      <c r="A517" s="53">
        <v>515</v>
      </c>
      <c r="B517" s="44" t="s">
        <v>110</v>
      </c>
      <c r="C517" s="44" t="s">
        <v>111</v>
      </c>
      <c r="D517" s="53" t="s">
        <v>1626</v>
      </c>
      <c r="E517" s="44" t="s">
        <v>1627</v>
      </c>
      <c r="F517" s="44" t="s">
        <v>42</v>
      </c>
      <c r="G517" s="44" t="s">
        <v>99</v>
      </c>
      <c r="H517" s="44" t="s">
        <v>1420</v>
      </c>
      <c r="I517" t="s">
        <v>115</v>
      </c>
      <c r="J517" t="s">
        <v>1503</v>
      </c>
      <c r="K517" t="s">
        <v>1507</v>
      </c>
      <c r="L517" s="44" t="s">
        <v>117</v>
      </c>
      <c r="M517" s="44">
        <v>0</v>
      </c>
      <c r="N517" s="44">
        <v>0</v>
      </c>
      <c r="O517" s="44">
        <v>0</v>
      </c>
      <c r="P517" s="44" t="b">
        <v>0</v>
      </c>
      <c r="Q517"/>
      <c r="R517" s="44"/>
      <c r="S517" s="44"/>
    </row>
    <row r="518" spans="1:19" s="1" customFormat="1" ht="15">
      <c r="A518" s="53">
        <v>516</v>
      </c>
      <c r="B518" s="44" t="s">
        <v>110</v>
      </c>
      <c r="C518" s="44" t="s">
        <v>111</v>
      </c>
      <c r="D518" s="53" t="s">
        <v>1628</v>
      </c>
      <c r="E518" s="44" t="s">
        <v>1629</v>
      </c>
      <c r="F518" s="44" t="s">
        <v>42</v>
      </c>
      <c r="G518" s="44" t="s">
        <v>99</v>
      </c>
      <c r="H518" s="44" t="s">
        <v>1420</v>
      </c>
      <c r="I518" t="s">
        <v>115</v>
      </c>
      <c r="J518" t="s">
        <v>1503</v>
      </c>
      <c r="K518" t="s">
        <v>1486</v>
      </c>
      <c r="L518" s="44" t="s">
        <v>117</v>
      </c>
      <c r="M518" s="44">
        <v>0</v>
      </c>
      <c r="N518" s="44">
        <v>0</v>
      </c>
      <c r="O518" s="44">
        <v>0</v>
      </c>
      <c r="P518" s="44" t="b">
        <v>0</v>
      </c>
      <c r="Q518" t="s">
        <v>1616</v>
      </c>
      <c r="R518" s="44"/>
      <c r="S518" s="44"/>
    </row>
    <row r="519" spans="1:19" s="1" customFormat="1" ht="15">
      <c r="A519" s="66">
        <v>517</v>
      </c>
      <c r="B519" s="67" t="s">
        <v>110</v>
      </c>
      <c r="C519" s="67" t="s">
        <v>111</v>
      </c>
      <c r="D519" s="66" t="s">
        <v>1630</v>
      </c>
      <c r="E519" s="67" t="s">
        <v>1631</v>
      </c>
      <c r="F519" s="67" t="s">
        <v>42</v>
      </c>
      <c r="G519" s="67" t="s">
        <v>99</v>
      </c>
      <c r="H519" s="67" t="s">
        <v>1420</v>
      </c>
      <c r="I519" s="73" t="s">
        <v>115</v>
      </c>
      <c r="J519" s="73" t="s">
        <v>1503</v>
      </c>
      <c r="K519" s="73" t="s">
        <v>1632</v>
      </c>
      <c r="L519" s="67" t="s">
        <v>117</v>
      </c>
      <c r="M519" s="67">
        <v>0</v>
      </c>
      <c r="N519" s="67">
        <v>0</v>
      </c>
      <c r="O519" s="67">
        <v>0</v>
      </c>
      <c r="P519" s="67" t="b">
        <v>0</v>
      </c>
      <c r="Q519" s="73"/>
      <c r="R519" s="44" t="s">
        <v>128</v>
      </c>
      <c r="S519" s="44" t="s">
        <v>390</v>
      </c>
    </row>
    <row r="520" spans="1:19" s="1" customFormat="1" ht="15">
      <c r="A520" s="53">
        <v>518</v>
      </c>
      <c r="B520" s="44" t="s">
        <v>110</v>
      </c>
      <c r="C520" s="44" t="s">
        <v>111</v>
      </c>
      <c r="D520" s="53" t="s">
        <v>1633</v>
      </c>
      <c r="E520" s="44" t="s">
        <v>1634</v>
      </c>
      <c r="F520" s="44" t="s">
        <v>42</v>
      </c>
      <c r="G520" s="44" t="s">
        <v>99</v>
      </c>
      <c r="H520" s="44" t="s">
        <v>1420</v>
      </c>
      <c r="I520" t="s">
        <v>115</v>
      </c>
      <c r="J520" t="s">
        <v>1503</v>
      </c>
      <c r="K520" t="s">
        <v>1635</v>
      </c>
      <c r="L520" s="44" t="s">
        <v>117</v>
      </c>
      <c r="M520" s="44">
        <v>0</v>
      </c>
      <c r="N520" s="44">
        <v>0</v>
      </c>
      <c r="O520" s="44">
        <v>0</v>
      </c>
      <c r="P520" s="44" t="b">
        <v>0</v>
      </c>
      <c r="Q520" t="s">
        <v>1636</v>
      </c>
      <c r="R520" s="44"/>
      <c r="S520" s="44"/>
    </row>
    <row r="521" spans="1:19" s="1" customFormat="1" ht="15">
      <c r="A521" s="53">
        <v>519</v>
      </c>
      <c r="B521" s="44" t="s">
        <v>110</v>
      </c>
      <c r="C521" s="44" t="s">
        <v>111</v>
      </c>
      <c r="D521" s="53" t="s">
        <v>1637</v>
      </c>
      <c r="E521" s="44" t="s">
        <v>1638</v>
      </c>
      <c r="F521" s="44" t="s">
        <v>42</v>
      </c>
      <c r="G521" s="44" t="s">
        <v>99</v>
      </c>
      <c r="H521" s="44" t="s">
        <v>1420</v>
      </c>
      <c r="I521" t="s">
        <v>115</v>
      </c>
      <c r="J521" t="s">
        <v>1503</v>
      </c>
      <c r="K521" t="s">
        <v>1639</v>
      </c>
      <c r="L521" s="44" t="s">
        <v>117</v>
      </c>
      <c r="M521" s="44">
        <v>0</v>
      </c>
      <c r="N521" s="44">
        <v>0</v>
      </c>
      <c r="O521" s="44">
        <v>0</v>
      </c>
      <c r="P521" s="44" t="b">
        <v>0</v>
      </c>
      <c r="Q521" t="s">
        <v>1640</v>
      </c>
      <c r="R521" s="44"/>
      <c r="S521" s="44"/>
    </row>
    <row r="522" spans="1:19" s="1" customFormat="1" ht="195">
      <c r="A522" s="53">
        <v>520</v>
      </c>
      <c r="B522" s="44" t="s">
        <v>110</v>
      </c>
      <c r="C522" s="44" t="s">
        <v>111</v>
      </c>
      <c r="D522" s="53" t="s">
        <v>1641</v>
      </c>
      <c r="E522" s="44" t="s">
        <v>1642</v>
      </c>
      <c r="F522" s="44" t="s">
        <v>42</v>
      </c>
      <c r="G522" s="44" t="s">
        <v>99</v>
      </c>
      <c r="H522" s="44" t="s">
        <v>1420</v>
      </c>
      <c r="I522" t="s">
        <v>115</v>
      </c>
      <c r="J522" t="s">
        <v>1506</v>
      </c>
      <c r="K522" t="s">
        <v>1507</v>
      </c>
      <c r="L522" s="44" t="s">
        <v>117</v>
      </c>
      <c r="M522" s="44">
        <v>0</v>
      </c>
      <c r="N522" s="44">
        <v>0</v>
      </c>
      <c r="O522" s="44">
        <v>0</v>
      </c>
      <c r="P522" s="44" t="b">
        <v>0</v>
      </c>
      <c r="Q522" s="74" t="s">
        <v>1643</v>
      </c>
      <c r="R522" s="44"/>
      <c r="S522" s="44"/>
    </row>
    <row r="523" spans="1:19" s="1" customFormat="1" ht="195">
      <c r="A523" s="53">
        <v>521</v>
      </c>
      <c r="B523" s="44" t="s">
        <v>110</v>
      </c>
      <c r="C523" s="44" t="s">
        <v>111</v>
      </c>
      <c r="D523" s="53" t="s">
        <v>1644</v>
      </c>
      <c r="E523" s="44" t="s">
        <v>1645</v>
      </c>
      <c r="F523" s="44" t="s">
        <v>42</v>
      </c>
      <c r="G523" s="44" t="s">
        <v>99</v>
      </c>
      <c r="H523" s="44" t="s">
        <v>1420</v>
      </c>
      <c r="I523" t="s">
        <v>115</v>
      </c>
      <c r="J523" t="s">
        <v>1506</v>
      </c>
      <c r="K523" t="s">
        <v>1544</v>
      </c>
      <c r="L523" s="44" t="s">
        <v>117</v>
      </c>
      <c r="M523" s="44">
        <v>0</v>
      </c>
      <c r="N523" s="44">
        <v>0</v>
      </c>
      <c r="O523" s="44">
        <v>0</v>
      </c>
      <c r="P523" s="44" t="b">
        <v>0</v>
      </c>
      <c r="Q523" s="74" t="s">
        <v>1646</v>
      </c>
      <c r="R523" s="44"/>
      <c r="S523" s="44"/>
    </row>
    <row r="524" spans="1:19" s="1" customFormat="1" ht="195">
      <c r="A524" s="53">
        <v>522</v>
      </c>
      <c r="B524" s="44" t="s">
        <v>110</v>
      </c>
      <c r="C524" s="44" t="s">
        <v>111</v>
      </c>
      <c r="D524" s="53" t="s">
        <v>1647</v>
      </c>
      <c r="E524" s="44" t="s">
        <v>1648</v>
      </c>
      <c r="F524" s="44" t="s">
        <v>42</v>
      </c>
      <c r="G524" s="44" t="s">
        <v>99</v>
      </c>
      <c r="H524" s="44" t="s">
        <v>1420</v>
      </c>
      <c r="I524" t="s">
        <v>115</v>
      </c>
      <c r="J524" t="s">
        <v>1506</v>
      </c>
      <c r="K524" t="s">
        <v>1613</v>
      </c>
      <c r="L524" s="44" t="s">
        <v>117</v>
      </c>
      <c r="M524" s="44">
        <v>0</v>
      </c>
      <c r="N524" s="44">
        <v>0</v>
      </c>
      <c r="O524" s="44">
        <v>0</v>
      </c>
      <c r="P524" s="44" t="b">
        <v>0</v>
      </c>
      <c r="Q524" s="74" t="s">
        <v>1649</v>
      </c>
      <c r="R524" s="44"/>
      <c r="S524" s="44"/>
    </row>
    <row r="525" spans="1:19" s="1" customFormat="1" ht="195">
      <c r="A525" s="53">
        <v>523</v>
      </c>
      <c r="B525" s="44" t="s">
        <v>110</v>
      </c>
      <c r="C525" s="44" t="s">
        <v>111</v>
      </c>
      <c r="D525" s="53" t="s">
        <v>1650</v>
      </c>
      <c r="E525" s="44" t="s">
        <v>1651</v>
      </c>
      <c r="F525" s="44" t="s">
        <v>42</v>
      </c>
      <c r="G525" s="44" t="s">
        <v>99</v>
      </c>
      <c r="H525" s="44" t="s">
        <v>1420</v>
      </c>
      <c r="I525" t="s">
        <v>115</v>
      </c>
      <c r="J525" t="s">
        <v>1506</v>
      </c>
      <c r="K525" t="s">
        <v>1594</v>
      </c>
      <c r="L525" s="44" t="s">
        <v>117</v>
      </c>
      <c r="M525" s="44">
        <v>0</v>
      </c>
      <c r="N525" s="44">
        <v>0</v>
      </c>
      <c r="O525" s="44">
        <v>0</v>
      </c>
      <c r="P525" s="44" t="b">
        <v>0</v>
      </c>
      <c r="Q525" s="74" t="s">
        <v>1652</v>
      </c>
      <c r="R525" s="44"/>
      <c r="S525" s="44"/>
    </row>
    <row r="526" spans="1:19" s="1" customFormat="1" ht="15">
      <c r="A526" s="53">
        <v>524</v>
      </c>
      <c r="B526" s="44" t="s">
        <v>110</v>
      </c>
      <c r="C526" s="44" t="s">
        <v>111</v>
      </c>
      <c r="D526" s="53" t="s">
        <v>1653</v>
      </c>
      <c r="E526" s="44" t="s">
        <v>1654</v>
      </c>
      <c r="F526" s="44" t="s">
        <v>42</v>
      </c>
      <c r="G526" s="44" t="s">
        <v>99</v>
      </c>
      <c r="H526" s="44" t="s">
        <v>1420</v>
      </c>
      <c r="I526" t="s">
        <v>115</v>
      </c>
      <c r="J526" t="s">
        <v>1506</v>
      </c>
      <c r="K526" t="s">
        <v>1655</v>
      </c>
      <c r="L526" s="44" t="s">
        <v>117</v>
      </c>
      <c r="M526" s="44">
        <v>0</v>
      </c>
      <c r="N526" s="44">
        <v>0</v>
      </c>
      <c r="O526" s="44">
        <v>0</v>
      </c>
      <c r="P526" s="44" t="b">
        <v>0</v>
      </c>
      <c r="Q526" t="s">
        <v>1656</v>
      </c>
      <c r="R526" s="44"/>
      <c r="S526" s="44"/>
    </row>
    <row r="527" spans="1:19" s="1" customFormat="1" ht="15">
      <c r="A527" s="53">
        <v>525</v>
      </c>
      <c r="B527" s="44" t="s">
        <v>110</v>
      </c>
      <c r="C527" s="44" t="s">
        <v>111</v>
      </c>
      <c r="D527" s="53" t="s">
        <v>1657</v>
      </c>
      <c r="E527" s="44" t="s">
        <v>1658</v>
      </c>
      <c r="F527" s="44" t="s">
        <v>42</v>
      </c>
      <c r="G527" s="44" t="s">
        <v>99</v>
      </c>
      <c r="H527" s="44" t="s">
        <v>1420</v>
      </c>
      <c r="I527" t="s">
        <v>115</v>
      </c>
      <c r="J527" t="s">
        <v>1506</v>
      </c>
      <c r="K527" t="s">
        <v>1659</v>
      </c>
      <c r="L527" s="44" t="s">
        <v>117</v>
      </c>
      <c r="M527" s="44">
        <v>0</v>
      </c>
      <c r="N527" s="44">
        <v>0</v>
      </c>
      <c r="O527" s="44">
        <v>0</v>
      </c>
      <c r="P527" s="44" t="b">
        <v>0</v>
      </c>
      <c r="Q527" t="s">
        <v>1660</v>
      </c>
      <c r="R527" s="44"/>
      <c r="S527" s="44"/>
    </row>
    <row r="528" spans="1:19" s="1" customFormat="1" ht="15">
      <c r="A528" s="53">
        <v>526</v>
      </c>
      <c r="B528" s="44" t="s">
        <v>110</v>
      </c>
      <c r="C528" s="44" t="s">
        <v>111</v>
      </c>
      <c r="D528" s="53" t="s">
        <v>1661</v>
      </c>
      <c r="E528" s="44" t="s">
        <v>1662</v>
      </c>
      <c r="F528" s="44" t="s">
        <v>42</v>
      </c>
      <c r="G528" s="44" t="s">
        <v>99</v>
      </c>
      <c r="H528" s="44" t="s">
        <v>1420</v>
      </c>
      <c r="I528" t="s">
        <v>115</v>
      </c>
      <c r="J528" t="s">
        <v>1506</v>
      </c>
      <c r="K528" t="s">
        <v>1663</v>
      </c>
      <c r="L528" s="44" t="s">
        <v>117</v>
      </c>
      <c r="M528" s="44">
        <v>0</v>
      </c>
      <c r="N528" s="44">
        <v>0</v>
      </c>
      <c r="O528" s="44">
        <v>0</v>
      </c>
      <c r="P528" s="44" t="b">
        <v>0</v>
      </c>
      <c r="Q528" t="s">
        <v>1664</v>
      </c>
      <c r="R528" s="44"/>
      <c r="S528" s="44"/>
    </row>
    <row r="529" spans="1:19" s="1" customFormat="1" ht="15">
      <c r="A529" s="53">
        <v>527</v>
      </c>
      <c r="B529" s="44" t="s">
        <v>110</v>
      </c>
      <c r="C529" s="44" t="s">
        <v>111</v>
      </c>
      <c r="D529" s="53" t="s">
        <v>1665</v>
      </c>
      <c r="E529" s="44" t="s">
        <v>1666</v>
      </c>
      <c r="F529" s="44" t="s">
        <v>42</v>
      </c>
      <c r="G529" s="44" t="s">
        <v>99</v>
      </c>
      <c r="H529" s="44" t="s">
        <v>1420</v>
      </c>
      <c r="I529" t="s">
        <v>115</v>
      </c>
      <c r="J529" t="s">
        <v>1506</v>
      </c>
      <c r="K529" t="s">
        <v>1667</v>
      </c>
      <c r="L529" s="44" t="s">
        <v>117</v>
      </c>
      <c r="M529" s="44">
        <v>0</v>
      </c>
      <c r="N529" s="44">
        <v>0</v>
      </c>
      <c r="O529" s="44">
        <v>0</v>
      </c>
      <c r="P529" s="44" t="b">
        <v>0</v>
      </c>
      <c r="Q529" t="s">
        <v>1668</v>
      </c>
      <c r="R529" s="44"/>
      <c r="S529" s="44"/>
    </row>
    <row r="530" spans="1:19" s="1" customFormat="1" ht="195">
      <c r="A530" s="53">
        <v>528</v>
      </c>
      <c r="B530" s="44" t="s">
        <v>110</v>
      </c>
      <c r="C530" s="44" t="s">
        <v>111</v>
      </c>
      <c r="D530" s="53" t="s">
        <v>1669</v>
      </c>
      <c r="E530" s="44" t="s">
        <v>1670</v>
      </c>
      <c r="F530" s="44" t="s">
        <v>42</v>
      </c>
      <c r="G530" s="44" t="s">
        <v>99</v>
      </c>
      <c r="H530" s="44" t="s">
        <v>1420</v>
      </c>
      <c r="I530" t="s">
        <v>115</v>
      </c>
      <c r="J530" t="s">
        <v>1671</v>
      </c>
      <c r="K530" t="s">
        <v>1507</v>
      </c>
      <c r="L530" s="44" t="s">
        <v>117</v>
      </c>
      <c r="M530" s="44">
        <v>0</v>
      </c>
      <c r="N530" s="44">
        <v>0</v>
      </c>
      <c r="O530" s="44">
        <v>0</v>
      </c>
      <c r="P530" s="44" t="b">
        <v>0</v>
      </c>
      <c r="Q530" s="74" t="s">
        <v>1643</v>
      </c>
      <c r="R530" s="44"/>
      <c r="S530" s="44"/>
    </row>
    <row r="531" spans="1:19" s="1" customFormat="1" ht="195">
      <c r="A531" s="53">
        <v>529</v>
      </c>
      <c r="B531" s="44" t="s">
        <v>110</v>
      </c>
      <c r="C531" s="44" t="s">
        <v>111</v>
      </c>
      <c r="D531" s="53" t="s">
        <v>1672</v>
      </c>
      <c r="E531" s="44" t="s">
        <v>1673</v>
      </c>
      <c r="F531" s="44" t="s">
        <v>42</v>
      </c>
      <c r="G531" s="44" t="s">
        <v>99</v>
      </c>
      <c r="H531" s="44" t="s">
        <v>1420</v>
      </c>
      <c r="I531" t="s">
        <v>115</v>
      </c>
      <c r="J531" t="s">
        <v>1671</v>
      </c>
      <c r="K531" t="s">
        <v>1544</v>
      </c>
      <c r="L531" s="44" t="s">
        <v>117</v>
      </c>
      <c r="M531" s="44">
        <v>0</v>
      </c>
      <c r="N531" s="44">
        <v>0</v>
      </c>
      <c r="O531" s="44">
        <v>0</v>
      </c>
      <c r="P531" s="44" t="b">
        <v>0</v>
      </c>
      <c r="Q531" s="74" t="s">
        <v>1646</v>
      </c>
      <c r="R531" s="44"/>
      <c r="S531" s="44"/>
    </row>
    <row r="532" spans="1:19" s="1" customFormat="1" ht="195">
      <c r="A532" s="53">
        <v>530</v>
      </c>
      <c r="B532" s="44" t="s">
        <v>110</v>
      </c>
      <c r="C532" s="44" t="s">
        <v>111</v>
      </c>
      <c r="D532" s="53" t="s">
        <v>1674</v>
      </c>
      <c r="E532" s="44" t="s">
        <v>1675</v>
      </c>
      <c r="F532" s="44" t="s">
        <v>42</v>
      </c>
      <c r="G532" s="44" t="s">
        <v>99</v>
      </c>
      <c r="H532" s="44" t="s">
        <v>1420</v>
      </c>
      <c r="I532" t="s">
        <v>115</v>
      </c>
      <c r="J532" t="s">
        <v>1671</v>
      </c>
      <c r="K532" t="s">
        <v>1613</v>
      </c>
      <c r="L532" s="44" t="s">
        <v>117</v>
      </c>
      <c r="M532" s="44">
        <v>0</v>
      </c>
      <c r="N532" s="44">
        <v>0</v>
      </c>
      <c r="O532" s="44">
        <v>0</v>
      </c>
      <c r="P532" s="44" t="b">
        <v>0</v>
      </c>
      <c r="Q532" s="74" t="s">
        <v>1649</v>
      </c>
      <c r="R532" s="44"/>
      <c r="S532" s="44"/>
    </row>
    <row r="533" spans="1:19" s="1" customFormat="1" ht="15">
      <c r="A533" s="53">
        <v>531</v>
      </c>
      <c r="B533" s="44" t="s">
        <v>110</v>
      </c>
      <c r="C533" s="44" t="s">
        <v>111</v>
      </c>
      <c r="D533" s="53" t="s">
        <v>1676</v>
      </c>
      <c r="E533" s="44" t="s">
        <v>1677</v>
      </c>
      <c r="F533" s="44" t="s">
        <v>42</v>
      </c>
      <c r="G533" s="44" t="s">
        <v>99</v>
      </c>
      <c r="H533" s="44" t="s">
        <v>1420</v>
      </c>
      <c r="I533" t="s">
        <v>115</v>
      </c>
      <c r="J533" t="s">
        <v>1671</v>
      </c>
      <c r="K533" t="s">
        <v>1678</v>
      </c>
      <c r="L533" s="44" t="s">
        <v>117</v>
      </c>
      <c r="M533" s="44">
        <v>0</v>
      </c>
      <c r="N533" s="44">
        <v>0</v>
      </c>
      <c r="O533" s="44">
        <v>0</v>
      </c>
      <c r="P533" s="44" t="b">
        <v>0</v>
      </c>
      <c r="Q533" t="s">
        <v>1679</v>
      </c>
      <c r="R533" s="44"/>
      <c r="S533" s="44"/>
    </row>
    <row r="534" spans="1:19" s="1" customFormat="1" ht="195">
      <c r="A534" s="53">
        <v>532</v>
      </c>
      <c r="B534" s="44" t="s">
        <v>110</v>
      </c>
      <c r="C534" s="44" t="s">
        <v>111</v>
      </c>
      <c r="D534" s="53" t="s">
        <v>1680</v>
      </c>
      <c r="E534" s="44" t="s">
        <v>1681</v>
      </c>
      <c r="F534" s="44" t="s">
        <v>42</v>
      </c>
      <c r="G534" s="44" t="s">
        <v>99</v>
      </c>
      <c r="H534" s="44" t="s">
        <v>1420</v>
      </c>
      <c r="I534" t="s">
        <v>115</v>
      </c>
      <c r="J534" t="s">
        <v>1682</v>
      </c>
      <c r="K534" t="s">
        <v>1507</v>
      </c>
      <c r="L534" s="44" t="s">
        <v>117</v>
      </c>
      <c r="M534" s="44">
        <v>0</v>
      </c>
      <c r="N534" s="44">
        <v>0</v>
      </c>
      <c r="O534" s="44">
        <v>0</v>
      </c>
      <c r="P534" s="44" t="b">
        <v>0</v>
      </c>
      <c r="Q534" s="74" t="s">
        <v>1643</v>
      </c>
      <c r="R534" s="44"/>
      <c r="S534" s="44"/>
    </row>
    <row r="535" spans="1:19" s="1" customFormat="1" ht="195">
      <c r="A535" s="53">
        <v>533</v>
      </c>
      <c r="B535" s="44" t="s">
        <v>110</v>
      </c>
      <c r="C535" s="44" t="s">
        <v>111</v>
      </c>
      <c r="D535" s="53" t="s">
        <v>1683</v>
      </c>
      <c r="E535" s="44" t="s">
        <v>1684</v>
      </c>
      <c r="F535" s="44" t="s">
        <v>42</v>
      </c>
      <c r="G535" s="44" t="s">
        <v>99</v>
      </c>
      <c r="H535" s="44" t="s">
        <v>1420</v>
      </c>
      <c r="I535" t="s">
        <v>115</v>
      </c>
      <c r="J535" t="s">
        <v>1682</v>
      </c>
      <c r="K535" t="s">
        <v>1544</v>
      </c>
      <c r="L535" s="44" t="s">
        <v>117</v>
      </c>
      <c r="M535" s="44">
        <v>0</v>
      </c>
      <c r="N535" s="44">
        <v>0</v>
      </c>
      <c r="O535" s="44">
        <v>0</v>
      </c>
      <c r="P535" s="44" t="b">
        <v>0</v>
      </c>
      <c r="Q535" s="74" t="s">
        <v>1646</v>
      </c>
      <c r="R535" s="44"/>
      <c r="S535" s="44"/>
    </row>
    <row r="536" spans="1:19" s="1" customFormat="1" ht="195">
      <c r="A536" s="53">
        <v>534</v>
      </c>
      <c r="B536" s="44" t="s">
        <v>110</v>
      </c>
      <c r="C536" s="44" t="s">
        <v>111</v>
      </c>
      <c r="D536" s="53" t="s">
        <v>1685</v>
      </c>
      <c r="E536" s="44" t="s">
        <v>1686</v>
      </c>
      <c r="F536" s="44" t="s">
        <v>42</v>
      </c>
      <c r="G536" s="44" t="s">
        <v>99</v>
      </c>
      <c r="H536" s="44" t="s">
        <v>1420</v>
      </c>
      <c r="I536" t="s">
        <v>115</v>
      </c>
      <c r="J536" t="s">
        <v>1682</v>
      </c>
      <c r="K536" t="s">
        <v>1613</v>
      </c>
      <c r="L536" s="44" t="s">
        <v>117</v>
      </c>
      <c r="M536" s="44">
        <v>0</v>
      </c>
      <c r="N536" s="44">
        <v>0</v>
      </c>
      <c r="O536" s="44">
        <v>0</v>
      </c>
      <c r="P536" s="44" t="b">
        <v>0</v>
      </c>
      <c r="Q536" s="74" t="s">
        <v>1649</v>
      </c>
      <c r="R536" s="44"/>
      <c r="S536" s="44"/>
    </row>
    <row r="537" spans="1:19" s="1" customFormat="1" ht="195">
      <c r="A537" s="53">
        <v>535</v>
      </c>
      <c r="B537" s="44" t="s">
        <v>110</v>
      </c>
      <c r="C537" s="44" t="s">
        <v>111</v>
      </c>
      <c r="D537" s="53" t="s">
        <v>1687</v>
      </c>
      <c r="E537" s="44" t="s">
        <v>1688</v>
      </c>
      <c r="F537" s="44" t="s">
        <v>42</v>
      </c>
      <c r="G537" s="44" t="s">
        <v>99</v>
      </c>
      <c r="H537" s="44" t="s">
        <v>1420</v>
      </c>
      <c r="I537" t="s">
        <v>115</v>
      </c>
      <c r="J537" t="s">
        <v>1682</v>
      </c>
      <c r="K537" t="s">
        <v>1594</v>
      </c>
      <c r="L537" s="44" t="s">
        <v>117</v>
      </c>
      <c r="M537" s="44">
        <v>0</v>
      </c>
      <c r="N537" s="44">
        <v>0</v>
      </c>
      <c r="O537" s="44">
        <v>0</v>
      </c>
      <c r="P537" s="44" t="b">
        <v>0</v>
      </c>
      <c r="Q537" s="74" t="s">
        <v>1652</v>
      </c>
      <c r="R537" s="44"/>
      <c r="S537" s="44"/>
    </row>
    <row r="538" spans="1:19" s="1" customFormat="1" ht="27">
      <c r="A538" s="53">
        <v>536</v>
      </c>
      <c r="B538" s="44" t="s">
        <v>110</v>
      </c>
      <c r="C538" s="44" t="s">
        <v>111</v>
      </c>
      <c r="D538" s="53" t="s">
        <v>1689</v>
      </c>
      <c r="E538" s="44" t="s">
        <v>1690</v>
      </c>
      <c r="F538" s="44" t="s">
        <v>42</v>
      </c>
      <c r="G538" s="44" t="s">
        <v>99</v>
      </c>
      <c r="H538" s="44" t="s">
        <v>1420</v>
      </c>
      <c r="I538" t="s">
        <v>115</v>
      </c>
      <c r="J538" t="s">
        <v>1682</v>
      </c>
      <c r="K538" t="s">
        <v>1655</v>
      </c>
      <c r="L538" s="44" t="s">
        <v>117</v>
      </c>
      <c r="M538" s="44">
        <v>0</v>
      </c>
      <c r="N538" s="44">
        <v>0</v>
      </c>
      <c r="O538" s="44">
        <v>0</v>
      </c>
      <c r="P538" s="44" t="b">
        <v>0</v>
      </c>
      <c r="Q538" t="s">
        <v>1656</v>
      </c>
      <c r="R538" s="44"/>
      <c r="S538" s="44"/>
    </row>
    <row r="539" spans="1:19" s="1" customFormat="1" ht="15">
      <c r="A539" s="53">
        <v>537</v>
      </c>
      <c r="B539" s="44" t="s">
        <v>110</v>
      </c>
      <c r="C539" s="44" t="s">
        <v>111</v>
      </c>
      <c r="D539" s="53" t="s">
        <v>1691</v>
      </c>
      <c r="E539" s="44" t="s">
        <v>1692</v>
      </c>
      <c r="F539" s="44" t="s">
        <v>42</v>
      </c>
      <c r="G539" s="44" t="s">
        <v>99</v>
      </c>
      <c r="H539" s="44" t="s">
        <v>1420</v>
      </c>
      <c r="I539" t="s">
        <v>115</v>
      </c>
      <c r="J539" t="s">
        <v>1682</v>
      </c>
      <c r="K539" t="s">
        <v>1659</v>
      </c>
      <c r="L539" s="44" t="s">
        <v>117</v>
      </c>
      <c r="M539" s="44">
        <v>0</v>
      </c>
      <c r="N539" s="44">
        <v>0</v>
      </c>
      <c r="O539" s="44">
        <v>0</v>
      </c>
      <c r="P539" s="44" t="b">
        <v>0</v>
      </c>
      <c r="Q539" t="s">
        <v>1660</v>
      </c>
      <c r="R539" s="44"/>
      <c r="S539" s="44"/>
    </row>
    <row r="540" spans="1:19" s="1" customFormat="1" ht="27">
      <c r="A540" s="53">
        <v>538</v>
      </c>
      <c r="B540" s="44" t="s">
        <v>110</v>
      </c>
      <c r="C540" s="44" t="s">
        <v>111</v>
      </c>
      <c r="D540" s="53" t="s">
        <v>1693</v>
      </c>
      <c r="E540" s="44" t="s">
        <v>1694</v>
      </c>
      <c r="F540" s="44" t="s">
        <v>42</v>
      </c>
      <c r="G540" s="44" t="s">
        <v>99</v>
      </c>
      <c r="H540" s="44" t="s">
        <v>1420</v>
      </c>
      <c r="I540" t="s">
        <v>115</v>
      </c>
      <c r="J540" t="s">
        <v>1682</v>
      </c>
      <c r="K540" t="s">
        <v>1663</v>
      </c>
      <c r="L540" s="44" t="s">
        <v>117</v>
      </c>
      <c r="M540" s="44">
        <v>0</v>
      </c>
      <c r="N540" s="44">
        <v>0</v>
      </c>
      <c r="O540" s="44">
        <v>0</v>
      </c>
      <c r="P540" s="44" t="b">
        <v>0</v>
      </c>
      <c r="Q540" t="s">
        <v>1664</v>
      </c>
      <c r="R540" s="44"/>
      <c r="S540" s="44"/>
    </row>
    <row r="541" spans="1:19" s="1" customFormat="1" ht="15">
      <c r="A541" s="53">
        <v>539</v>
      </c>
      <c r="B541" s="44" t="s">
        <v>110</v>
      </c>
      <c r="C541" s="44" t="s">
        <v>111</v>
      </c>
      <c r="D541" s="53" t="s">
        <v>1695</v>
      </c>
      <c r="E541" s="44" t="s">
        <v>1696</v>
      </c>
      <c r="F541" s="44" t="s">
        <v>42</v>
      </c>
      <c r="G541" s="44" t="s">
        <v>99</v>
      </c>
      <c r="H541" s="44" t="s">
        <v>1420</v>
      </c>
      <c r="I541" t="s">
        <v>115</v>
      </c>
      <c r="J541" t="s">
        <v>1682</v>
      </c>
      <c r="K541" t="s">
        <v>1697</v>
      </c>
      <c r="L541" s="44" t="s">
        <v>117</v>
      </c>
      <c r="M541" s="44">
        <v>0</v>
      </c>
      <c r="N541" s="44">
        <v>0</v>
      </c>
      <c r="O541" s="44">
        <v>0</v>
      </c>
      <c r="P541" s="44" t="b">
        <v>0</v>
      </c>
      <c r="Q541" t="s">
        <v>1698</v>
      </c>
      <c r="R541" s="44"/>
      <c r="S541" s="44"/>
    </row>
    <row r="542" spans="1:19" s="1" customFormat="1" ht="27">
      <c r="A542" s="53">
        <v>540</v>
      </c>
      <c r="B542" s="44" t="s">
        <v>110</v>
      </c>
      <c r="C542" s="44" t="s">
        <v>111</v>
      </c>
      <c r="D542" s="53" t="s">
        <v>1699</v>
      </c>
      <c r="E542" s="44" t="s">
        <v>1700</v>
      </c>
      <c r="F542" s="44" t="s">
        <v>42</v>
      </c>
      <c r="G542" s="44" t="s">
        <v>99</v>
      </c>
      <c r="H542" s="44" t="s">
        <v>1420</v>
      </c>
      <c r="I542" t="s">
        <v>115</v>
      </c>
      <c r="J542" t="s">
        <v>1511</v>
      </c>
      <c r="K542" t="s">
        <v>1701</v>
      </c>
      <c r="L542" s="44" t="s">
        <v>117</v>
      </c>
      <c r="M542" s="44">
        <v>0</v>
      </c>
      <c r="N542" s="44">
        <v>0</v>
      </c>
      <c r="O542" s="44">
        <v>0</v>
      </c>
      <c r="P542" s="44" t="b">
        <v>0</v>
      </c>
      <c r="Q542"/>
      <c r="R542" s="44"/>
      <c r="S542" s="44"/>
    </row>
    <row r="543" spans="1:19" s="1" customFormat="1" ht="27">
      <c r="A543" s="53">
        <v>541</v>
      </c>
      <c r="B543" s="44" t="s">
        <v>110</v>
      </c>
      <c r="C543" s="44" t="s">
        <v>111</v>
      </c>
      <c r="D543" s="53" t="s">
        <v>1702</v>
      </c>
      <c r="E543" s="44" t="s">
        <v>1703</v>
      </c>
      <c r="F543" s="44" t="s">
        <v>42</v>
      </c>
      <c r="G543" s="44" t="s">
        <v>99</v>
      </c>
      <c r="H543" s="44" t="s">
        <v>1420</v>
      </c>
      <c r="I543" t="s">
        <v>115</v>
      </c>
      <c r="J543" t="s">
        <v>1511</v>
      </c>
      <c r="K543" t="s">
        <v>1512</v>
      </c>
      <c r="L543" s="44" t="s">
        <v>117</v>
      </c>
      <c r="M543" s="44">
        <v>0</v>
      </c>
      <c r="N543" s="44">
        <v>0</v>
      </c>
      <c r="O543" s="44">
        <v>0</v>
      </c>
      <c r="P543" s="44" t="b">
        <v>0</v>
      </c>
      <c r="Q543" t="s">
        <v>1704</v>
      </c>
      <c r="R543" s="44"/>
      <c r="S543" s="44"/>
    </row>
    <row r="544" spans="1:19" s="1" customFormat="1" ht="210">
      <c r="A544" s="53">
        <v>542</v>
      </c>
      <c r="B544" s="44" t="s">
        <v>110</v>
      </c>
      <c r="C544" s="44" t="s">
        <v>111</v>
      </c>
      <c r="D544" s="53" t="s">
        <v>1705</v>
      </c>
      <c r="E544" s="44" t="s">
        <v>1706</v>
      </c>
      <c r="F544" s="44" t="s">
        <v>57</v>
      </c>
      <c r="G544" s="44" t="s">
        <v>99</v>
      </c>
      <c r="H544" s="44" t="s">
        <v>1420</v>
      </c>
      <c r="I544" t="s">
        <v>115</v>
      </c>
      <c r="J544" t="s">
        <v>1506</v>
      </c>
      <c r="K544" t="s">
        <v>1532</v>
      </c>
      <c r="L544" s="44" t="s">
        <v>117</v>
      </c>
      <c r="M544" s="44">
        <v>0</v>
      </c>
      <c r="N544" s="44">
        <v>0</v>
      </c>
      <c r="O544" s="44">
        <v>0</v>
      </c>
      <c r="P544" s="44" t="b">
        <v>0</v>
      </c>
      <c r="Q544" s="1" t="s">
        <v>1707</v>
      </c>
      <c r="R544" s="44"/>
      <c r="S544" s="44"/>
    </row>
    <row r="545" spans="1:19" s="1" customFormat="1" ht="210">
      <c r="A545" s="53">
        <v>543</v>
      </c>
      <c r="B545" s="44" t="s">
        <v>110</v>
      </c>
      <c r="C545" s="44" t="s">
        <v>111</v>
      </c>
      <c r="D545" s="53" t="s">
        <v>1708</v>
      </c>
      <c r="E545" s="44" t="s">
        <v>1709</v>
      </c>
      <c r="F545" s="44" t="s">
        <v>57</v>
      </c>
      <c r="G545" s="44" t="s">
        <v>99</v>
      </c>
      <c r="H545" s="44" t="s">
        <v>1420</v>
      </c>
      <c r="I545" t="s">
        <v>115</v>
      </c>
      <c r="J545" t="s">
        <v>1506</v>
      </c>
      <c r="K545" t="s">
        <v>1522</v>
      </c>
      <c r="L545" s="44" t="s">
        <v>117</v>
      </c>
      <c r="M545" s="44">
        <v>0</v>
      </c>
      <c r="N545" s="44">
        <v>0</v>
      </c>
      <c r="O545" s="44">
        <v>0</v>
      </c>
      <c r="P545" s="44" t="b">
        <v>0</v>
      </c>
      <c r="Q545" s="1" t="s">
        <v>1710</v>
      </c>
      <c r="R545" s="44"/>
      <c r="S545" s="44"/>
    </row>
    <row r="546" spans="1:19" s="1" customFormat="1" ht="210">
      <c r="A546" s="53">
        <v>544</v>
      </c>
      <c r="B546" s="44" t="s">
        <v>110</v>
      </c>
      <c r="C546" s="44" t="s">
        <v>111</v>
      </c>
      <c r="D546" s="53" t="s">
        <v>1711</v>
      </c>
      <c r="E546" s="70" t="s">
        <v>1712</v>
      </c>
      <c r="F546" s="44" t="s">
        <v>57</v>
      </c>
      <c r="G546" s="44" t="s">
        <v>99</v>
      </c>
      <c r="H546" s="44" t="s">
        <v>1420</v>
      </c>
      <c r="I546" t="s">
        <v>115</v>
      </c>
      <c r="J546" t="s">
        <v>1506</v>
      </c>
      <c r="K546" t="s">
        <v>1713</v>
      </c>
      <c r="L546" s="44" t="s">
        <v>117</v>
      </c>
      <c r="M546" s="44">
        <v>0</v>
      </c>
      <c r="N546" s="44">
        <v>0</v>
      </c>
      <c r="O546" s="44">
        <v>0</v>
      </c>
      <c r="P546" s="44" t="b">
        <v>0</v>
      </c>
      <c r="Q546" s="1" t="s">
        <v>1714</v>
      </c>
      <c r="R546" s="44"/>
      <c r="S546" s="44"/>
    </row>
    <row r="547" spans="1:19" s="1" customFormat="1" ht="210">
      <c r="A547" s="53">
        <v>545</v>
      </c>
      <c r="B547" s="44" t="s">
        <v>110</v>
      </c>
      <c r="C547" s="44" t="s">
        <v>111</v>
      </c>
      <c r="D547" s="53" t="s">
        <v>1715</v>
      </c>
      <c r="E547" s="70" t="s">
        <v>1716</v>
      </c>
      <c r="F547" s="44" t="s">
        <v>57</v>
      </c>
      <c r="G547" s="44" t="s">
        <v>99</v>
      </c>
      <c r="H547" s="44" t="s">
        <v>1420</v>
      </c>
      <c r="I547" t="s">
        <v>115</v>
      </c>
      <c r="J547" t="s">
        <v>1506</v>
      </c>
      <c r="K547" t="s">
        <v>1717</v>
      </c>
      <c r="L547" s="44" t="s">
        <v>117</v>
      </c>
      <c r="M547" s="44">
        <v>0</v>
      </c>
      <c r="N547" s="44">
        <v>0</v>
      </c>
      <c r="O547" s="44">
        <v>0</v>
      </c>
      <c r="P547" s="44" t="b">
        <v>0</v>
      </c>
      <c r="Q547" s="1" t="s">
        <v>1718</v>
      </c>
      <c r="R547" s="44"/>
      <c r="S547" s="44"/>
    </row>
    <row r="548" spans="1:19" s="1" customFormat="1" ht="210">
      <c r="A548" s="53">
        <v>546</v>
      </c>
      <c r="B548" s="44" t="s">
        <v>110</v>
      </c>
      <c r="C548" s="44" t="s">
        <v>111</v>
      </c>
      <c r="D548" s="53" t="s">
        <v>1719</v>
      </c>
      <c r="E548" s="70" t="s">
        <v>1720</v>
      </c>
      <c r="F548" s="44" t="s">
        <v>57</v>
      </c>
      <c r="G548" s="44" t="s">
        <v>99</v>
      </c>
      <c r="H548" s="44" t="s">
        <v>1420</v>
      </c>
      <c r="I548" t="s">
        <v>115</v>
      </c>
      <c r="J548" t="s">
        <v>1506</v>
      </c>
      <c r="K548" t="s">
        <v>1721</v>
      </c>
      <c r="L548" s="44" t="s">
        <v>117</v>
      </c>
      <c r="M548" s="44">
        <v>0</v>
      </c>
      <c r="N548" s="44">
        <v>0</v>
      </c>
      <c r="O548" s="44">
        <v>0</v>
      </c>
      <c r="P548" s="44" t="b">
        <v>0</v>
      </c>
      <c r="Q548" s="1" t="s">
        <v>1722</v>
      </c>
      <c r="R548" s="44"/>
      <c r="S548" s="44"/>
    </row>
    <row r="549" spans="1:19" s="1" customFormat="1" ht="210">
      <c r="A549" s="53">
        <v>547</v>
      </c>
      <c r="B549" s="44" t="s">
        <v>110</v>
      </c>
      <c r="C549" s="44" t="s">
        <v>111</v>
      </c>
      <c r="D549" s="53" t="s">
        <v>1723</v>
      </c>
      <c r="E549" s="70" t="s">
        <v>1724</v>
      </c>
      <c r="F549" s="44" t="s">
        <v>57</v>
      </c>
      <c r="G549" s="44" t="s">
        <v>99</v>
      </c>
      <c r="H549" s="44" t="s">
        <v>1420</v>
      </c>
      <c r="I549" t="s">
        <v>115</v>
      </c>
      <c r="J549" t="s">
        <v>1506</v>
      </c>
      <c r="K549" t="s">
        <v>1725</v>
      </c>
      <c r="L549" s="44" t="s">
        <v>117</v>
      </c>
      <c r="M549" s="44">
        <v>0</v>
      </c>
      <c r="N549" s="44">
        <v>0</v>
      </c>
      <c r="O549" s="44">
        <v>0</v>
      </c>
      <c r="P549" s="44" t="b">
        <v>0</v>
      </c>
      <c r="Q549" s="1" t="s">
        <v>1726</v>
      </c>
      <c r="R549" s="44"/>
      <c r="S549" s="44"/>
    </row>
    <row r="550" spans="1:19" s="1" customFormat="1" ht="210">
      <c r="A550" s="53">
        <v>548</v>
      </c>
      <c r="B550" s="44" t="s">
        <v>110</v>
      </c>
      <c r="C550" s="44" t="s">
        <v>111</v>
      </c>
      <c r="D550" s="53" t="s">
        <v>1727</v>
      </c>
      <c r="E550" s="70" t="s">
        <v>1728</v>
      </c>
      <c r="F550" s="44" t="s">
        <v>57</v>
      </c>
      <c r="G550" s="44" t="s">
        <v>99</v>
      </c>
      <c r="H550" s="44" t="s">
        <v>1420</v>
      </c>
      <c r="I550" t="s">
        <v>115</v>
      </c>
      <c r="J550" t="s">
        <v>1506</v>
      </c>
      <c r="K550" t="s">
        <v>1729</v>
      </c>
      <c r="L550" s="44" t="s">
        <v>117</v>
      </c>
      <c r="M550" s="44">
        <v>0</v>
      </c>
      <c r="N550" s="44">
        <v>0</v>
      </c>
      <c r="O550" s="44">
        <v>0</v>
      </c>
      <c r="P550" s="44" t="b">
        <v>0</v>
      </c>
      <c r="Q550" s="1" t="s">
        <v>1730</v>
      </c>
      <c r="R550" s="44"/>
      <c r="S550" s="44"/>
    </row>
    <row r="551" spans="1:19" s="1" customFormat="1" ht="210">
      <c r="A551" s="53">
        <v>549</v>
      </c>
      <c r="B551" s="44" t="s">
        <v>110</v>
      </c>
      <c r="C551" s="44" t="s">
        <v>111</v>
      </c>
      <c r="D551" s="53" t="s">
        <v>1731</v>
      </c>
      <c r="E551" s="70" t="s">
        <v>1732</v>
      </c>
      <c r="F551" s="44" t="s">
        <v>57</v>
      </c>
      <c r="G551" s="44" t="s">
        <v>99</v>
      </c>
      <c r="H551" s="44" t="s">
        <v>1420</v>
      </c>
      <c r="I551" t="s">
        <v>115</v>
      </c>
      <c r="J551" t="s">
        <v>1506</v>
      </c>
      <c r="K551" t="s">
        <v>1733</v>
      </c>
      <c r="L551" s="44" t="s">
        <v>117</v>
      </c>
      <c r="M551" s="44">
        <v>0</v>
      </c>
      <c r="N551" s="44">
        <v>0</v>
      </c>
      <c r="O551" s="44">
        <v>0</v>
      </c>
      <c r="P551" s="44" t="b">
        <v>0</v>
      </c>
      <c r="Q551" s="1" t="s">
        <v>1734</v>
      </c>
      <c r="R551" s="44"/>
      <c r="S551" s="44"/>
    </row>
    <row r="552" spans="1:19" s="1" customFormat="1" ht="210">
      <c r="A552" s="53">
        <v>550</v>
      </c>
      <c r="B552" s="44" t="s">
        <v>110</v>
      </c>
      <c r="C552" s="44" t="s">
        <v>111</v>
      </c>
      <c r="D552" s="53" t="s">
        <v>1735</v>
      </c>
      <c r="E552" s="70" t="s">
        <v>1736</v>
      </c>
      <c r="F552" s="44" t="s">
        <v>57</v>
      </c>
      <c r="G552" s="44" t="s">
        <v>99</v>
      </c>
      <c r="H552" s="44" t="s">
        <v>1420</v>
      </c>
      <c r="I552" t="s">
        <v>115</v>
      </c>
      <c r="J552" t="s">
        <v>1506</v>
      </c>
      <c r="K552" t="s">
        <v>1737</v>
      </c>
      <c r="L552" s="44" t="s">
        <v>117</v>
      </c>
      <c r="M552" s="44">
        <v>0</v>
      </c>
      <c r="N552" s="44">
        <v>0</v>
      </c>
      <c r="O552" s="44">
        <v>0</v>
      </c>
      <c r="P552" s="44" t="b">
        <v>0</v>
      </c>
      <c r="Q552" s="1" t="s">
        <v>1738</v>
      </c>
      <c r="R552" s="44"/>
      <c r="S552" s="44"/>
    </row>
    <row r="553" spans="1:19" s="1" customFormat="1" ht="210">
      <c r="A553" s="53">
        <v>551</v>
      </c>
      <c r="B553" s="44" t="s">
        <v>110</v>
      </c>
      <c r="C553" s="44" t="s">
        <v>111</v>
      </c>
      <c r="D553" s="53" t="s">
        <v>1739</v>
      </c>
      <c r="E553" s="70" t="s">
        <v>1740</v>
      </c>
      <c r="F553" s="44" t="s">
        <v>57</v>
      </c>
      <c r="G553" s="44" t="s">
        <v>99</v>
      </c>
      <c r="H553" s="44" t="s">
        <v>1420</v>
      </c>
      <c r="I553" t="s">
        <v>115</v>
      </c>
      <c r="J553" t="s">
        <v>1506</v>
      </c>
      <c r="K553" t="s">
        <v>1741</v>
      </c>
      <c r="L553" s="44" t="s">
        <v>117</v>
      </c>
      <c r="M553" s="44">
        <v>0</v>
      </c>
      <c r="N553" s="44">
        <v>0</v>
      </c>
      <c r="O553" s="44">
        <v>0</v>
      </c>
      <c r="P553" s="44" t="b">
        <v>0</v>
      </c>
      <c r="Q553" s="1" t="s">
        <v>1742</v>
      </c>
      <c r="R553" s="44"/>
      <c r="S553" s="44"/>
    </row>
    <row r="554" spans="1:19" s="1" customFormat="1" ht="210">
      <c r="A554" s="53">
        <v>552</v>
      </c>
      <c r="B554" s="44" t="s">
        <v>110</v>
      </c>
      <c r="C554" s="44" t="s">
        <v>111</v>
      </c>
      <c r="D554" s="53" t="s">
        <v>1743</v>
      </c>
      <c r="E554" s="70" t="s">
        <v>1744</v>
      </c>
      <c r="F554" s="44" t="s">
        <v>57</v>
      </c>
      <c r="G554" s="44" t="s">
        <v>99</v>
      </c>
      <c r="H554" s="44" t="s">
        <v>1420</v>
      </c>
      <c r="I554" t="s">
        <v>115</v>
      </c>
      <c r="J554" t="s">
        <v>1506</v>
      </c>
      <c r="K554" t="s">
        <v>1745</v>
      </c>
      <c r="L554" s="44" t="s">
        <v>117</v>
      </c>
      <c r="M554" s="44">
        <v>0</v>
      </c>
      <c r="N554" s="44">
        <v>0</v>
      </c>
      <c r="O554" s="44">
        <v>0</v>
      </c>
      <c r="P554" s="44" t="b">
        <v>0</v>
      </c>
      <c r="Q554" s="1" t="s">
        <v>1746</v>
      </c>
      <c r="R554" s="44"/>
      <c r="S554" s="44"/>
    </row>
    <row r="555" spans="1:19" s="1" customFormat="1" ht="225">
      <c r="A555" s="53">
        <v>553</v>
      </c>
      <c r="B555" s="44" t="s">
        <v>110</v>
      </c>
      <c r="C555" s="44" t="s">
        <v>111</v>
      </c>
      <c r="D555" s="53" t="s">
        <v>1747</v>
      </c>
      <c r="E555" s="70" t="s">
        <v>1748</v>
      </c>
      <c r="F555" s="44" t="s">
        <v>57</v>
      </c>
      <c r="G555" s="44" t="s">
        <v>99</v>
      </c>
      <c r="H555" s="44" t="s">
        <v>1420</v>
      </c>
      <c r="I555" t="s">
        <v>115</v>
      </c>
      <c r="J555" t="s">
        <v>1506</v>
      </c>
      <c r="K555" t="s">
        <v>1749</v>
      </c>
      <c r="L555" s="44" t="s">
        <v>117</v>
      </c>
      <c r="M555" s="44">
        <v>0</v>
      </c>
      <c r="N555" s="44">
        <v>0</v>
      </c>
      <c r="O555" s="44">
        <v>0</v>
      </c>
      <c r="P555" s="44" t="b">
        <v>0</v>
      </c>
      <c r="Q555" s="1" t="s">
        <v>1750</v>
      </c>
      <c r="R555" s="44"/>
      <c r="S555" s="44"/>
    </row>
    <row r="556" spans="1:19" s="1" customFormat="1" ht="210">
      <c r="A556" s="53">
        <v>554</v>
      </c>
      <c r="B556" s="44" t="s">
        <v>110</v>
      </c>
      <c r="C556" s="44" t="s">
        <v>111</v>
      </c>
      <c r="D556" s="53" t="s">
        <v>1751</v>
      </c>
      <c r="E556" s="44" t="s">
        <v>1752</v>
      </c>
      <c r="F556" s="44" t="s">
        <v>57</v>
      </c>
      <c r="G556" s="44" t="s">
        <v>99</v>
      </c>
      <c r="H556" s="44" t="s">
        <v>1420</v>
      </c>
      <c r="I556" t="s">
        <v>115</v>
      </c>
      <c r="J556" t="s">
        <v>1506</v>
      </c>
      <c r="K556" t="s">
        <v>1753</v>
      </c>
      <c r="L556" s="44" t="s">
        <v>117</v>
      </c>
      <c r="M556" s="44">
        <v>0</v>
      </c>
      <c r="N556" s="44">
        <v>0</v>
      </c>
      <c r="O556" s="44">
        <v>0</v>
      </c>
      <c r="P556" s="44" t="b">
        <v>0</v>
      </c>
      <c r="Q556" s="1" t="s">
        <v>2319</v>
      </c>
      <c r="R556" s="44"/>
      <c r="S556" s="44"/>
    </row>
    <row r="557" spans="1:19" s="1" customFormat="1" ht="210">
      <c r="A557" s="53">
        <v>555</v>
      </c>
      <c r="B557" s="44" t="s">
        <v>110</v>
      </c>
      <c r="C557" s="44" t="s">
        <v>111</v>
      </c>
      <c r="D557" s="53" t="s">
        <v>1754</v>
      </c>
      <c r="E557" s="44" t="s">
        <v>1706</v>
      </c>
      <c r="F557" s="44" t="s">
        <v>57</v>
      </c>
      <c r="G557" s="44" t="s">
        <v>99</v>
      </c>
      <c r="H557" s="44" t="s">
        <v>1420</v>
      </c>
      <c r="I557" t="s">
        <v>115</v>
      </c>
      <c r="J557" t="s">
        <v>1671</v>
      </c>
      <c r="K557" t="s">
        <v>1532</v>
      </c>
      <c r="L557" s="44" t="s">
        <v>117</v>
      </c>
      <c r="M557" s="44">
        <v>0</v>
      </c>
      <c r="N557" s="44">
        <v>0</v>
      </c>
      <c r="O557" s="44">
        <v>0</v>
      </c>
      <c r="P557" s="44" t="b">
        <v>0</v>
      </c>
      <c r="Q557" s="1" t="s">
        <v>1755</v>
      </c>
      <c r="R557" s="44"/>
      <c r="S557" s="44"/>
    </row>
    <row r="558" spans="1:19" s="1" customFormat="1" ht="210">
      <c r="A558" s="53">
        <v>556</v>
      </c>
      <c r="B558" s="44" t="s">
        <v>110</v>
      </c>
      <c r="C558" s="44" t="s">
        <v>111</v>
      </c>
      <c r="D558" s="53" t="s">
        <v>1756</v>
      </c>
      <c r="E558" s="44" t="s">
        <v>1709</v>
      </c>
      <c r="F558" s="44" t="s">
        <v>57</v>
      </c>
      <c r="G558" s="44" t="s">
        <v>99</v>
      </c>
      <c r="H558" s="44" t="s">
        <v>1420</v>
      </c>
      <c r="I558" t="s">
        <v>115</v>
      </c>
      <c r="J558" t="s">
        <v>1671</v>
      </c>
      <c r="K558" t="s">
        <v>1522</v>
      </c>
      <c r="L558" s="44" t="s">
        <v>117</v>
      </c>
      <c r="M558" s="44">
        <v>0</v>
      </c>
      <c r="N558" s="44">
        <v>0</v>
      </c>
      <c r="O558" s="44">
        <v>0</v>
      </c>
      <c r="P558" s="44" t="b">
        <v>0</v>
      </c>
      <c r="Q558" s="1" t="s">
        <v>1757</v>
      </c>
      <c r="R558" s="44"/>
      <c r="S558" s="44"/>
    </row>
    <row r="559" spans="1:19" s="1" customFormat="1" ht="210">
      <c r="A559" s="53">
        <v>557</v>
      </c>
      <c r="B559" s="44" t="s">
        <v>110</v>
      </c>
      <c r="C559" s="44" t="s">
        <v>111</v>
      </c>
      <c r="D559" s="53" t="s">
        <v>1758</v>
      </c>
      <c r="E559" s="44" t="s">
        <v>1752</v>
      </c>
      <c r="F559" s="44" t="s">
        <v>57</v>
      </c>
      <c r="G559" s="44" t="s">
        <v>99</v>
      </c>
      <c r="H559" s="44" t="s">
        <v>1420</v>
      </c>
      <c r="I559" t="s">
        <v>115</v>
      </c>
      <c r="J559" t="s">
        <v>1671</v>
      </c>
      <c r="K559" t="s">
        <v>1753</v>
      </c>
      <c r="L559" s="44" t="s">
        <v>117</v>
      </c>
      <c r="M559" s="44">
        <v>0</v>
      </c>
      <c r="N559" s="44">
        <v>0</v>
      </c>
      <c r="O559" s="44">
        <v>0</v>
      </c>
      <c r="P559" s="44" t="b">
        <v>0</v>
      </c>
      <c r="Q559" s="1" t="s">
        <v>2321</v>
      </c>
      <c r="R559" s="44"/>
      <c r="S559" s="44"/>
    </row>
    <row r="560" spans="1:19" s="1" customFormat="1" ht="225">
      <c r="A560" s="53">
        <v>558</v>
      </c>
      <c r="B560" s="44" t="s">
        <v>110</v>
      </c>
      <c r="C560" s="44" t="s">
        <v>111</v>
      </c>
      <c r="D560" s="53" t="s">
        <v>1759</v>
      </c>
      <c r="E560" s="44" t="s">
        <v>1706</v>
      </c>
      <c r="F560" s="44" t="s">
        <v>57</v>
      </c>
      <c r="G560" s="44" t="s">
        <v>99</v>
      </c>
      <c r="H560" s="44" t="s">
        <v>1420</v>
      </c>
      <c r="I560" t="s">
        <v>115</v>
      </c>
      <c r="J560" t="s">
        <v>1682</v>
      </c>
      <c r="K560" t="s">
        <v>1532</v>
      </c>
      <c r="L560" s="44" t="s">
        <v>117</v>
      </c>
      <c r="M560" s="44">
        <v>0</v>
      </c>
      <c r="N560" s="44">
        <v>0</v>
      </c>
      <c r="O560" s="44">
        <v>0</v>
      </c>
      <c r="P560" s="44" t="b">
        <v>0</v>
      </c>
      <c r="Q560" s="1" t="s">
        <v>1760</v>
      </c>
      <c r="R560" s="44"/>
      <c r="S560" s="44"/>
    </row>
    <row r="561" spans="1:19" s="1" customFormat="1" ht="210">
      <c r="A561" s="53">
        <v>559</v>
      </c>
      <c r="B561" s="44" t="s">
        <v>110</v>
      </c>
      <c r="C561" s="44" t="s">
        <v>111</v>
      </c>
      <c r="D561" s="53" t="s">
        <v>1761</v>
      </c>
      <c r="E561" s="44" t="s">
        <v>1709</v>
      </c>
      <c r="F561" s="44" t="s">
        <v>57</v>
      </c>
      <c r="G561" s="44" t="s">
        <v>99</v>
      </c>
      <c r="H561" s="44" t="s">
        <v>1420</v>
      </c>
      <c r="I561" t="s">
        <v>115</v>
      </c>
      <c r="J561" t="s">
        <v>1682</v>
      </c>
      <c r="K561" t="s">
        <v>1522</v>
      </c>
      <c r="L561" s="44" t="s">
        <v>117</v>
      </c>
      <c r="M561" s="44">
        <v>0</v>
      </c>
      <c r="N561" s="44">
        <v>0</v>
      </c>
      <c r="O561" s="44">
        <v>0</v>
      </c>
      <c r="P561" s="44" t="b">
        <v>0</v>
      </c>
      <c r="Q561" s="1" t="s">
        <v>1762</v>
      </c>
      <c r="R561" s="44"/>
      <c r="S561" s="44"/>
    </row>
    <row r="562" spans="1:19" s="1" customFormat="1" ht="210">
      <c r="A562" s="53">
        <v>560</v>
      </c>
      <c r="B562" s="44" t="s">
        <v>110</v>
      </c>
      <c r="C562" s="44" t="s">
        <v>111</v>
      </c>
      <c r="D562" s="53" t="s">
        <v>1763</v>
      </c>
      <c r="E562" s="44" t="s">
        <v>1752</v>
      </c>
      <c r="F562" s="44" t="s">
        <v>57</v>
      </c>
      <c r="G562" s="44" t="s">
        <v>99</v>
      </c>
      <c r="H562" s="44" t="s">
        <v>1420</v>
      </c>
      <c r="I562" t="s">
        <v>115</v>
      </c>
      <c r="J562" t="s">
        <v>1682</v>
      </c>
      <c r="K562" t="s">
        <v>1753</v>
      </c>
      <c r="L562" s="44" t="s">
        <v>117</v>
      </c>
      <c r="M562" s="44">
        <v>0</v>
      </c>
      <c r="N562" s="44">
        <v>0</v>
      </c>
      <c r="O562" s="44">
        <v>0</v>
      </c>
      <c r="P562" s="44" t="b">
        <v>0</v>
      </c>
      <c r="Q562" s="1" t="s">
        <v>2320</v>
      </c>
      <c r="R562" s="44"/>
      <c r="S562" s="44"/>
    </row>
    <row r="563" spans="1:19" s="1" customFormat="1" ht="240">
      <c r="A563" s="53">
        <v>561</v>
      </c>
      <c r="B563" s="44" t="s">
        <v>110</v>
      </c>
      <c r="C563" s="44" t="s">
        <v>111</v>
      </c>
      <c r="D563" s="53" t="s">
        <v>1764</v>
      </c>
      <c r="E563" s="44" t="s">
        <v>1765</v>
      </c>
      <c r="F563" s="44" t="s">
        <v>57</v>
      </c>
      <c r="G563" s="44" t="s">
        <v>99</v>
      </c>
      <c r="H563" s="44" t="s">
        <v>1420</v>
      </c>
      <c r="I563" t="s">
        <v>115</v>
      </c>
      <c r="J563" t="s">
        <v>1441</v>
      </c>
      <c r="K563" t="s">
        <v>1766</v>
      </c>
      <c r="L563" s="44" t="s">
        <v>117</v>
      </c>
      <c r="M563" s="44">
        <v>0</v>
      </c>
      <c r="N563" s="44">
        <v>0</v>
      </c>
      <c r="O563" s="44">
        <v>0</v>
      </c>
      <c r="P563" s="44" t="b">
        <v>0</v>
      </c>
      <c r="Q563" s="1" t="s">
        <v>1767</v>
      </c>
      <c r="R563" s="44"/>
      <c r="S563" s="44"/>
    </row>
    <row r="564" spans="1:19" s="1" customFormat="1" ht="210">
      <c r="A564" s="53">
        <v>562</v>
      </c>
      <c r="B564" s="44" t="s">
        <v>110</v>
      </c>
      <c r="C564" s="44" t="s">
        <v>111</v>
      </c>
      <c r="D564" s="53" t="s">
        <v>1768</v>
      </c>
      <c r="E564" s="44" t="s">
        <v>1769</v>
      </c>
      <c r="F564" s="44" t="s">
        <v>37</v>
      </c>
      <c r="G564" s="44" t="s">
        <v>99</v>
      </c>
      <c r="H564" s="44" t="s">
        <v>1420</v>
      </c>
      <c r="I564" t="s">
        <v>115</v>
      </c>
      <c r="J564" t="s">
        <v>1426</v>
      </c>
      <c r="K564" t="s">
        <v>1528</v>
      </c>
      <c r="L564" s="44" t="s">
        <v>117</v>
      </c>
      <c r="M564" s="44">
        <v>0</v>
      </c>
      <c r="N564" s="44">
        <v>0</v>
      </c>
      <c r="O564" s="44">
        <v>0</v>
      </c>
      <c r="P564" s="44" t="b">
        <v>0</v>
      </c>
      <c r="Q564" s="1" t="s">
        <v>1770</v>
      </c>
      <c r="R564" s="44"/>
      <c r="S564" s="44"/>
    </row>
    <row r="565" spans="1:19" s="1" customFormat="1" ht="15">
      <c r="A565" s="53">
        <v>563</v>
      </c>
      <c r="B565" s="44" t="s">
        <v>110</v>
      </c>
      <c r="C565" s="44" t="s">
        <v>111</v>
      </c>
      <c r="D565" s="53" t="s">
        <v>1771</v>
      </c>
      <c r="E565" s="44" t="s">
        <v>1772</v>
      </c>
      <c r="F565" s="44" t="s">
        <v>37</v>
      </c>
      <c r="G565" s="44" t="s">
        <v>99</v>
      </c>
      <c r="H565" s="44" t="s">
        <v>1420</v>
      </c>
      <c r="I565" t="s">
        <v>115</v>
      </c>
      <c r="J565" t="s">
        <v>1446</v>
      </c>
      <c r="K565" t="s">
        <v>1568</v>
      </c>
      <c r="L565" s="44" t="s">
        <v>117</v>
      </c>
      <c r="M565" s="44">
        <v>0</v>
      </c>
      <c r="N565" s="44">
        <v>0</v>
      </c>
      <c r="O565" s="44">
        <v>0</v>
      </c>
      <c r="P565" s="44" t="b">
        <v>0</v>
      </c>
      <c r="Q565" t="s">
        <v>1773</v>
      </c>
      <c r="R565" s="44"/>
      <c r="S565" s="44"/>
    </row>
    <row r="566" spans="1:19" s="1" customFormat="1" ht="27">
      <c r="A566" s="66">
        <v>564</v>
      </c>
      <c r="B566" s="67" t="s">
        <v>110</v>
      </c>
      <c r="C566" s="67" t="s">
        <v>111</v>
      </c>
      <c r="D566" s="66" t="s">
        <v>1774</v>
      </c>
      <c r="E566" s="67" t="s">
        <v>1775</v>
      </c>
      <c r="F566" s="67" t="s">
        <v>37</v>
      </c>
      <c r="G566" s="67" t="s">
        <v>99</v>
      </c>
      <c r="H566" s="67" t="s">
        <v>1420</v>
      </c>
      <c r="I566" s="73" t="s">
        <v>115</v>
      </c>
      <c r="J566" s="73" t="s">
        <v>1503</v>
      </c>
      <c r="K566" s="73" t="s">
        <v>1776</v>
      </c>
      <c r="L566" s="67" t="s">
        <v>117</v>
      </c>
      <c r="M566" s="67">
        <v>0</v>
      </c>
      <c r="N566" s="67">
        <v>0</v>
      </c>
      <c r="O566" s="67">
        <v>0</v>
      </c>
      <c r="P566" s="67" t="b">
        <v>0</v>
      </c>
      <c r="R566" s="44" t="s">
        <v>128</v>
      </c>
      <c r="S566" s="44" t="s">
        <v>1777</v>
      </c>
    </row>
    <row r="567" spans="1:19" s="1" customFormat="1" ht="210">
      <c r="A567" s="53">
        <v>565</v>
      </c>
      <c r="B567" s="44" t="s">
        <v>110</v>
      </c>
      <c r="C567" s="44" t="s">
        <v>111</v>
      </c>
      <c r="D567" s="53" t="s">
        <v>1778</v>
      </c>
      <c r="E567" s="44" t="s">
        <v>1779</v>
      </c>
      <c r="F567" s="44" t="s">
        <v>37</v>
      </c>
      <c r="G567" s="44" t="s">
        <v>99</v>
      </c>
      <c r="H567" s="44" t="s">
        <v>1420</v>
      </c>
      <c r="I567" t="s">
        <v>115</v>
      </c>
      <c r="J567" t="s">
        <v>1503</v>
      </c>
      <c r="K567" t="s">
        <v>1780</v>
      </c>
      <c r="L567" s="44" t="s">
        <v>117</v>
      </c>
      <c r="M567" s="44">
        <v>0</v>
      </c>
      <c r="N567" s="44">
        <v>0</v>
      </c>
      <c r="O567" s="44">
        <v>0</v>
      </c>
      <c r="P567" s="44" t="b">
        <v>0</v>
      </c>
      <c r="Q567" s="1" t="s">
        <v>1781</v>
      </c>
      <c r="R567" s="44"/>
      <c r="S567" s="44"/>
    </row>
    <row r="568" spans="1:19" s="1" customFormat="1" ht="15">
      <c r="A568" s="71">
        <v>566</v>
      </c>
      <c r="B568" s="72" t="s">
        <v>110</v>
      </c>
      <c r="C568" s="72" t="s">
        <v>111</v>
      </c>
      <c r="D568" s="71" t="s">
        <v>1782</v>
      </c>
      <c r="E568" s="72" t="s">
        <v>1783</v>
      </c>
      <c r="F568" s="72" t="s">
        <v>37</v>
      </c>
      <c r="G568" s="72" t="s">
        <v>99</v>
      </c>
      <c r="H568" s="72" t="s">
        <v>1420</v>
      </c>
      <c r="I568" s="72" t="s">
        <v>115</v>
      </c>
      <c r="J568" s="72" t="s">
        <v>1503</v>
      </c>
      <c r="K568" s="72" t="s">
        <v>1784</v>
      </c>
      <c r="L568" s="72" t="s">
        <v>117</v>
      </c>
      <c r="M568" s="72">
        <v>0</v>
      </c>
      <c r="N568" s="72">
        <v>0</v>
      </c>
      <c r="O568" s="72">
        <v>0</v>
      </c>
      <c r="P568" s="72" t="b">
        <v>0</v>
      </c>
      <c r="Q568"/>
      <c r="R568" s="70" t="s">
        <v>128</v>
      </c>
      <c r="S568" s="70" t="s">
        <v>1785</v>
      </c>
    </row>
    <row r="569" spans="1:19" s="1" customFormat="1" ht="15">
      <c r="A569" s="71">
        <v>567</v>
      </c>
      <c r="B569" s="72" t="s">
        <v>110</v>
      </c>
      <c r="C569" s="72" t="s">
        <v>111</v>
      </c>
      <c r="D569" s="71" t="s">
        <v>1786</v>
      </c>
      <c r="E569" s="72" t="s">
        <v>1787</v>
      </c>
      <c r="F569" s="72" t="s">
        <v>37</v>
      </c>
      <c r="G569" s="72" t="s">
        <v>99</v>
      </c>
      <c r="H569" s="72" t="s">
        <v>1420</v>
      </c>
      <c r="I569" s="72" t="s">
        <v>115</v>
      </c>
      <c r="J569" s="72" t="s">
        <v>1503</v>
      </c>
      <c r="K569" s="72" t="s">
        <v>1788</v>
      </c>
      <c r="L569" s="72" t="s">
        <v>117</v>
      </c>
      <c r="M569" s="72">
        <v>0</v>
      </c>
      <c r="N569" s="72">
        <v>0</v>
      </c>
      <c r="O569" s="72">
        <v>0</v>
      </c>
      <c r="P569" s="72" t="b">
        <v>0</v>
      </c>
      <c r="Q569"/>
      <c r="R569" s="70" t="s">
        <v>128</v>
      </c>
      <c r="S569" s="70" t="s">
        <v>1785</v>
      </c>
    </row>
    <row r="570" spans="1:19" s="1" customFormat="1" ht="210">
      <c r="A570" s="53">
        <v>568</v>
      </c>
      <c r="B570" s="44" t="s">
        <v>110</v>
      </c>
      <c r="C570" s="44" t="s">
        <v>111</v>
      </c>
      <c r="D570" s="53" t="s">
        <v>1789</v>
      </c>
      <c r="E570" s="44" t="s">
        <v>1790</v>
      </c>
      <c r="F570" s="44" t="s">
        <v>37</v>
      </c>
      <c r="G570" s="44" t="s">
        <v>99</v>
      </c>
      <c r="H570" s="44" t="s">
        <v>1420</v>
      </c>
      <c r="I570" t="s">
        <v>115</v>
      </c>
      <c r="J570" t="s">
        <v>1503</v>
      </c>
      <c r="K570" t="s">
        <v>1791</v>
      </c>
      <c r="L570" s="44" t="s">
        <v>117</v>
      </c>
      <c r="M570" s="44">
        <v>0</v>
      </c>
      <c r="N570" s="44">
        <v>0</v>
      </c>
      <c r="O570" s="44">
        <v>0</v>
      </c>
      <c r="P570" s="44" t="b">
        <v>0</v>
      </c>
      <c r="Q570" s="1" t="s">
        <v>1792</v>
      </c>
      <c r="R570" s="44"/>
      <c r="S570" s="44"/>
    </row>
    <row r="571" spans="1:19" s="1" customFormat="1" ht="210">
      <c r="A571" s="53">
        <v>569</v>
      </c>
      <c r="B571" s="44" t="s">
        <v>110</v>
      </c>
      <c r="C571" s="44" t="s">
        <v>111</v>
      </c>
      <c r="D571" s="53" t="s">
        <v>1793</v>
      </c>
      <c r="E571" s="44" t="s">
        <v>1794</v>
      </c>
      <c r="F571" s="44" t="s">
        <v>37</v>
      </c>
      <c r="G571" s="44" t="s">
        <v>99</v>
      </c>
      <c r="H571" s="44" t="s">
        <v>1420</v>
      </c>
      <c r="I571" t="s">
        <v>115</v>
      </c>
      <c r="J571" t="s">
        <v>1503</v>
      </c>
      <c r="K571" t="s">
        <v>1795</v>
      </c>
      <c r="L571" s="44" t="s">
        <v>117</v>
      </c>
      <c r="M571" s="44">
        <v>0</v>
      </c>
      <c r="N571" s="44">
        <v>0</v>
      </c>
      <c r="O571" s="44">
        <v>0</v>
      </c>
      <c r="P571" s="44" t="b">
        <v>0</v>
      </c>
      <c r="Q571" s="1" t="s">
        <v>1796</v>
      </c>
      <c r="R571" s="44"/>
      <c r="S571" s="44"/>
    </row>
    <row r="572" spans="1:19" s="1" customFormat="1" ht="210">
      <c r="A572" s="53">
        <v>570</v>
      </c>
      <c r="B572" s="44" t="s">
        <v>110</v>
      </c>
      <c r="C572" s="44" t="s">
        <v>111</v>
      </c>
      <c r="D572" s="53" t="s">
        <v>1797</v>
      </c>
      <c r="E572" s="44" t="s">
        <v>1798</v>
      </c>
      <c r="F572" s="44" t="s">
        <v>37</v>
      </c>
      <c r="G572" s="44" t="s">
        <v>99</v>
      </c>
      <c r="H572" s="44" t="s">
        <v>1420</v>
      </c>
      <c r="I572" t="s">
        <v>115</v>
      </c>
      <c r="J572" t="s">
        <v>1441</v>
      </c>
      <c r="K572" t="s">
        <v>1766</v>
      </c>
      <c r="L572" s="44" t="s">
        <v>117</v>
      </c>
      <c r="M572" s="44">
        <v>0</v>
      </c>
      <c r="N572" s="44">
        <v>0</v>
      </c>
      <c r="O572" s="44">
        <v>0</v>
      </c>
      <c r="P572" s="44" t="b">
        <v>0</v>
      </c>
      <c r="Q572" s="1" t="s">
        <v>1799</v>
      </c>
      <c r="R572" s="44"/>
      <c r="S572" s="44"/>
    </row>
    <row r="573" spans="1:19" s="1" customFormat="1" ht="225">
      <c r="A573" s="53">
        <v>571</v>
      </c>
      <c r="B573" s="44" t="s">
        <v>110</v>
      </c>
      <c r="C573" s="44" t="s">
        <v>111</v>
      </c>
      <c r="D573" s="53" t="s">
        <v>1800</v>
      </c>
      <c r="E573" s="44" t="s">
        <v>1801</v>
      </c>
      <c r="F573" s="44" t="s">
        <v>37</v>
      </c>
      <c r="G573" s="44" t="s">
        <v>99</v>
      </c>
      <c r="H573" s="44" t="s">
        <v>1420</v>
      </c>
      <c r="I573" t="s">
        <v>115</v>
      </c>
      <c r="J573" t="s">
        <v>1441</v>
      </c>
      <c r="K573" t="s">
        <v>1802</v>
      </c>
      <c r="L573" s="44" t="s">
        <v>117</v>
      </c>
      <c r="M573" s="44">
        <v>0</v>
      </c>
      <c r="N573" s="44">
        <v>0</v>
      </c>
      <c r="O573" s="44">
        <v>0</v>
      </c>
      <c r="P573" s="44" t="b">
        <v>0</v>
      </c>
      <c r="Q573" s="1" t="s">
        <v>1803</v>
      </c>
      <c r="R573" s="44"/>
      <c r="S573" s="44"/>
    </row>
    <row r="574" spans="1:19" ht="210">
      <c r="A574" s="53">
        <v>572</v>
      </c>
      <c r="B574" s="44" t="s">
        <v>110</v>
      </c>
      <c r="C574" s="44" t="s">
        <v>111</v>
      </c>
      <c r="D574" s="53" t="s">
        <v>1804</v>
      </c>
      <c r="E574" s="44" t="s">
        <v>1805</v>
      </c>
      <c r="F574" s="44" t="s">
        <v>52</v>
      </c>
      <c r="G574" s="44" t="s">
        <v>99</v>
      </c>
      <c r="H574" s="44" t="s">
        <v>114</v>
      </c>
      <c r="I574" t="s">
        <v>115</v>
      </c>
      <c r="J574" t="s">
        <v>426</v>
      </c>
      <c r="K574" t="s">
        <v>1806</v>
      </c>
      <c r="L574" s="44" t="s">
        <v>117</v>
      </c>
      <c r="M574" s="44">
        <v>0</v>
      </c>
      <c r="N574" s="44">
        <v>0</v>
      </c>
      <c r="O574" s="44">
        <v>0</v>
      </c>
      <c r="P574" s="44" t="b">
        <v>0</v>
      </c>
      <c r="Q574" s="1" t="s">
        <v>1807</v>
      </c>
    </row>
    <row r="575" spans="1:19" ht="189">
      <c r="A575" s="53">
        <v>573</v>
      </c>
      <c r="B575" s="44" t="s">
        <v>110</v>
      </c>
      <c r="C575" s="44" t="s">
        <v>111</v>
      </c>
      <c r="D575" s="44" t="s">
        <v>1808</v>
      </c>
      <c r="E575" s="44" t="s">
        <v>1809</v>
      </c>
      <c r="F575" s="44" t="s">
        <v>1810</v>
      </c>
      <c r="G575" s="44" t="s">
        <v>99</v>
      </c>
      <c r="H575" s="44" t="s">
        <v>1420</v>
      </c>
      <c r="I575" s="44" t="s">
        <v>115</v>
      </c>
      <c r="J575" s="44" t="s">
        <v>1456</v>
      </c>
      <c r="K575" s="44" t="s">
        <v>1811</v>
      </c>
      <c r="L575" s="44" t="s">
        <v>117</v>
      </c>
      <c r="M575" s="44">
        <v>0</v>
      </c>
      <c r="N575" s="44">
        <v>0</v>
      </c>
      <c r="O575" s="44">
        <v>0</v>
      </c>
      <c r="P575" s="44" t="b">
        <v>0</v>
      </c>
      <c r="Q575" s="44" t="s">
        <v>1812</v>
      </c>
    </row>
    <row r="576" spans="1:19" ht="216">
      <c r="A576" s="53">
        <v>574</v>
      </c>
      <c r="B576" s="44" t="s">
        <v>110</v>
      </c>
      <c r="C576" s="44" t="s">
        <v>111</v>
      </c>
      <c r="D576" s="44" t="s">
        <v>1813</v>
      </c>
      <c r="E576" s="44" t="s">
        <v>1814</v>
      </c>
      <c r="F576" s="44" t="s">
        <v>1815</v>
      </c>
      <c r="G576" s="44" t="s">
        <v>99</v>
      </c>
      <c r="H576" s="44" t="s">
        <v>1420</v>
      </c>
      <c r="I576" s="44" t="s">
        <v>115</v>
      </c>
      <c r="J576" s="44" t="s">
        <v>1503</v>
      </c>
      <c r="K576" s="44" t="s">
        <v>1816</v>
      </c>
      <c r="L576" s="44" t="s">
        <v>117</v>
      </c>
      <c r="M576" s="44">
        <v>0</v>
      </c>
      <c r="N576" s="44">
        <v>0</v>
      </c>
      <c r="O576" s="44">
        <v>0</v>
      </c>
      <c r="P576" s="44" t="b">
        <v>0</v>
      </c>
      <c r="Q576" s="76" t="s">
        <v>1817</v>
      </c>
    </row>
    <row r="577" spans="1:17" ht="216">
      <c r="A577" s="53">
        <v>575</v>
      </c>
      <c r="B577" s="44" t="s">
        <v>110</v>
      </c>
      <c r="C577" s="44" t="s">
        <v>111</v>
      </c>
      <c r="D577" s="44" t="s">
        <v>1818</v>
      </c>
      <c r="E577" s="44" t="s">
        <v>1819</v>
      </c>
      <c r="F577" s="44" t="s">
        <v>1815</v>
      </c>
      <c r="G577" s="44" t="s">
        <v>99</v>
      </c>
      <c r="H577" s="44" t="s">
        <v>1420</v>
      </c>
      <c r="I577" s="44" t="s">
        <v>115</v>
      </c>
      <c r="J577" s="44" t="s">
        <v>1503</v>
      </c>
      <c r="K577" s="44" t="s">
        <v>1820</v>
      </c>
      <c r="L577" s="44" t="s">
        <v>117</v>
      </c>
      <c r="M577" s="44">
        <v>0</v>
      </c>
      <c r="N577" s="44">
        <v>0</v>
      </c>
      <c r="O577" s="44">
        <v>0</v>
      </c>
      <c r="P577" s="44" t="b">
        <v>0</v>
      </c>
      <c r="Q577" s="76" t="s">
        <v>1821</v>
      </c>
    </row>
    <row r="578" spans="1:17" ht="216">
      <c r="A578" s="53">
        <v>576</v>
      </c>
      <c r="B578" s="44" t="s">
        <v>110</v>
      </c>
      <c r="C578" s="44" t="s">
        <v>111</v>
      </c>
      <c r="D578" s="44" t="s">
        <v>1822</v>
      </c>
      <c r="E578" s="44" t="s">
        <v>1823</v>
      </c>
      <c r="F578" s="44" t="s">
        <v>1815</v>
      </c>
      <c r="G578" s="44" t="s">
        <v>99</v>
      </c>
      <c r="H578" s="44" t="s">
        <v>1420</v>
      </c>
      <c r="I578" s="44" t="s">
        <v>115</v>
      </c>
      <c r="J578" s="44" t="s">
        <v>1503</v>
      </c>
      <c r="K578" s="44" t="s">
        <v>1824</v>
      </c>
      <c r="L578" s="44" t="s">
        <v>117</v>
      </c>
      <c r="M578" s="44">
        <v>0</v>
      </c>
      <c r="N578" s="44">
        <v>0</v>
      </c>
      <c r="O578" s="44">
        <v>0</v>
      </c>
      <c r="P578" s="44" t="b">
        <v>0</v>
      </c>
      <c r="Q578" s="76" t="s">
        <v>1825</v>
      </c>
    </row>
    <row r="579" spans="1:17" ht="216">
      <c r="A579" s="53">
        <v>577</v>
      </c>
      <c r="B579" s="44" t="s">
        <v>110</v>
      </c>
      <c r="C579" s="44" t="s">
        <v>111</v>
      </c>
      <c r="D579" s="44" t="s">
        <v>1826</v>
      </c>
      <c r="E579" s="44" t="s">
        <v>1827</v>
      </c>
      <c r="F579" s="44" t="s">
        <v>1815</v>
      </c>
      <c r="G579" s="44" t="s">
        <v>99</v>
      </c>
      <c r="H579" s="44" t="s">
        <v>1420</v>
      </c>
      <c r="I579" s="44" t="s">
        <v>115</v>
      </c>
      <c r="J579" s="44" t="s">
        <v>1503</v>
      </c>
      <c r="K579" s="44" t="s">
        <v>1828</v>
      </c>
      <c r="L579" s="44" t="s">
        <v>117</v>
      </c>
      <c r="M579" s="44">
        <v>0</v>
      </c>
      <c r="N579" s="44">
        <v>0</v>
      </c>
      <c r="O579" s="44">
        <v>0</v>
      </c>
      <c r="P579" s="44" t="b">
        <v>0</v>
      </c>
      <c r="Q579" s="76" t="s">
        <v>1829</v>
      </c>
    </row>
    <row r="580" spans="1:17" ht="216">
      <c r="A580" s="53">
        <v>578</v>
      </c>
      <c r="B580" s="44" t="s">
        <v>110</v>
      </c>
      <c r="C580" s="44" t="s">
        <v>111</v>
      </c>
      <c r="D580" s="44" t="s">
        <v>1830</v>
      </c>
      <c r="E580" s="44" t="s">
        <v>1831</v>
      </c>
      <c r="F580" s="44" t="s">
        <v>1815</v>
      </c>
      <c r="G580" s="44" t="s">
        <v>99</v>
      </c>
      <c r="H580" s="44" t="s">
        <v>1420</v>
      </c>
      <c r="I580" s="44" t="s">
        <v>115</v>
      </c>
      <c r="J580" s="44" t="s">
        <v>1671</v>
      </c>
      <c r="K580" s="75" t="s">
        <v>1832</v>
      </c>
      <c r="L580" s="44" t="s">
        <v>117</v>
      </c>
      <c r="M580" s="44">
        <v>0</v>
      </c>
      <c r="N580" s="44">
        <v>0</v>
      </c>
      <c r="O580" s="44">
        <v>0</v>
      </c>
      <c r="P580" s="44" t="b">
        <v>0</v>
      </c>
      <c r="Q580" s="76" t="s">
        <v>1833</v>
      </c>
    </row>
    <row r="581" spans="1:17" ht="216">
      <c r="A581" s="53">
        <v>579</v>
      </c>
      <c r="B581" s="44" t="s">
        <v>110</v>
      </c>
      <c r="C581" s="44" t="s">
        <v>111</v>
      </c>
      <c r="D581" s="44" t="s">
        <v>1834</v>
      </c>
      <c r="E581" s="44" t="s">
        <v>1835</v>
      </c>
      <c r="F581" s="44" t="s">
        <v>1815</v>
      </c>
      <c r="G581" s="44" t="s">
        <v>99</v>
      </c>
      <c r="H581" s="44" t="s">
        <v>1420</v>
      </c>
      <c r="I581" s="44" t="s">
        <v>115</v>
      </c>
      <c r="J581" s="44" t="s">
        <v>1671</v>
      </c>
      <c r="K581" s="75" t="s">
        <v>1836</v>
      </c>
      <c r="L581" s="44" t="s">
        <v>117</v>
      </c>
      <c r="M581" s="44">
        <v>0</v>
      </c>
      <c r="N581" s="44">
        <v>0</v>
      </c>
      <c r="O581" s="44">
        <v>0</v>
      </c>
      <c r="P581" s="44" t="b">
        <v>0</v>
      </c>
      <c r="Q581" s="76" t="s">
        <v>1837</v>
      </c>
    </row>
    <row r="582" spans="1:17" ht="216">
      <c r="A582" s="53">
        <v>580</v>
      </c>
      <c r="B582" s="44" t="s">
        <v>110</v>
      </c>
      <c r="C582" s="44" t="s">
        <v>111</v>
      </c>
      <c r="D582" s="44" t="s">
        <v>1838</v>
      </c>
      <c r="E582" s="44" t="s">
        <v>1839</v>
      </c>
      <c r="F582" s="44" t="s">
        <v>1815</v>
      </c>
      <c r="G582" s="44" t="s">
        <v>99</v>
      </c>
      <c r="H582" s="44" t="s">
        <v>1420</v>
      </c>
      <c r="I582" s="44" t="s">
        <v>115</v>
      </c>
      <c r="J582" s="44" t="s">
        <v>1671</v>
      </c>
      <c r="K582" s="75" t="s">
        <v>1840</v>
      </c>
      <c r="L582" s="44" t="s">
        <v>117</v>
      </c>
      <c r="M582" s="44">
        <v>0</v>
      </c>
      <c r="N582" s="44">
        <v>0</v>
      </c>
      <c r="O582" s="44">
        <v>0</v>
      </c>
      <c r="P582" s="44" t="b">
        <v>0</v>
      </c>
      <c r="Q582" s="76" t="s">
        <v>1841</v>
      </c>
    </row>
    <row r="583" spans="1:17" ht="216">
      <c r="A583" s="53">
        <v>581</v>
      </c>
      <c r="B583" s="44" t="s">
        <v>110</v>
      </c>
      <c r="C583" s="44" t="s">
        <v>111</v>
      </c>
      <c r="D583" s="44" t="s">
        <v>1842</v>
      </c>
      <c r="E583" s="44" t="s">
        <v>1843</v>
      </c>
      <c r="F583" s="44" t="s">
        <v>1815</v>
      </c>
      <c r="G583" s="44" t="s">
        <v>99</v>
      </c>
      <c r="H583" s="44" t="s">
        <v>1420</v>
      </c>
      <c r="I583" s="44" t="s">
        <v>115</v>
      </c>
      <c r="J583" s="44" t="s">
        <v>1671</v>
      </c>
      <c r="K583" s="75" t="s">
        <v>1844</v>
      </c>
      <c r="L583" s="44" t="s">
        <v>117</v>
      </c>
      <c r="M583" s="44">
        <v>0</v>
      </c>
      <c r="N583" s="44">
        <v>0</v>
      </c>
      <c r="O583" s="44">
        <v>0</v>
      </c>
      <c r="P583" s="44" t="b">
        <v>0</v>
      </c>
      <c r="Q583" s="76" t="s">
        <v>1845</v>
      </c>
    </row>
    <row r="584" spans="1:17" ht="216">
      <c r="A584" s="53">
        <v>582</v>
      </c>
      <c r="B584" s="44" t="s">
        <v>110</v>
      </c>
      <c r="C584" s="44" t="s">
        <v>111</v>
      </c>
      <c r="D584" s="44" t="s">
        <v>1846</v>
      </c>
      <c r="E584" s="44" t="s">
        <v>1847</v>
      </c>
      <c r="F584" s="44" t="s">
        <v>1815</v>
      </c>
      <c r="G584" s="44" t="s">
        <v>99</v>
      </c>
      <c r="H584" s="44" t="s">
        <v>1420</v>
      </c>
      <c r="I584" s="44" t="s">
        <v>115</v>
      </c>
      <c r="J584" s="44" t="s">
        <v>1671</v>
      </c>
      <c r="K584" s="75" t="s">
        <v>1848</v>
      </c>
      <c r="L584" s="44" t="s">
        <v>117</v>
      </c>
      <c r="M584" s="44">
        <v>0</v>
      </c>
      <c r="N584" s="44">
        <v>0</v>
      </c>
      <c r="O584" s="44">
        <v>0</v>
      </c>
      <c r="P584" s="44" t="b">
        <v>0</v>
      </c>
      <c r="Q584" s="76" t="s">
        <v>1849</v>
      </c>
    </row>
    <row r="585" spans="1:17" ht="216">
      <c r="A585" s="53">
        <v>583</v>
      </c>
      <c r="B585" s="44" t="s">
        <v>110</v>
      </c>
      <c r="C585" s="44" t="s">
        <v>111</v>
      </c>
      <c r="D585" s="44" t="s">
        <v>1850</v>
      </c>
      <c r="E585" s="44" t="s">
        <v>1851</v>
      </c>
      <c r="F585" s="44" t="s">
        <v>1815</v>
      </c>
      <c r="G585" s="44" t="s">
        <v>99</v>
      </c>
      <c r="H585" s="44" t="s">
        <v>1420</v>
      </c>
      <c r="I585" s="44" t="s">
        <v>115</v>
      </c>
      <c r="J585" s="44" t="s">
        <v>1671</v>
      </c>
      <c r="K585" s="75" t="s">
        <v>1852</v>
      </c>
      <c r="L585" s="44" t="s">
        <v>117</v>
      </c>
      <c r="M585" s="44">
        <v>0</v>
      </c>
      <c r="N585" s="44">
        <v>0</v>
      </c>
      <c r="O585" s="44">
        <v>0</v>
      </c>
      <c r="P585" s="44" t="b">
        <v>0</v>
      </c>
      <c r="Q585" s="76" t="s">
        <v>2318</v>
      </c>
    </row>
    <row r="586" spans="1:17" ht="216">
      <c r="A586" s="53">
        <v>584</v>
      </c>
      <c r="B586" s="44" t="s">
        <v>110</v>
      </c>
      <c r="C586" s="44" t="s">
        <v>111</v>
      </c>
      <c r="D586" s="44" t="s">
        <v>1853</v>
      </c>
      <c r="E586" s="44" t="s">
        <v>1854</v>
      </c>
      <c r="F586" s="44" t="s">
        <v>1815</v>
      </c>
      <c r="G586" s="44" t="s">
        <v>99</v>
      </c>
      <c r="H586" s="44" t="s">
        <v>1420</v>
      </c>
      <c r="I586" s="44" t="s">
        <v>115</v>
      </c>
      <c r="J586" s="44" t="s">
        <v>1671</v>
      </c>
      <c r="K586" s="75" t="s">
        <v>1855</v>
      </c>
      <c r="L586" s="44" t="s">
        <v>117</v>
      </c>
      <c r="M586" s="44">
        <v>0</v>
      </c>
      <c r="N586" s="44">
        <v>0</v>
      </c>
      <c r="O586" s="44">
        <v>0</v>
      </c>
      <c r="P586" s="44" t="b">
        <v>0</v>
      </c>
      <c r="Q586" s="76" t="s">
        <v>1856</v>
      </c>
    </row>
    <row r="587" spans="1:17" ht="216">
      <c r="A587" s="53">
        <v>585</v>
      </c>
      <c r="B587" s="44" t="s">
        <v>110</v>
      </c>
      <c r="C587" s="44" t="s">
        <v>111</v>
      </c>
      <c r="D587" s="44" t="s">
        <v>1857</v>
      </c>
      <c r="E587" s="44" t="s">
        <v>1858</v>
      </c>
      <c r="F587" s="44" t="s">
        <v>1815</v>
      </c>
      <c r="G587" s="44" t="s">
        <v>99</v>
      </c>
      <c r="H587" s="44" t="s">
        <v>1420</v>
      </c>
      <c r="I587" s="44" t="s">
        <v>115</v>
      </c>
      <c r="J587" s="44" t="s">
        <v>1671</v>
      </c>
      <c r="K587" s="75" t="s">
        <v>1859</v>
      </c>
      <c r="L587" s="44" t="s">
        <v>117</v>
      </c>
      <c r="M587" s="44">
        <v>0</v>
      </c>
      <c r="N587" s="44">
        <v>0</v>
      </c>
      <c r="O587" s="44">
        <v>0</v>
      </c>
      <c r="P587" s="44" t="b">
        <v>0</v>
      </c>
      <c r="Q587" s="76" t="s">
        <v>1860</v>
      </c>
    </row>
    <row r="588" spans="1:17">
      <c r="A588" s="66">
        <v>586</v>
      </c>
      <c r="B588" s="67" t="s">
        <v>110</v>
      </c>
      <c r="C588" s="67" t="s">
        <v>111</v>
      </c>
      <c r="D588" s="67" t="s">
        <v>1861</v>
      </c>
      <c r="E588" s="67" t="s">
        <v>1862</v>
      </c>
      <c r="F588" s="67" t="s">
        <v>1815</v>
      </c>
      <c r="G588" s="67" t="s">
        <v>99</v>
      </c>
      <c r="H588" s="67" t="s">
        <v>1420</v>
      </c>
      <c r="I588" s="67" t="s">
        <v>115</v>
      </c>
      <c r="J588" s="67" t="s">
        <v>1671</v>
      </c>
      <c r="K588" s="78" t="s">
        <v>1863</v>
      </c>
      <c r="L588" s="67" t="s">
        <v>117</v>
      </c>
      <c r="M588" s="67">
        <v>0</v>
      </c>
      <c r="N588" s="67">
        <v>0</v>
      </c>
      <c r="O588" s="67">
        <v>0</v>
      </c>
      <c r="P588" s="67" t="b">
        <v>0</v>
      </c>
      <c r="Q588" s="79"/>
    </row>
    <row r="589" spans="1:17">
      <c r="A589" s="66">
        <v>587</v>
      </c>
      <c r="B589" s="67" t="s">
        <v>110</v>
      </c>
      <c r="C589" s="67" t="s">
        <v>111</v>
      </c>
      <c r="D589" s="67" t="s">
        <v>1864</v>
      </c>
      <c r="E589" s="67" t="s">
        <v>1865</v>
      </c>
      <c r="F589" s="67" t="s">
        <v>1815</v>
      </c>
      <c r="G589" s="67" t="s">
        <v>99</v>
      </c>
      <c r="H589" s="67" t="s">
        <v>1420</v>
      </c>
      <c r="I589" s="67" t="s">
        <v>115</v>
      </c>
      <c r="J589" s="67" t="s">
        <v>1671</v>
      </c>
      <c r="K589" s="78" t="s">
        <v>1866</v>
      </c>
      <c r="L589" s="67" t="s">
        <v>117</v>
      </c>
      <c r="M589" s="67">
        <v>0</v>
      </c>
      <c r="N589" s="67">
        <v>0</v>
      </c>
      <c r="O589" s="67">
        <v>0</v>
      </c>
      <c r="P589" s="67" t="b">
        <v>0</v>
      </c>
      <c r="Q589" s="79"/>
    </row>
    <row r="590" spans="1:17">
      <c r="A590" s="66">
        <v>588</v>
      </c>
      <c r="B590" s="67" t="s">
        <v>110</v>
      </c>
      <c r="C590" s="67" t="s">
        <v>111</v>
      </c>
      <c r="D590" s="67" t="s">
        <v>1867</v>
      </c>
      <c r="E590" s="67" t="s">
        <v>1868</v>
      </c>
      <c r="F590" s="67" t="s">
        <v>1815</v>
      </c>
      <c r="G590" s="67" t="s">
        <v>99</v>
      </c>
      <c r="H590" s="67" t="s">
        <v>1420</v>
      </c>
      <c r="I590" s="67" t="s">
        <v>115</v>
      </c>
      <c r="J590" s="67" t="s">
        <v>1671</v>
      </c>
      <c r="K590" s="78" t="s">
        <v>1869</v>
      </c>
      <c r="L590" s="67" t="s">
        <v>117</v>
      </c>
      <c r="M590" s="67">
        <v>0</v>
      </c>
      <c r="N590" s="67">
        <v>0</v>
      </c>
      <c r="O590" s="67">
        <v>0</v>
      </c>
      <c r="P590" s="67" t="b">
        <v>0</v>
      </c>
      <c r="Q590" s="79"/>
    </row>
    <row r="591" spans="1:17">
      <c r="A591" s="66">
        <v>589</v>
      </c>
      <c r="B591" s="67" t="s">
        <v>110</v>
      </c>
      <c r="C591" s="67" t="s">
        <v>111</v>
      </c>
      <c r="D591" s="67" t="s">
        <v>1870</v>
      </c>
      <c r="E591" s="67" t="s">
        <v>1871</v>
      </c>
      <c r="F591" s="67" t="s">
        <v>1815</v>
      </c>
      <c r="G591" s="67" t="s">
        <v>99</v>
      </c>
      <c r="H591" s="67" t="s">
        <v>1420</v>
      </c>
      <c r="I591" s="67" t="s">
        <v>115</v>
      </c>
      <c r="J591" s="67" t="s">
        <v>1671</v>
      </c>
      <c r="K591" s="78" t="s">
        <v>1872</v>
      </c>
      <c r="L591" s="67" t="s">
        <v>117</v>
      </c>
      <c r="M591" s="67">
        <v>0</v>
      </c>
      <c r="N591" s="67">
        <v>0</v>
      </c>
      <c r="O591" s="67">
        <v>0</v>
      </c>
      <c r="P591" s="67" t="b">
        <v>0</v>
      </c>
      <c r="Q591" s="79"/>
    </row>
    <row r="592" spans="1:17" ht="15">
      <c r="A592" s="66">
        <v>590</v>
      </c>
      <c r="B592" s="67" t="s">
        <v>110</v>
      </c>
      <c r="C592" s="67" t="s">
        <v>111</v>
      </c>
      <c r="D592" s="67" t="s">
        <v>1873</v>
      </c>
      <c r="E592" s="77" t="s">
        <v>1874</v>
      </c>
      <c r="F592" s="67" t="s">
        <v>1815</v>
      </c>
      <c r="G592" s="67" t="s">
        <v>99</v>
      </c>
      <c r="H592" s="67" t="s">
        <v>1420</v>
      </c>
      <c r="I592" s="67" t="s">
        <v>115</v>
      </c>
      <c r="J592" s="67" t="s">
        <v>1671</v>
      </c>
      <c r="K592" s="78" t="s">
        <v>1875</v>
      </c>
      <c r="L592" s="67" t="s">
        <v>117</v>
      </c>
      <c r="M592" s="67">
        <v>0</v>
      </c>
      <c r="N592" s="67">
        <v>0</v>
      </c>
      <c r="O592" s="67">
        <v>0</v>
      </c>
      <c r="P592" s="67" t="b">
        <v>0</v>
      </c>
      <c r="Q592" s="79"/>
    </row>
    <row r="593" spans="1:17" ht="15">
      <c r="A593" s="66">
        <v>591</v>
      </c>
      <c r="B593" s="67" t="s">
        <v>110</v>
      </c>
      <c r="C593" s="67" t="s">
        <v>111</v>
      </c>
      <c r="D593" s="67" t="s">
        <v>1876</v>
      </c>
      <c r="E593" s="77" t="s">
        <v>1877</v>
      </c>
      <c r="F593" s="67" t="s">
        <v>1815</v>
      </c>
      <c r="G593" s="67" t="s">
        <v>99</v>
      </c>
      <c r="H593" s="67" t="s">
        <v>1420</v>
      </c>
      <c r="I593" s="67" t="s">
        <v>115</v>
      </c>
      <c r="J593" s="67" t="s">
        <v>1671</v>
      </c>
      <c r="K593" s="78" t="s">
        <v>1878</v>
      </c>
      <c r="L593" s="67" t="s">
        <v>117</v>
      </c>
      <c r="M593" s="67">
        <v>0</v>
      </c>
      <c r="N593" s="67">
        <v>0</v>
      </c>
      <c r="O593" s="67">
        <v>0</v>
      </c>
      <c r="P593" s="67" t="b">
        <v>0</v>
      </c>
      <c r="Q593" s="79"/>
    </row>
    <row r="594" spans="1:17" ht="216">
      <c r="A594" s="53">
        <v>592</v>
      </c>
      <c r="B594" s="44" t="s">
        <v>110</v>
      </c>
      <c r="C594" s="44" t="s">
        <v>111</v>
      </c>
      <c r="D594" s="44" t="s">
        <v>1879</v>
      </c>
      <c r="E594" s="44" t="s">
        <v>1880</v>
      </c>
      <c r="F594" s="44" t="s">
        <v>1815</v>
      </c>
      <c r="G594" s="44" t="s">
        <v>99</v>
      </c>
      <c r="H594" s="44" t="s">
        <v>1420</v>
      </c>
      <c r="I594" s="44" t="s">
        <v>115</v>
      </c>
      <c r="J594" s="44" t="s">
        <v>1506</v>
      </c>
      <c r="K594" s="75" t="s">
        <v>1881</v>
      </c>
      <c r="L594" s="44" t="s">
        <v>117</v>
      </c>
      <c r="M594" s="44">
        <v>0</v>
      </c>
      <c r="N594" s="44">
        <v>0</v>
      </c>
      <c r="O594" s="44">
        <v>0</v>
      </c>
      <c r="P594" s="44" t="b">
        <v>0</v>
      </c>
      <c r="Q594" s="76" t="s">
        <v>1882</v>
      </c>
    </row>
    <row r="595" spans="1:17" ht="175.5">
      <c r="A595" s="53">
        <v>593</v>
      </c>
      <c r="B595" s="44" t="s">
        <v>110</v>
      </c>
      <c r="C595" s="44" t="s">
        <v>111</v>
      </c>
      <c r="D595" s="44" t="s">
        <v>1883</v>
      </c>
      <c r="E595" s="44" t="s">
        <v>1884</v>
      </c>
      <c r="F595" s="44" t="s">
        <v>42</v>
      </c>
      <c r="G595" s="44" t="s">
        <v>99</v>
      </c>
      <c r="H595" s="44" t="s">
        <v>1420</v>
      </c>
      <c r="I595" s="44" t="s">
        <v>115</v>
      </c>
      <c r="J595" s="44" t="s">
        <v>1671</v>
      </c>
      <c r="K595" s="44" t="s">
        <v>1885</v>
      </c>
      <c r="L595" s="44" t="s">
        <v>117</v>
      </c>
      <c r="M595" s="44">
        <v>0</v>
      </c>
      <c r="N595" s="44">
        <v>0</v>
      </c>
      <c r="O595" s="44">
        <v>0</v>
      </c>
      <c r="P595" s="44" t="b">
        <v>0</v>
      </c>
      <c r="Q595" s="44" t="s">
        <v>1886</v>
      </c>
    </row>
    <row r="596" spans="1:17" ht="175.5">
      <c r="A596" s="53">
        <v>594</v>
      </c>
      <c r="B596" s="44" t="s">
        <v>110</v>
      </c>
      <c r="C596" s="44" t="s">
        <v>111</v>
      </c>
      <c r="D596" s="44" t="s">
        <v>1887</v>
      </c>
      <c r="E596" s="44" t="s">
        <v>1888</v>
      </c>
      <c r="F596" s="44" t="s">
        <v>42</v>
      </c>
      <c r="G596" s="44" t="s">
        <v>99</v>
      </c>
      <c r="H596" s="44" t="s">
        <v>1420</v>
      </c>
      <c r="I596" s="44" t="s">
        <v>115</v>
      </c>
      <c r="J596" s="44" t="s">
        <v>1506</v>
      </c>
      <c r="K596" s="44" t="s">
        <v>1885</v>
      </c>
      <c r="L596" s="44" t="s">
        <v>117</v>
      </c>
      <c r="M596" s="44">
        <v>0</v>
      </c>
      <c r="N596" s="44">
        <v>0</v>
      </c>
      <c r="O596" s="44">
        <v>0</v>
      </c>
      <c r="P596" s="44" t="b">
        <v>0</v>
      </c>
      <c r="Q596" s="44" t="s">
        <v>1886</v>
      </c>
    </row>
    <row r="597" spans="1:17" ht="175.5">
      <c r="A597" s="53">
        <v>595</v>
      </c>
      <c r="B597" s="44" t="s">
        <v>110</v>
      </c>
      <c r="C597" s="44" t="s">
        <v>111</v>
      </c>
      <c r="D597" s="44" t="s">
        <v>1889</v>
      </c>
      <c r="E597" s="44" t="s">
        <v>1890</v>
      </c>
      <c r="F597" s="44" t="s">
        <v>42</v>
      </c>
      <c r="G597" s="44" t="s">
        <v>99</v>
      </c>
      <c r="H597" s="44" t="s">
        <v>1420</v>
      </c>
      <c r="I597" s="44" t="s">
        <v>115</v>
      </c>
      <c r="J597" s="44" t="s">
        <v>1682</v>
      </c>
      <c r="K597" s="44" t="s">
        <v>1885</v>
      </c>
      <c r="L597" s="44" t="s">
        <v>117</v>
      </c>
      <c r="M597" s="44">
        <v>0</v>
      </c>
      <c r="N597" s="44">
        <v>0</v>
      </c>
      <c r="O597" s="44">
        <v>0</v>
      </c>
      <c r="P597" s="44" t="b">
        <v>0</v>
      </c>
      <c r="Q597" s="44" t="s">
        <v>1886</v>
      </c>
    </row>
    <row r="598" spans="1:17">
      <c r="A598" s="53">
        <v>596</v>
      </c>
      <c r="B598" s="44" t="s">
        <v>110</v>
      </c>
      <c r="C598" s="44" t="s">
        <v>111</v>
      </c>
      <c r="D598" s="44" t="s">
        <v>1891</v>
      </c>
      <c r="E598" s="44" t="s">
        <v>1892</v>
      </c>
      <c r="F598" s="44" t="s">
        <v>42</v>
      </c>
      <c r="G598" s="44" t="s">
        <v>99</v>
      </c>
      <c r="H598" s="44" t="s">
        <v>1420</v>
      </c>
      <c r="I598" s="44" t="s">
        <v>115</v>
      </c>
      <c r="J598" s="44" t="s">
        <v>1893</v>
      </c>
      <c r="K598" s="44" t="s">
        <v>1885</v>
      </c>
      <c r="L598" s="44" t="s">
        <v>117</v>
      </c>
      <c r="M598" s="44">
        <v>0</v>
      </c>
      <c r="N598" s="44">
        <v>0</v>
      </c>
      <c r="O598" s="44">
        <v>0</v>
      </c>
      <c r="P598" s="44" t="b">
        <v>0</v>
      </c>
    </row>
    <row r="599" spans="1:17" ht="175.5">
      <c r="A599" s="53">
        <v>597</v>
      </c>
      <c r="B599" s="44" t="s">
        <v>110</v>
      </c>
      <c r="C599" s="44" t="s">
        <v>111</v>
      </c>
      <c r="D599" s="44" t="s">
        <v>1894</v>
      </c>
      <c r="E599" s="44" t="s">
        <v>1895</v>
      </c>
      <c r="F599" s="44" t="s">
        <v>42</v>
      </c>
      <c r="G599" s="44" t="s">
        <v>99</v>
      </c>
      <c r="H599" s="44" t="s">
        <v>1420</v>
      </c>
      <c r="I599" s="44" t="s">
        <v>115</v>
      </c>
      <c r="J599" s="44" t="s">
        <v>1893</v>
      </c>
      <c r="K599" s="44" t="s">
        <v>1896</v>
      </c>
      <c r="L599" s="44" t="s">
        <v>117</v>
      </c>
      <c r="M599" s="44">
        <v>0</v>
      </c>
      <c r="N599" s="44">
        <v>0</v>
      </c>
      <c r="O599" s="44">
        <v>0</v>
      </c>
      <c r="P599" s="44" t="b">
        <v>0</v>
      </c>
      <c r="Q599" s="44" t="s">
        <v>1897</v>
      </c>
    </row>
  </sheetData>
  <autoFilter ref="A2:S599" xr:uid="{E0174390-8367-4693-8A79-0F0790225FA6}">
    <sortState xmlns:xlrd2="http://schemas.microsoft.com/office/spreadsheetml/2017/richdata2" ref="A3:S599">
      <sortCondition ref="P2:P599"/>
    </sortState>
  </autoFilter>
  <phoneticPr fontId="35" type="noConversion"/>
  <dataValidations count="1">
    <dataValidation allowBlank="1" showInputMessage="1" showErrorMessage="1" sqref="H3:I460 I570:I573 I461:I567 C3:C567 C570:C574" xr:uid="{CA27345A-8088-4B26-8581-9E00A55512E3}"/>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52BD0C01-61C9-4171-8B8C-7D6DA0EE9C90}">
          <x14:formula1>
            <xm:f>List!$H$7:$H$9</xm:f>
          </x14:formula1>
          <xm:sqref>K3</xm:sqref>
        </x14:dataValidation>
        <x14:dataValidation type="list" allowBlank="1" showInputMessage="1" showErrorMessage="1" xr:uid="{BD8FE1AD-9D9C-4EB1-AC48-4ECCD11CC714}">
          <x14:formula1>
            <xm:f>List!$F$7:$F$9</xm:f>
          </x14:formula1>
          <xm:sqref>G3:G567 G570:G574</xm:sqref>
        </x14:dataValidation>
        <x14:dataValidation type="list" allowBlank="1" showInputMessage="1" showErrorMessage="1" xr:uid="{C33A5DAD-4CED-4BF0-879D-8C190755567F}">
          <x14:formula1>
            <xm:f>List!$B$7:$B$13</xm:f>
          </x14:formula1>
          <xm:sqref>F3:F567 F570:F574 F595:F599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68210-3DCB-426D-98B3-D0DD2816BD2E}">
  <dimension ref="A1:T249"/>
  <sheetViews>
    <sheetView workbookViewId="0">
      <pane ySplit="2" topLeftCell="A177" activePane="bottomLeft" state="frozen"/>
      <selection pane="bottomLeft" activeCell="A177" sqref="A177"/>
    </sheetView>
  </sheetViews>
  <sheetFormatPr defaultRowHeight="15"/>
  <cols>
    <col min="1" max="1" width="21" bestFit="1" customWidth="1"/>
    <col min="2" max="2" width="23.42578125" bestFit="1" customWidth="1"/>
    <col min="3" max="3" width="15" bestFit="1" customWidth="1"/>
    <col min="4" max="4" width="11.28515625" bestFit="1" customWidth="1"/>
    <col min="5" max="5" width="15" customWidth="1"/>
    <col min="6" max="6" width="18.85546875" style="37" bestFit="1" customWidth="1"/>
    <col min="7" max="7" width="25" style="37" customWidth="1"/>
    <col min="8" max="8" width="15.140625" style="35" customWidth="1"/>
    <col min="9" max="9" width="16.7109375" style="35" bestFit="1" customWidth="1"/>
    <col min="10" max="10" width="15.140625" style="35" customWidth="1"/>
    <col min="11" max="11" width="17.5703125" style="35" bestFit="1" customWidth="1"/>
    <col min="12" max="12" width="21.140625" style="39" bestFit="1" customWidth="1"/>
    <col min="13" max="13" width="51.42578125" style="43" bestFit="1" customWidth="1"/>
    <col min="14" max="14" width="62.85546875" style="43" bestFit="1" customWidth="1"/>
    <col min="15" max="15" width="79" style="43" bestFit="1" customWidth="1"/>
    <col min="16" max="16" width="69.42578125" style="43" customWidth="1"/>
    <col min="18" max="18" width="14.5703125" bestFit="1" customWidth="1"/>
    <col min="19" max="19" width="48.85546875" bestFit="1" customWidth="1"/>
    <col min="20" max="20" width="38.5703125" bestFit="1" customWidth="1"/>
  </cols>
  <sheetData>
    <row r="1" spans="1:20">
      <c r="H1" s="35">
        <f>COUNTIFS(H$3:H$250,"Y")</f>
        <v>12</v>
      </c>
      <c r="I1" s="35">
        <f>COUNTIFS(I$3:I$250,"Y")</f>
        <v>174</v>
      </c>
      <c r="J1" s="35">
        <f>COUNTIFS(J$3:J$250,"Y")</f>
        <v>247</v>
      </c>
      <c r="K1" s="35">
        <f>COUNTIFS(K$3:K$250,"Y")</f>
        <v>26</v>
      </c>
      <c r="L1" s="38">
        <f>SUM(H1:K1)</f>
        <v>459</v>
      </c>
    </row>
    <row r="2" spans="1:20">
      <c r="A2" s="33" t="s">
        <v>1898</v>
      </c>
      <c r="B2" s="33" t="s">
        <v>1899</v>
      </c>
      <c r="C2" s="33" t="s">
        <v>1900</v>
      </c>
      <c r="D2" s="33" t="s">
        <v>1901</v>
      </c>
      <c r="E2" s="33" t="s">
        <v>1902</v>
      </c>
      <c r="F2" s="34" t="s">
        <v>1903</v>
      </c>
      <c r="G2" s="34" t="s">
        <v>1904</v>
      </c>
      <c r="H2" s="34" t="s">
        <v>1905</v>
      </c>
      <c r="I2" s="34" t="s">
        <v>1906</v>
      </c>
      <c r="J2" s="34" t="s">
        <v>1907</v>
      </c>
      <c r="K2" s="34" t="s">
        <v>1908</v>
      </c>
      <c r="L2" s="40" t="s">
        <v>1909</v>
      </c>
      <c r="M2" s="42" t="s">
        <v>1910</v>
      </c>
      <c r="N2" s="42" t="s">
        <v>1911</v>
      </c>
      <c r="O2" s="42" t="s">
        <v>1912</v>
      </c>
      <c r="P2" s="42" t="s">
        <v>1913</v>
      </c>
      <c r="R2" s="33" t="s">
        <v>1914</v>
      </c>
      <c r="S2" s="33" t="s">
        <v>1915</v>
      </c>
      <c r="T2" s="33" t="s">
        <v>1916</v>
      </c>
    </row>
    <row r="3" spans="1:20">
      <c r="A3" t="s">
        <v>1917</v>
      </c>
      <c r="B3" t="s">
        <v>1917</v>
      </c>
      <c r="C3" t="s">
        <v>128</v>
      </c>
      <c r="D3" t="s">
        <v>1918</v>
      </c>
      <c r="E3" t="s">
        <v>1919</v>
      </c>
      <c r="F3" s="37" t="s">
        <v>1920</v>
      </c>
      <c r="G3" s="37" t="s">
        <v>1921</v>
      </c>
      <c r="H3" s="35" t="str">
        <f>IF(OR(D3="P",D3="A"),"Y","N")</f>
        <v>Y</v>
      </c>
      <c r="I3" s="35" t="s">
        <v>128</v>
      </c>
      <c r="J3" s="35" t="s">
        <v>128</v>
      </c>
      <c r="K3" s="35" t="str">
        <f>IF(G3&lt;&gt;"","Y","N")</f>
        <v>N</v>
      </c>
      <c r="L3" s="39">
        <f>COUNTIFS(H3:K3,"y")</f>
        <v>3</v>
      </c>
      <c r="M3" s="43" t="str">
        <f>IF(H3="Y","Field "&amp;B3&amp;" in table "&amp;A3&amp;" must be unique","")</f>
        <v>Field AGENCY in table AGENCY must be unique</v>
      </c>
      <c r="N3" s="43" t="str">
        <f>IF(I3="Y","Field "&amp;B3&amp;" in table "&amp;A3&amp;" must not be null","")</f>
        <v>Field AGENCY in table AGENCY must not be null</v>
      </c>
      <c r="O3" s="43" t="str">
        <f>IF(J3="Y","Field "&amp;B3&amp;" in table "&amp;A3&amp;" must adhere to data type "&amp;IF(OR(E3="varchar",E3="char"),"string",E3),"")</f>
        <v>Field AGENCY in table AGENCY must adhere to data type string</v>
      </c>
      <c r="P3" s="43" t="str">
        <f>IF(K3="Y","Value of field "&amp;B3&amp;" in table "&amp;A3&amp;" must be one of: "&amp;G3,"")</f>
        <v/>
      </c>
      <c r="R3" t="s">
        <v>1905</v>
      </c>
      <c r="S3" t="s">
        <v>1922</v>
      </c>
      <c r="T3" t="s">
        <v>1923</v>
      </c>
    </row>
    <row r="4" spans="1:20">
      <c r="A4" t="s">
        <v>1917</v>
      </c>
      <c r="B4" t="s">
        <v>1924</v>
      </c>
      <c r="C4" t="s">
        <v>1925</v>
      </c>
      <c r="D4" t="s">
        <v>1925</v>
      </c>
      <c r="E4" t="s">
        <v>1919</v>
      </c>
      <c r="F4" s="37" t="s">
        <v>1926</v>
      </c>
      <c r="G4" s="37" t="s">
        <v>1927</v>
      </c>
      <c r="H4" s="35" t="str">
        <f t="shared" ref="H4:H67" si="0">IF(OR(D4="P",D4="A"),"Y","N")</f>
        <v>N</v>
      </c>
      <c r="I4" s="35" t="s">
        <v>1925</v>
      </c>
      <c r="J4" s="35" t="s">
        <v>128</v>
      </c>
      <c r="K4" s="35" t="str">
        <f t="shared" ref="K4:K67" si="1">IF(G4&lt;&gt;"","Y","N")</f>
        <v>Y</v>
      </c>
      <c r="L4" s="39">
        <f t="shared" ref="L4:L67" si="2">COUNTIFS(H4:K4,"y")</f>
        <v>2</v>
      </c>
      <c r="M4" s="43" t="str">
        <f t="shared" ref="M4:M67" si="3">IF(H4="Y","Field "&amp;B4&amp;" in table "&amp;A4&amp;" must be unique","")</f>
        <v/>
      </c>
      <c r="N4" s="43" t="str">
        <f t="shared" ref="N4:N67" si="4">IF(I4="Y","Field "&amp;B4&amp;" in table "&amp;A4&amp;" must not be null","")</f>
        <v/>
      </c>
      <c r="O4" s="43" t="str">
        <f t="shared" ref="O4:O67" si="5">IF(J4="Y","Field "&amp;B4&amp;" in table "&amp;A4&amp;" must adhere to data type "&amp;IF(OR(E4="varchar",E4="char"),"string",E4),"")</f>
        <v>Field AGYRATE in table AGENCY must adhere to data type string</v>
      </c>
      <c r="P4" s="43" t="str">
        <f t="shared" ref="P4:P67" si="6">IF(K4="Y","Value of field "&amp;B4&amp;" in table "&amp;A4&amp;" must be one of: "&amp;G4,"")</f>
        <v>Value of field AGYRATE in table AGENCY must be one of: P1, S2, C4, I5, B6, V1</v>
      </c>
      <c r="R4" t="s">
        <v>1906</v>
      </c>
      <c r="S4" t="s">
        <v>1928</v>
      </c>
    </row>
    <row r="5" spans="1:20">
      <c r="A5" t="s">
        <v>1917</v>
      </c>
      <c r="B5" t="s">
        <v>1929</v>
      </c>
      <c r="C5" t="s">
        <v>1925</v>
      </c>
      <c r="D5" t="s">
        <v>1925</v>
      </c>
      <c r="E5" t="s">
        <v>1930</v>
      </c>
      <c r="F5" s="37" t="s">
        <v>1921</v>
      </c>
      <c r="G5" s="37" t="s">
        <v>1921</v>
      </c>
      <c r="H5" s="35" t="str">
        <f t="shared" si="0"/>
        <v>N</v>
      </c>
      <c r="I5" s="35" t="s">
        <v>1925</v>
      </c>
      <c r="J5" s="35" t="s">
        <v>128</v>
      </c>
      <c r="K5" s="35" t="str">
        <f t="shared" si="1"/>
        <v>N</v>
      </c>
      <c r="L5" s="39">
        <f t="shared" si="2"/>
        <v>1</v>
      </c>
      <c r="M5" s="43" t="str">
        <f t="shared" si="3"/>
        <v/>
      </c>
      <c r="N5" s="43" t="str">
        <f t="shared" si="4"/>
        <v/>
      </c>
      <c r="O5" s="43" t="str">
        <f t="shared" si="5"/>
        <v>Field CLOSED in table AGENCY must adhere to data type datetime</v>
      </c>
      <c r="P5" s="43" t="str">
        <f t="shared" si="6"/>
        <v/>
      </c>
      <c r="R5" t="s">
        <v>1907</v>
      </c>
      <c r="S5" t="s">
        <v>1931</v>
      </c>
    </row>
    <row r="6" spans="1:20">
      <c r="A6" t="s">
        <v>1917</v>
      </c>
      <c r="B6" t="s">
        <v>1932</v>
      </c>
      <c r="C6" t="s">
        <v>1925</v>
      </c>
      <c r="D6" t="s">
        <v>1925</v>
      </c>
      <c r="E6" t="s">
        <v>1933</v>
      </c>
      <c r="F6" s="37" t="s">
        <v>1934</v>
      </c>
      <c r="G6" s="37" t="s">
        <v>1921</v>
      </c>
      <c r="H6" s="35" t="str">
        <f t="shared" si="0"/>
        <v>N</v>
      </c>
      <c r="I6" s="35" t="s">
        <v>1925</v>
      </c>
      <c r="J6" s="35" t="s">
        <v>128</v>
      </c>
      <c r="K6" s="35" t="str">
        <f t="shared" si="1"/>
        <v>N</v>
      </c>
      <c r="L6" s="39">
        <f t="shared" si="2"/>
        <v>1</v>
      </c>
      <c r="M6" s="43" t="str">
        <f t="shared" si="3"/>
        <v/>
      </c>
      <c r="N6" s="43" t="str">
        <f t="shared" si="4"/>
        <v/>
      </c>
      <c r="O6" s="43" t="str">
        <f t="shared" si="5"/>
        <v>Field FIELDREP in table AGENCY must adhere to data type string</v>
      </c>
      <c r="P6" s="43" t="str">
        <f t="shared" si="6"/>
        <v/>
      </c>
      <c r="R6" t="s">
        <v>1908</v>
      </c>
      <c r="S6" t="s">
        <v>1935</v>
      </c>
    </row>
    <row r="7" spans="1:20">
      <c r="A7" t="s">
        <v>1917</v>
      </c>
      <c r="B7" t="s">
        <v>1936</v>
      </c>
      <c r="C7" t="s">
        <v>1925</v>
      </c>
      <c r="D7" t="s">
        <v>1925</v>
      </c>
      <c r="E7" t="s">
        <v>1933</v>
      </c>
      <c r="F7" s="37" t="s">
        <v>1937</v>
      </c>
      <c r="G7" s="37" t="s">
        <v>1921</v>
      </c>
      <c r="H7" s="35" t="str">
        <f t="shared" si="0"/>
        <v>N</v>
      </c>
      <c r="I7" s="35" t="s">
        <v>128</v>
      </c>
      <c r="J7" s="35" t="s">
        <v>128</v>
      </c>
      <c r="K7" s="35" t="str">
        <f t="shared" si="1"/>
        <v>N</v>
      </c>
      <c r="L7" s="39">
        <f t="shared" si="2"/>
        <v>2</v>
      </c>
      <c r="M7" s="43" t="str">
        <f t="shared" si="3"/>
        <v/>
      </c>
      <c r="N7" s="43" t="str">
        <f t="shared" si="4"/>
        <v>Field NAME in table AGENCY must not be null</v>
      </c>
      <c r="O7" s="43" t="str">
        <f t="shared" si="5"/>
        <v>Field NAME in table AGENCY must adhere to data type string</v>
      </c>
      <c r="P7" s="43" t="str">
        <f t="shared" si="6"/>
        <v/>
      </c>
    </row>
    <row r="8" spans="1:20">
      <c r="A8" t="s">
        <v>1917</v>
      </c>
      <c r="B8" t="s">
        <v>1938</v>
      </c>
      <c r="C8" t="s">
        <v>1925</v>
      </c>
      <c r="D8" t="s">
        <v>1925</v>
      </c>
      <c r="E8" t="s">
        <v>1933</v>
      </c>
      <c r="F8" s="37" t="s">
        <v>1934</v>
      </c>
      <c r="G8" s="37" t="s">
        <v>1921</v>
      </c>
      <c r="H8" s="35" t="str">
        <f t="shared" si="0"/>
        <v>N</v>
      </c>
      <c r="I8" s="35" t="s">
        <v>1925</v>
      </c>
      <c r="J8" s="35" t="s">
        <v>128</v>
      </c>
      <c r="K8" s="35" t="str">
        <f t="shared" si="1"/>
        <v>N</v>
      </c>
      <c r="L8" s="39">
        <f t="shared" si="2"/>
        <v>1</v>
      </c>
      <c r="M8" s="43" t="str">
        <f t="shared" si="3"/>
        <v/>
      </c>
      <c r="N8" s="43" t="str">
        <f t="shared" si="4"/>
        <v/>
      </c>
      <c r="O8" s="43" t="str">
        <f t="shared" si="5"/>
        <v>Field ROSR in table AGENCY must adhere to data type string</v>
      </c>
      <c r="P8" s="43" t="str">
        <f t="shared" si="6"/>
        <v/>
      </c>
    </row>
    <row r="9" spans="1:20">
      <c r="A9" t="s">
        <v>1917</v>
      </c>
      <c r="B9" t="s">
        <v>1939</v>
      </c>
      <c r="C9" t="s">
        <v>1925</v>
      </c>
      <c r="D9" t="s">
        <v>1925</v>
      </c>
      <c r="E9" t="s">
        <v>1930</v>
      </c>
      <c r="F9" s="37" t="s">
        <v>1921</v>
      </c>
      <c r="G9" s="37" t="s">
        <v>1921</v>
      </c>
      <c r="H9" s="35" t="str">
        <f t="shared" si="0"/>
        <v>N</v>
      </c>
      <c r="I9" s="35" t="s">
        <v>128</v>
      </c>
      <c r="J9" s="35" t="s">
        <v>128</v>
      </c>
      <c r="K9" s="35" t="str">
        <f t="shared" si="1"/>
        <v>N</v>
      </c>
      <c r="L9" s="39">
        <f t="shared" si="2"/>
        <v>2</v>
      </c>
      <c r="M9" s="43" t="str">
        <f t="shared" si="3"/>
        <v/>
      </c>
      <c r="N9" s="43" t="str">
        <f t="shared" si="4"/>
        <v>Field UPDATEON in table AGENCY must not be null</v>
      </c>
      <c r="O9" s="43" t="str">
        <f t="shared" si="5"/>
        <v>Field UPDATEON in table AGENCY must adhere to data type datetime</v>
      </c>
      <c r="P9" s="43" t="str">
        <f t="shared" si="6"/>
        <v/>
      </c>
    </row>
    <row r="10" spans="1:20">
      <c r="A10" t="s">
        <v>121</v>
      </c>
      <c r="B10" t="s">
        <v>175</v>
      </c>
      <c r="C10" t="s">
        <v>1925</v>
      </c>
      <c r="D10" t="s">
        <v>1925</v>
      </c>
      <c r="E10" t="s">
        <v>1940</v>
      </c>
      <c r="F10" s="37" t="s">
        <v>1941</v>
      </c>
      <c r="G10" s="37" t="s">
        <v>1942</v>
      </c>
      <c r="H10" s="35" t="str">
        <f t="shared" si="0"/>
        <v>N</v>
      </c>
      <c r="I10" s="35" t="s">
        <v>128</v>
      </c>
      <c r="J10" s="35" t="s">
        <v>128</v>
      </c>
      <c r="K10" s="35" t="str">
        <f t="shared" si="1"/>
        <v>Y</v>
      </c>
      <c r="L10" s="39">
        <f t="shared" si="2"/>
        <v>3</v>
      </c>
      <c r="M10" s="43" t="str">
        <f t="shared" si="3"/>
        <v/>
      </c>
      <c r="N10" s="43" t="str">
        <f t="shared" si="4"/>
        <v>Field adp_pay_by_pay in table archive_billings must not be null</v>
      </c>
      <c r="O10" s="43" t="str">
        <f t="shared" si="5"/>
        <v>Field adp_pay_by_pay in table archive_billings must adhere to data type tinyint</v>
      </c>
      <c r="P10" s="43" t="str">
        <f t="shared" si="6"/>
        <v>Value of field adp_pay_by_pay in table archive_billings must be one of: 0, 1, 2</v>
      </c>
    </row>
    <row r="11" spans="1:20">
      <c r="A11" t="s">
        <v>121</v>
      </c>
      <c r="B11" t="s">
        <v>1943</v>
      </c>
      <c r="C11" t="s">
        <v>1925</v>
      </c>
      <c r="D11" t="s">
        <v>1925</v>
      </c>
      <c r="E11" t="s">
        <v>1919</v>
      </c>
      <c r="F11" s="37">
        <v>1</v>
      </c>
      <c r="G11" s="37" t="s">
        <v>1944</v>
      </c>
      <c r="H11" s="35" t="str">
        <f t="shared" si="0"/>
        <v>N</v>
      </c>
      <c r="I11" s="35" t="s">
        <v>128</v>
      </c>
      <c r="J11" s="35" t="s">
        <v>128</v>
      </c>
      <c r="K11" s="35" t="str">
        <f t="shared" si="1"/>
        <v>Y</v>
      </c>
      <c r="L11" s="39">
        <f t="shared" si="2"/>
        <v>3</v>
      </c>
      <c r="M11" s="43" t="str">
        <f t="shared" si="3"/>
        <v/>
      </c>
      <c r="N11" s="43" t="str">
        <f t="shared" si="4"/>
        <v>Field BILLTYPE in table archive_billings must not be null</v>
      </c>
      <c r="O11" s="43" t="str">
        <f t="shared" si="5"/>
        <v>Field BILLTYPE in table archive_billings must adhere to data type string</v>
      </c>
      <c r="P11" s="43" t="str">
        <f t="shared" si="6"/>
        <v>Value of field BILLTYPE in table archive_billings must be one of: D, A, T</v>
      </c>
    </row>
    <row r="12" spans="1:20">
      <c r="A12" t="s">
        <v>121</v>
      </c>
      <c r="B12" t="s">
        <v>1945</v>
      </c>
      <c r="C12" t="s">
        <v>128</v>
      </c>
      <c r="D12" t="s">
        <v>1946</v>
      </c>
      <c r="E12" t="s">
        <v>1919</v>
      </c>
      <c r="F12" s="37">
        <v>10</v>
      </c>
      <c r="G12" s="37" t="s">
        <v>1921</v>
      </c>
      <c r="H12" s="35" t="str">
        <f t="shared" si="0"/>
        <v>Y</v>
      </c>
      <c r="I12" s="35" t="s">
        <v>128</v>
      </c>
      <c r="J12" s="35" t="s">
        <v>128</v>
      </c>
      <c r="K12" s="35" t="str">
        <f t="shared" si="1"/>
        <v>N</v>
      </c>
      <c r="L12" s="39">
        <f t="shared" si="2"/>
        <v>3</v>
      </c>
      <c r="M12" s="43" t="str">
        <f t="shared" si="3"/>
        <v>Field CODE in table archive_billings must be unique</v>
      </c>
      <c r="N12" s="43" t="str">
        <f t="shared" si="4"/>
        <v>Field CODE in table archive_billings must not be null</v>
      </c>
      <c r="O12" s="43" t="str">
        <f t="shared" si="5"/>
        <v>Field CODE in table archive_billings must adhere to data type string</v>
      </c>
      <c r="P12" s="43" t="str">
        <f t="shared" si="6"/>
        <v/>
      </c>
    </row>
    <row r="13" spans="1:20">
      <c r="A13" t="s">
        <v>121</v>
      </c>
      <c r="B13" t="s">
        <v>1947</v>
      </c>
      <c r="C13" t="s">
        <v>1925</v>
      </c>
      <c r="D13" t="s">
        <v>1925</v>
      </c>
      <c r="E13" t="s">
        <v>1919</v>
      </c>
      <c r="F13" s="37">
        <v>1</v>
      </c>
      <c r="G13" s="37" t="s">
        <v>1948</v>
      </c>
      <c r="H13" s="35" t="str">
        <f t="shared" si="0"/>
        <v>N</v>
      </c>
      <c r="I13" s="35" t="s">
        <v>128</v>
      </c>
      <c r="J13" s="35" t="s">
        <v>128</v>
      </c>
      <c r="K13" s="35" t="str">
        <f t="shared" si="1"/>
        <v>Y</v>
      </c>
      <c r="L13" s="39">
        <f t="shared" si="2"/>
        <v>3</v>
      </c>
      <c r="M13" s="43" t="str">
        <f t="shared" si="3"/>
        <v/>
      </c>
      <c r="N13" s="43" t="str">
        <f t="shared" si="4"/>
        <v>Field DOWNTYPE in table archive_billings must not be null</v>
      </c>
      <c r="O13" s="43" t="str">
        <f t="shared" si="5"/>
        <v>Field DOWNTYPE in table archive_billings must adhere to data type string</v>
      </c>
      <c r="P13" s="43" t="str">
        <f t="shared" si="6"/>
        <v>Value of field DOWNTYPE in table archive_billings must be one of: $, %, D, N</v>
      </c>
    </row>
    <row r="14" spans="1:20">
      <c r="A14" t="s">
        <v>121</v>
      </c>
      <c r="B14" t="s">
        <v>1949</v>
      </c>
      <c r="C14" t="s">
        <v>1925</v>
      </c>
      <c r="D14" t="s">
        <v>1925</v>
      </c>
      <c r="E14" t="s">
        <v>1930</v>
      </c>
      <c r="F14" s="37" t="s">
        <v>1941</v>
      </c>
      <c r="G14" s="37" t="s">
        <v>1921</v>
      </c>
      <c r="H14" s="35" t="str">
        <f t="shared" si="0"/>
        <v>N</v>
      </c>
      <c r="I14" s="35" t="s">
        <v>1925</v>
      </c>
      <c r="J14" s="35" t="s">
        <v>128</v>
      </c>
      <c r="K14" s="35" t="str">
        <f t="shared" si="1"/>
        <v>N</v>
      </c>
      <c r="L14" s="39">
        <f t="shared" si="2"/>
        <v>1</v>
      </c>
      <c r="M14" s="43" t="str">
        <f t="shared" si="3"/>
        <v/>
      </c>
      <c r="N14" s="43" t="str">
        <f t="shared" si="4"/>
        <v/>
      </c>
      <c r="O14" s="43" t="str">
        <f t="shared" si="5"/>
        <v>Field FIRSTPAID in table archive_billings must adhere to data type datetime</v>
      </c>
      <c r="P14" s="43" t="str">
        <f t="shared" si="6"/>
        <v/>
      </c>
    </row>
    <row r="15" spans="1:20">
      <c r="A15" t="s">
        <v>121</v>
      </c>
      <c r="B15" t="s">
        <v>1950</v>
      </c>
      <c r="C15" t="s">
        <v>1925</v>
      </c>
      <c r="D15" t="s">
        <v>1925</v>
      </c>
      <c r="E15" t="s">
        <v>1951</v>
      </c>
      <c r="F15" s="37" t="s">
        <v>1941</v>
      </c>
      <c r="H15" s="35" t="str">
        <f t="shared" si="0"/>
        <v>N</v>
      </c>
      <c r="I15" s="35" t="s">
        <v>128</v>
      </c>
      <c r="J15" s="35" t="s">
        <v>128</v>
      </c>
      <c r="K15" s="35" t="str">
        <f t="shared" si="1"/>
        <v>N</v>
      </c>
      <c r="L15" s="39">
        <f t="shared" si="2"/>
        <v>2</v>
      </c>
      <c r="M15" s="43" t="str">
        <f t="shared" si="3"/>
        <v/>
      </c>
      <c r="N15" s="43" t="str">
        <f t="shared" si="4"/>
        <v>Field isEscrowBilling in table archive_billings must not be null</v>
      </c>
      <c r="O15" s="43" t="str">
        <f t="shared" si="5"/>
        <v>Field isEscrowBilling in table archive_billings must adhere to data type bit</v>
      </c>
      <c r="P15" s="43" t="str">
        <f t="shared" si="6"/>
        <v/>
      </c>
    </row>
    <row r="16" spans="1:20">
      <c r="A16" t="s">
        <v>121</v>
      </c>
      <c r="B16" t="s">
        <v>1952</v>
      </c>
      <c r="C16" t="s">
        <v>1925</v>
      </c>
      <c r="D16" t="s">
        <v>1925</v>
      </c>
      <c r="E16" t="s">
        <v>1951</v>
      </c>
      <c r="F16" s="37" t="s">
        <v>1941</v>
      </c>
      <c r="H16" s="35" t="str">
        <f t="shared" si="0"/>
        <v>N</v>
      </c>
      <c r="I16" s="35" t="s">
        <v>128</v>
      </c>
      <c r="J16" s="35" t="s">
        <v>128</v>
      </c>
      <c r="K16" s="35" t="str">
        <f t="shared" si="1"/>
        <v>N</v>
      </c>
      <c r="L16" s="39">
        <f t="shared" si="2"/>
        <v>2</v>
      </c>
      <c r="M16" s="43" t="str">
        <f t="shared" si="3"/>
        <v/>
      </c>
      <c r="N16" s="43" t="str">
        <f t="shared" si="4"/>
        <v>Field IsPayrollCycle in table archive_billings must not be null</v>
      </c>
      <c r="O16" s="43" t="str">
        <f t="shared" si="5"/>
        <v>Field IsPayrollCycle in table archive_billings must adhere to data type bit</v>
      </c>
      <c r="P16" s="43" t="str">
        <f t="shared" si="6"/>
        <v/>
      </c>
    </row>
    <row r="17" spans="1:16">
      <c r="A17" t="s">
        <v>121</v>
      </c>
      <c r="B17" t="s">
        <v>1953</v>
      </c>
      <c r="C17" t="s">
        <v>1925</v>
      </c>
      <c r="D17" t="s">
        <v>1925</v>
      </c>
      <c r="E17" t="s">
        <v>1951</v>
      </c>
      <c r="F17" s="37" t="s">
        <v>1941</v>
      </c>
      <c r="H17" s="35" t="str">
        <f t="shared" si="0"/>
        <v>N</v>
      </c>
      <c r="I17" s="35" t="s">
        <v>128</v>
      </c>
      <c r="J17" s="35" t="s">
        <v>128</v>
      </c>
      <c r="K17" s="35" t="str">
        <f t="shared" si="1"/>
        <v>N</v>
      </c>
      <c r="L17" s="39">
        <f t="shared" si="2"/>
        <v>2</v>
      </c>
      <c r="M17" s="43" t="str">
        <f t="shared" si="3"/>
        <v/>
      </c>
      <c r="N17" s="43" t="str">
        <f t="shared" si="4"/>
        <v>Field PayrollInterfaceBilling in table archive_billings must not be null</v>
      </c>
      <c r="O17" s="43" t="str">
        <f t="shared" si="5"/>
        <v>Field PayrollInterfaceBilling in table archive_billings must adhere to data type bit</v>
      </c>
      <c r="P17" s="43" t="str">
        <f t="shared" si="6"/>
        <v/>
      </c>
    </row>
    <row r="18" spans="1:16">
      <c r="A18" t="s">
        <v>121</v>
      </c>
      <c r="B18" t="s">
        <v>1954</v>
      </c>
      <c r="C18" t="s">
        <v>1925</v>
      </c>
      <c r="D18" t="s">
        <v>1925</v>
      </c>
      <c r="E18" t="s">
        <v>1951</v>
      </c>
      <c r="F18" s="37" t="s">
        <v>1941</v>
      </c>
      <c r="H18" s="35" t="str">
        <f t="shared" si="0"/>
        <v>N</v>
      </c>
      <c r="I18" s="35" t="s">
        <v>128</v>
      </c>
      <c r="J18" s="35" t="s">
        <v>128</v>
      </c>
      <c r="K18" s="35" t="str">
        <f t="shared" si="1"/>
        <v>N</v>
      </c>
      <c r="L18" s="39">
        <f t="shared" si="2"/>
        <v>2</v>
      </c>
      <c r="M18" s="43" t="str">
        <f t="shared" si="3"/>
        <v/>
      </c>
      <c r="N18" s="43" t="str">
        <f t="shared" si="4"/>
        <v>Field PAYROLLPROCESSING in table archive_billings must not be null</v>
      </c>
      <c r="O18" s="43" t="str">
        <f t="shared" si="5"/>
        <v>Field PAYROLLPROCESSING in table archive_billings must adhere to data type bit</v>
      </c>
      <c r="P18" s="43" t="str">
        <f t="shared" si="6"/>
        <v/>
      </c>
    </row>
    <row r="19" spans="1:16">
      <c r="A19" t="s">
        <v>121</v>
      </c>
      <c r="B19" t="s">
        <v>1955</v>
      </c>
      <c r="C19" t="s">
        <v>1925</v>
      </c>
      <c r="D19" t="s">
        <v>1925</v>
      </c>
      <c r="E19" t="s">
        <v>1951</v>
      </c>
      <c r="F19" s="37" t="s">
        <v>1941</v>
      </c>
      <c r="H19" s="35" t="str">
        <f t="shared" si="0"/>
        <v>N</v>
      </c>
      <c r="I19" s="35" t="s">
        <v>128</v>
      </c>
      <c r="J19" s="35" t="s">
        <v>128</v>
      </c>
      <c r="K19" s="35" t="str">
        <f t="shared" si="1"/>
        <v>N</v>
      </c>
      <c r="L19" s="39">
        <f t="shared" si="2"/>
        <v>2</v>
      </c>
      <c r="M19" s="43" t="str">
        <f t="shared" si="3"/>
        <v/>
      </c>
      <c r="N19" s="43" t="str">
        <f t="shared" si="4"/>
        <v>Field QUOTE_AS_PP in table archive_billings must not be null</v>
      </c>
      <c r="O19" s="43" t="str">
        <f t="shared" si="5"/>
        <v>Field QUOTE_AS_PP in table archive_billings must adhere to data type bit</v>
      </c>
      <c r="P19" s="43" t="str">
        <f t="shared" si="6"/>
        <v/>
      </c>
    </row>
    <row r="20" spans="1:16">
      <c r="A20" t="s">
        <v>121</v>
      </c>
      <c r="B20" t="s">
        <v>1939</v>
      </c>
      <c r="C20" t="s">
        <v>1925</v>
      </c>
      <c r="D20" t="s">
        <v>1925</v>
      </c>
      <c r="E20" t="s">
        <v>1930</v>
      </c>
      <c r="F20" s="37">
        <v>0</v>
      </c>
      <c r="G20" s="37" t="s">
        <v>1921</v>
      </c>
      <c r="H20" s="35" t="str">
        <f t="shared" si="0"/>
        <v>N</v>
      </c>
      <c r="I20" s="35" t="s">
        <v>128</v>
      </c>
      <c r="J20" s="35" t="s">
        <v>128</v>
      </c>
      <c r="K20" s="35" t="str">
        <f t="shared" si="1"/>
        <v>N</v>
      </c>
      <c r="L20" s="39">
        <f t="shared" si="2"/>
        <v>2</v>
      </c>
      <c r="M20" s="43" t="str">
        <f t="shared" si="3"/>
        <v/>
      </c>
      <c r="N20" s="43" t="str">
        <f t="shared" si="4"/>
        <v>Field UPDATEON in table archive_billings must not be null</v>
      </c>
      <c r="O20" s="43" t="str">
        <f t="shared" si="5"/>
        <v>Field UPDATEON in table archive_billings must adhere to data type datetime</v>
      </c>
      <c r="P20" s="43" t="str">
        <f t="shared" si="6"/>
        <v/>
      </c>
    </row>
    <row r="21" spans="1:16">
      <c r="A21" t="s">
        <v>1956</v>
      </c>
      <c r="B21" t="s">
        <v>136</v>
      </c>
      <c r="C21" t="s">
        <v>1925</v>
      </c>
      <c r="D21" t="s">
        <v>1925</v>
      </c>
      <c r="E21" t="s">
        <v>1957</v>
      </c>
      <c r="F21" s="37" t="s">
        <v>1941</v>
      </c>
      <c r="G21" s="37" t="s">
        <v>1921</v>
      </c>
      <c r="H21" s="35" t="str">
        <f t="shared" si="0"/>
        <v>N</v>
      </c>
      <c r="I21" s="35" t="s">
        <v>128</v>
      </c>
      <c r="J21" s="35" t="s">
        <v>128</v>
      </c>
      <c r="K21" s="35" t="str">
        <f t="shared" si="1"/>
        <v>N</v>
      </c>
      <c r="L21" s="39">
        <f t="shared" si="2"/>
        <v>2</v>
      </c>
      <c r="M21" s="43" t="str">
        <f t="shared" si="3"/>
        <v/>
      </c>
      <c r="N21" s="43" t="str">
        <f t="shared" si="4"/>
        <v>Field bpclass_id in table archive_UWBUILDINGS must not be null</v>
      </c>
      <c r="O21" s="43" t="str">
        <f t="shared" si="5"/>
        <v>Field bpclass_id in table archive_UWBUILDINGS must adhere to data type int</v>
      </c>
      <c r="P21" s="43" t="str">
        <f t="shared" si="6"/>
        <v/>
      </c>
    </row>
    <row r="22" spans="1:16">
      <c r="A22" t="s">
        <v>1956</v>
      </c>
      <c r="B22" t="s">
        <v>216</v>
      </c>
      <c r="C22" t="s">
        <v>1925</v>
      </c>
      <c r="D22" t="s">
        <v>1925</v>
      </c>
      <c r="E22" t="s">
        <v>1933</v>
      </c>
      <c r="F22" s="37">
        <v>5</v>
      </c>
      <c r="G22" s="37" t="s">
        <v>1921</v>
      </c>
      <c r="H22" s="35" t="str">
        <f t="shared" si="0"/>
        <v>N</v>
      </c>
      <c r="I22" s="35" t="s">
        <v>128</v>
      </c>
      <c r="J22" s="35" t="s">
        <v>128</v>
      </c>
      <c r="K22" s="35" t="str">
        <f t="shared" si="1"/>
        <v>N</v>
      </c>
      <c r="L22" s="39">
        <f t="shared" si="2"/>
        <v>2</v>
      </c>
      <c r="M22" s="43" t="str">
        <f t="shared" si="3"/>
        <v/>
      </c>
      <c r="N22" s="43" t="str">
        <f t="shared" si="4"/>
        <v>Field class in table archive_UWBUILDINGS must not be null</v>
      </c>
      <c r="O22" s="43" t="str">
        <f t="shared" si="5"/>
        <v>Field class in table archive_UWBUILDINGS must adhere to data type string</v>
      </c>
      <c r="P22" s="43" t="str">
        <f t="shared" si="6"/>
        <v/>
      </c>
    </row>
    <row r="23" spans="1:16">
      <c r="A23" t="s">
        <v>1956</v>
      </c>
      <c r="B23" t="s">
        <v>1958</v>
      </c>
      <c r="C23" t="s">
        <v>1925</v>
      </c>
      <c r="D23" t="s">
        <v>1925</v>
      </c>
      <c r="E23" t="s">
        <v>1933</v>
      </c>
      <c r="F23" s="37">
        <v>2</v>
      </c>
      <c r="G23" s="37" t="s">
        <v>1921</v>
      </c>
      <c r="H23" s="35" t="str">
        <f t="shared" si="0"/>
        <v>N</v>
      </c>
      <c r="I23" s="35" t="s">
        <v>128</v>
      </c>
      <c r="J23" s="35" t="s">
        <v>128</v>
      </c>
      <c r="K23" s="35" t="str">
        <f t="shared" si="1"/>
        <v>N</v>
      </c>
      <c r="L23" s="39">
        <f t="shared" si="2"/>
        <v>2</v>
      </c>
      <c r="M23" s="43" t="str">
        <f t="shared" si="3"/>
        <v/>
      </c>
      <c r="N23" s="43" t="str">
        <f t="shared" si="4"/>
        <v>Field classSuffix in table archive_UWBUILDINGS must not be null</v>
      </c>
      <c r="O23" s="43" t="str">
        <f t="shared" si="5"/>
        <v>Field classSuffix in table archive_UWBUILDINGS must adhere to data type string</v>
      </c>
      <c r="P23" s="43" t="str">
        <f t="shared" si="6"/>
        <v/>
      </c>
    </row>
    <row r="24" spans="1:16">
      <c r="A24" t="s">
        <v>1956</v>
      </c>
      <c r="B24" t="s">
        <v>122</v>
      </c>
      <c r="C24" t="s">
        <v>128</v>
      </c>
      <c r="D24" t="s">
        <v>1959</v>
      </c>
      <c r="E24" t="s">
        <v>1933</v>
      </c>
      <c r="F24" s="37">
        <v>10</v>
      </c>
      <c r="G24" s="37" t="s">
        <v>1921</v>
      </c>
      <c r="H24" s="35" t="str">
        <f t="shared" si="0"/>
        <v>N</v>
      </c>
      <c r="I24" s="35" t="s">
        <v>128</v>
      </c>
      <c r="J24" s="35" t="s">
        <v>128</v>
      </c>
      <c r="K24" s="35" t="str">
        <f t="shared" si="1"/>
        <v>N</v>
      </c>
      <c r="L24" s="39">
        <f t="shared" si="2"/>
        <v>2</v>
      </c>
      <c r="M24" s="43" t="str">
        <f t="shared" si="3"/>
        <v/>
      </c>
      <c r="N24" s="43" t="str">
        <f t="shared" si="4"/>
        <v>Field code in table archive_UWBUILDINGS must not be null</v>
      </c>
      <c r="O24" s="43" t="str">
        <f t="shared" si="5"/>
        <v>Field code in table archive_UWBUILDINGS must adhere to data type string</v>
      </c>
      <c r="P24" s="43" t="str">
        <f t="shared" si="6"/>
        <v/>
      </c>
    </row>
    <row r="25" spans="1:16">
      <c r="A25" t="s">
        <v>1956</v>
      </c>
      <c r="B25" t="s">
        <v>707</v>
      </c>
      <c r="C25" t="s">
        <v>1925</v>
      </c>
      <c r="D25" t="s">
        <v>1925</v>
      </c>
      <c r="E25" t="s">
        <v>1960</v>
      </c>
      <c r="F25" s="37" t="s">
        <v>1941</v>
      </c>
      <c r="G25" s="37" t="s">
        <v>1921</v>
      </c>
      <c r="H25" s="35" t="str">
        <f t="shared" si="0"/>
        <v>N</v>
      </c>
      <c r="I25" s="35" t="s">
        <v>1925</v>
      </c>
      <c r="J25" s="35" t="s">
        <v>128</v>
      </c>
      <c r="K25" s="35" t="str">
        <f t="shared" si="1"/>
        <v>N</v>
      </c>
      <c r="L25" s="39">
        <f t="shared" si="2"/>
        <v>1</v>
      </c>
      <c r="M25" s="43" t="str">
        <f t="shared" si="3"/>
        <v/>
      </c>
      <c r="N25" s="43" t="str">
        <f t="shared" si="4"/>
        <v/>
      </c>
      <c r="O25" s="43" t="str">
        <f t="shared" si="5"/>
        <v>Field premium in table archive_UWBUILDINGS must adhere to data type money</v>
      </c>
      <c r="P25" s="43" t="str">
        <f t="shared" si="6"/>
        <v/>
      </c>
    </row>
    <row r="26" spans="1:16">
      <c r="A26" t="s">
        <v>1956</v>
      </c>
      <c r="B26" t="s">
        <v>711</v>
      </c>
      <c r="C26" t="s">
        <v>1925</v>
      </c>
      <c r="D26" t="s">
        <v>1925</v>
      </c>
      <c r="E26" t="s">
        <v>1960</v>
      </c>
      <c r="F26" s="37" t="s">
        <v>1941</v>
      </c>
      <c r="G26" s="37" t="s">
        <v>1921</v>
      </c>
      <c r="H26" s="35" t="str">
        <f t="shared" si="0"/>
        <v>N</v>
      </c>
      <c r="I26" s="35" t="s">
        <v>1925</v>
      </c>
      <c r="J26" s="35" t="s">
        <v>128</v>
      </c>
      <c r="K26" s="35" t="str">
        <f t="shared" si="1"/>
        <v>N</v>
      </c>
      <c r="L26" s="39">
        <f t="shared" si="2"/>
        <v>1</v>
      </c>
      <c r="M26" s="43" t="str">
        <f t="shared" si="3"/>
        <v/>
      </c>
      <c r="N26" s="43" t="str">
        <f t="shared" si="4"/>
        <v/>
      </c>
      <c r="O26" s="43" t="str">
        <f t="shared" si="5"/>
        <v>Field tiv in table archive_UWBUILDINGS must adhere to data type money</v>
      </c>
      <c r="P26" s="43" t="str">
        <f t="shared" si="6"/>
        <v/>
      </c>
    </row>
    <row r="27" spans="1:16">
      <c r="A27" t="s">
        <v>1956</v>
      </c>
      <c r="B27" t="s">
        <v>171</v>
      </c>
      <c r="C27" t="s">
        <v>1925</v>
      </c>
      <c r="D27" t="s">
        <v>1925</v>
      </c>
      <c r="E27" t="s">
        <v>1930</v>
      </c>
      <c r="F27" s="37">
        <v>0</v>
      </c>
      <c r="G27" s="37" t="s">
        <v>1921</v>
      </c>
      <c r="H27" s="35" t="str">
        <f t="shared" si="0"/>
        <v>N</v>
      </c>
      <c r="I27" s="35" t="s">
        <v>128</v>
      </c>
      <c r="J27" s="35" t="s">
        <v>128</v>
      </c>
      <c r="K27" s="35" t="str">
        <f t="shared" si="1"/>
        <v>N</v>
      </c>
      <c r="L27" s="39">
        <f t="shared" si="2"/>
        <v>2</v>
      </c>
      <c r="M27" s="43" t="str">
        <f t="shared" si="3"/>
        <v/>
      </c>
      <c r="N27" s="43" t="str">
        <f t="shared" si="4"/>
        <v>Field updateon in table archive_UWBUILDINGS must not be null</v>
      </c>
      <c r="O27" s="43" t="str">
        <f t="shared" si="5"/>
        <v>Field updateon in table archive_UWBUILDINGS must adhere to data type datetime</v>
      </c>
      <c r="P27" s="43" t="str">
        <f t="shared" si="6"/>
        <v/>
      </c>
    </row>
    <row r="28" spans="1:16">
      <c r="A28" t="s">
        <v>228</v>
      </c>
      <c r="B28" t="s">
        <v>1961</v>
      </c>
      <c r="C28" t="s">
        <v>1925</v>
      </c>
      <c r="D28" t="s">
        <v>1925</v>
      </c>
      <c r="E28" t="s">
        <v>1933</v>
      </c>
      <c r="F28" s="37">
        <v>50</v>
      </c>
      <c r="G28" s="37" t="s">
        <v>1921</v>
      </c>
      <c r="H28" s="35" t="str">
        <f t="shared" si="0"/>
        <v>N</v>
      </c>
      <c r="I28" s="35" t="s">
        <v>1925</v>
      </c>
      <c r="J28" s="35" t="s">
        <v>128</v>
      </c>
      <c r="K28" s="35" t="str">
        <f t="shared" si="1"/>
        <v>N</v>
      </c>
      <c r="L28" s="39">
        <f t="shared" si="2"/>
        <v>1</v>
      </c>
      <c r="M28" s="43" t="str">
        <f t="shared" si="3"/>
        <v/>
      </c>
      <c r="N28" s="43" t="str">
        <f t="shared" si="4"/>
        <v/>
      </c>
      <c r="O28" s="43" t="str">
        <f t="shared" si="5"/>
        <v>Field ADDRESS1 in table archive_wclocnam must adhere to data type string</v>
      </c>
      <c r="P28" s="43" t="str">
        <f t="shared" si="6"/>
        <v/>
      </c>
    </row>
    <row r="29" spans="1:16">
      <c r="A29" t="s">
        <v>228</v>
      </c>
      <c r="B29" t="s">
        <v>1962</v>
      </c>
      <c r="C29" t="s">
        <v>1925</v>
      </c>
      <c r="D29" t="s">
        <v>1925</v>
      </c>
      <c r="E29" t="s">
        <v>1933</v>
      </c>
      <c r="F29" s="37">
        <v>50</v>
      </c>
      <c r="G29" s="37" t="s">
        <v>1921</v>
      </c>
      <c r="H29" s="35" t="str">
        <f t="shared" si="0"/>
        <v>N</v>
      </c>
      <c r="I29" s="35" t="s">
        <v>1925</v>
      </c>
      <c r="J29" s="35" t="s">
        <v>128</v>
      </c>
      <c r="K29" s="35" t="str">
        <f t="shared" si="1"/>
        <v>N</v>
      </c>
      <c r="L29" s="39">
        <f t="shared" si="2"/>
        <v>1</v>
      </c>
      <c r="M29" s="43" t="str">
        <f t="shared" si="3"/>
        <v/>
      </c>
      <c r="N29" s="43" t="str">
        <f t="shared" si="4"/>
        <v/>
      </c>
      <c r="O29" s="43" t="str">
        <f t="shared" si="5"/>
        <v>Field ADDRESS2 in table archive_wclocnam must adhere to data type string</v>
      </c>
      <c r="P29" s="43" t="str">
        <f t="shared" si="6"/>
        <v/>
      </c>
    </row>
    <row r="30" spans="1:16">
      <c r="A30" t="s">
        <v>228</v>
      </c>
      <c r="B30" t="s">
        <v>1963</v>
      </c>
      <c r="C30" t="s">
        <v>1925</v>
      </c>
      <c r="D30" t="s">
        <v>1925</v>
      </c>
      <c r="E30" t="s">
        <v>1933</v>
      </c>
      <c r="F30" s="37">
        <v>30</v>
      </c>
      <c r="G30" s="37" t="s">
        <v>1921</v>
      </c>
      <c r="H30" s="35" t="str">
        <f t="shared" si="0"/>
        <v>N</v>
      </c>
      <c r="I30" s="35" t="s">
        <v>1925</v>
      </c>
      <c r="J30" s="35" t="s">
        <v>128</v>
      </c>
      <c r="K30" s="35" t="str">
        <f t="shared" si="1"/>
        <v>N</v>
      </c>
      <c r="L30" s="39">
        <f t="shared" si="2"/>
        <v>1</v>
      </c>
      <c r="M30" s="43" t="str">
        <f t="shared" si="3"/>
        <v/>
      </c>
      <c r="N30" s="43" t="str">
        <f t="shared" si="4"/>
        <v/>
      </c>
      <c r="O30" s="43" t="str">
        <f t="shared" si="5"/>
        <v>Field CITY in table archive_wclocnam must adhere to data type string</v>
      </c>
      <c r="P30" s="43" t="str">
        <f t="shared" si="6"/>
        <v/>
      </c>
    </row>
    <row r="31" spans="1:16">
      <c r="A31" t="s">
        <v>228</v>
      </c>
      <c r="B31" t="s">
        <v>1945</v>
      </c>
      <c r="C31" t="s">
        <v>128</v>
      </c>
      <c r="D31" t="s">
        <v>1959</v>
      </c>
      <c r="E31" t="s">
        <v>1933</v>
      </c>
      <c r="F31" s="37">
        <v>10</v>
      </c>
      <c r="G31" s="37" t="s">
        <v>1921</v>
      </c>
      <c r="H31" s="35" t="str">
        <f t="shared" si="0"/>
        <v>N</v>
      </c>
      <c r="I31" s="35" t="s">
        <v>128</v>
      </c>
      <c r="J31" s="35" t="s">
        <v>128</v>
      </c>
      <c r="K31" s="35" t="str">
        <f t="shared" si="1"/>
        <v>N</v>
      </c>
      <c r="L31" s="39">
        <f t="shared" si="2"/>
        <v>2</v>
      </c>
      <c r="M31" s="43" t="str">
        <f t="shared" si="3"/>
        <v/>
      </c>
      <c r="N31" s="43" t="str">
        <f t="shared" si="4"/>
        <v>Field CODE in table archive_wclocnam must not be null</v>
      </c>
      <c r="O31" s="43" t="str">
        <f t="shared" si="5"/>
        <v>Field CODE in table archive_wclocnam must adhere to data type string</v>
      </c>
      <c r="P31" s="43" t="str">
        <f t="shared" si="6"/>
        <v/>
      </c>
    </row>
    <row r="32" spans="1:16">
      <c r="A32" t="s">
        <v>228</v>
      </c>
      <c r="B32" t="s">
        <v>1964</v>
      </c>
      <c r="C32" t="s">
        <v>1925</v>
      </c>
      <c r="D32" t="s">
        <v>1925</v>
      </c>
      <c r="E32" t="s">
        <v>1933</v>
      </c>
      <c r="F32" s="37">
        <v>3</v>
      </c>
      <c r="G32" s="37" t="s">
        <v>1921</v>
      </c>
      <c r="H32" s="35" t="str">
        <f t="shared" si="0"/>
        <v>N</v>
      </c>
      <c r="I32" s="35" t="s">
        <v>1925</v>
      </c>
      <c r="J32" s="35" t="s">
        <v>128</v>
      </c>
      <c r="K32" s="35" t="str">
        <f t="shared" si="1"/>
        <v>N</v>
      </c>
      <c r="L32" s="39">
        <f t="shared" si="2"/>
        <v>1</v>
      </c>
      <c r="M32" s="43" t="str">
        <f t="shared" si="3"/>
        <v/>
      </c>
      <c r="N32" s="43" t="str">
        <f t="shared" si="4"/>
        <v/>
      </c>
      <c r="O32" s="43" t="str">
        <f t="shared" si="5"/>
        <v>Field COUNTY in table archive_wclocnam must adhere to data type string</v>
      </c>
      <c r="P32" s="43" t="str">
        <f t="shared" si="6"/>
        <v/>
      </c>
    </row>
    <row r="33" spans="1:16">
      <c r="A33" t="s">
        <v>228</v>
      </c>
      <c r="B33" t="s">
        <v>1965</v>
      </c>
      <c r="C33" t="s">
        <v>128</v>
      </c>
      <c r="D33" t="s">
        <v>1959</v>
      </c>
      <c r="E33" t="s">
        <v>1933</v>
      </c>
      <c r="F33" s="37">
        <v>4</v>
      </c>
      <c r="G33" s="37" t="s">
        <v>1921</v>
      </c>
      <c r="H33" s="35" t="str">
        <f t="shared" si="0"/>
        <v>N</v>
      </c>
      <c r="I33" s="35" t="s">
        <v>128</v>
      </c>
      <c r="J33" s="35" t="s">
        <v>128</v>
      </c>
      <c r="K33" s="35" t="str">
        <f t="shared" si="1"/>
        <v>N</v>
      </c>
      <c r="L33" s="39">
        <f t="shared" si="2"/>
        <v>2</v>
      </c>
      <c r="M33" s="43" t="str">
        <f t="shared" si="3"/>
        <v/>
      </c>
      <c r="N33" s="43" t="str">
        <f t="shared" si="4"/>
        <v>Field LOCTYPENUM in table archive_wclocnam must not be null</v>
      </c>
      <c r="O33" s="43" t="str">
        <f t="shared" si="5"/>
        <v>Field LOCTYPENUM in table archive_wclocnam must adhere to data type string</v>
      </c>
      <c r="P33" s="43" t="str">
        <f t="shared" si="6"/>
        <v/>
      </c>
    </row>
    <row r="34" spans="1:16">
      <c r="A34" t="s">
        <v>228</v>
      </c>
      <c r="B34" t="s">
        <v>1966</v>
      </c>
      <c r="C34" t="s">
        <v>1925</v>
      </c>
      <c r="D34" t="s">
        <v>1925</v>
      </c>
      <c r="E34" t="s">
        <v>1933</v>
      </c>
      <c r="F34" s="37">
        <v>64</v>
      </c>
      <c r="G34" s="37" t="s">
        <v>1921</v>
      </c>
      <c r="H34" s="35" t="str">
        <f t="shared" si="0"/>
        <v>N</v>
      </c>
      <c r="I34" s="35" t="s">
        <v>1925</v>
      </c>
      <c r="J34" s="35" t="s">
        <v>128</v>
      </c>
      <c r="K34" s="35" t="str">
        <f t="shared" si="1"/>
        <v>N</v>
      </c>
      <c r="L34" s="39">
        <f t="shared" si="2"/>
        <v>1</v>
      </c>
      <c r="M34" s="43" t="str">
        <f t="shared" si="3"/>
        <v/>
      </c>
      <c r="N34" s="43" t="str">
        <f t="shared" si="4"/>
        <v/>
      </c>
      <c r="O34" s="43" t="str">
        <f t="shared" si="5"/>
        <v>Field STATE in table archive_wclocnam must adhere to data type string</v>
      </c>
      <c r="P34" s="43" t="str">
        <f t="shared" si="6"/>
        <v/>
      </c>
    </row>
    <row r="35" spans="1:16">
      <c r="A35" t="s">
        <v>228</v>
      </c>
      <c r="B35" t="s">
        <v>1967</v>
      </c>
      <c r="C35" t="s">
        <v>1925</v>
      </c>
      <c r="D35" t="s">
        <v>1925</v>
      </c>
      <c r="E35" t="s">
        <v>1933</v>
      </c>
      <c r="F35" s="37">
        <v>1000</v>
      </c>
      <c r="G35" s="37" t="s">
        <v>1921</v>
      </c>
      <c r="H35" s="35" t="str">
        <f t="shared" si="0"/>
        <v>N</v>
      </c>
      <c r="I35" s="35" t="s">
        <v>128</v>
      </c>
      <c r="J35" s="35" t="s">
        <v>128</v>
      </c>
      <c r="K35" s="35" t="str">
        <f t="shared" si="1"/>
        <v>N</v>
      </c>
      <c r="L35" s="39">
        <f t="shared" si="2"/>
        <v>2</v>
      </c>
      <c r="M35" s="43" t="str">
        <f t="shared" si="3"/>
        <v/>
      </c>
      <c r="N35" s="43" t="str">
        <f t="shared" si="4"/>
        <v>Field TEXT in table archive_wclocnam must not be null</v>
      </c>
      <c r="O35" s="43" t="str">
        <f t="shared" si="5"/>
        <v>Field TEXT in table archive_wclocnam must adhere to data type string</v>
      </c>
      <c r="P35" s="43" t="str">
        <f t="shared" si="6"/>
        <v/>
      </c>
    </row>
    <row r="36" spans="1:16">
      <c r="A36" t="s">
        <v>228</v>
      </c>
      <c r="B36" t="s">
        <v>1968</v>
      </c>
      <c r="C36" t="s">
        <v>1925</v>
      </c>
      <c r="D36" t="s">
        <v>1925</v>
      </c>
      <c r="E36" t="s">
        <v>1933</v>
      </c>
      <c r="F36" s="37">
        <v>1</v>
      </c>
      <c r="G36" s="37" t="s">
        <v>1921</v>
      </c>
      <c r="H36" s="35" t="str">
        <f t="shared" si="0"/>
        <v>N</v>
      </c>
      <c r="I36" s="35" t="s">
        <v>128</v>
      </c>
      <c r="J36" s="35" t="s">
        <v>128</v>
      </c>
      <c r="K36" s="35" t="str">
        <f t="shared" si="1"/>
        <v>N</v>
      </c>
      <c r="L36" s="39">
        <f t="shared" si="2"/>
        <v>2</v>
      </c>
      <c r="M36" s="43" t="str">
        <f t="shared" si="3"/>
        <v/>
      </c>
      <c r="N36" s="43" t="str">
        <f t="shared" si="4"/>
        <v>Field TYPE in table archive_wclocnam must not be null</v>
      </c>
      <c r="O36" s="43" t="str">
        <f t="shared" si="5"/>
        <v>Field TYPE in table archive_wclocnam must adhere to data type string</v>
      </c>
      <c r="P36" s="43" t="str">
        <f t="shared" si="6"/>
        <v/>
      </c>
    </row>
    <row r="37" spans="1:16">
      <c r="A37" t="s">
        <v>228</v>
      </c>
      <c r="B37" t="s">
        <v>1939</v>
      </c>
      <c r="C37" t="s">
        <v>1925</v>
      </c>
      <c r="D37" t="s">
        <v>1925</v>
      </c>
      <c r="E37" t="s">
        <v>1930</v>
      </c>
      <c r="F37" s="37">
        <v>0</v>
      </c>
      <c r="G37" s="37" t="s">
        <v>1921</v>
      </c>
      <c r="H37" s="35" t="str">
        <f t="shared" si="0"/>
        <v>N</v>
      </c>
      <c r="I37" s="35" t="s">
        <v>128</v>
      </c>
      <c r="J37" s="35" t="s">
        <v>128</v>
      </c>
      <c r="K37" s="35" t="str">
        <f t="shared" si="1"/>
        <v>N</v>
      </c>
      <c r="L37" s="39">
        <f t="shared" si="2"/>
        <v>2</v>
      </c>
      <c r="M37" s="43" t="str">
        <f t="shared" si="3"/>
        <v/>
      </c>
      <c r="N37" s="43" t="str">
        <f t="shared" si="4"/>
        <v>Field UPDATEON in table archive_wclocnam must not be null</v>
      </c>
      <c r="O37" s="43" t="str">
        <f t="shared" si="5"/>
        <v>Field UPDATEON in table archive_wclocnam must adhere to data type datetime</v>
      </c>
      <c r="P37" s="43" t="str">
        <f t="shared" si="6"/>
        <v/>
      </c>
    </row>
    <row r="38" spans="1:16">
      <c r="A38" t="s">
        <v>228</v>
      </c>
      <c r="B38" t="s">
        <v>1969</v>
      </c>
      <c r="C38" t="s">
        <v>128</v>
      </c>
      <c r="D38" t="s">
        <v>1959</v>
      </c>
      <c r="E38" t="s">
        <v>1933</v>
      </c>
      <c r="F38" s="37">
        <v>1</v>
      </c>
      <c r="G38" s="37" t="s">
        <v>1921</v>
      </c>
      <c r="H38" s="35" t="str">
        <f t="shared" si="0"/>
        <v>N</v>
      </c>
      <c r="I38" s="35" t="s">
        <v>128</v>
      </c>
      <c r="J38" s="35" t="s">
        <v>128</v>
      </c>
      <c r="K38" s="35" t="str">
        <f t="shared" si="1"/>
        <v>N</v>
      </c>
      <c r="L38" s="39">
        <f t="shared" si="2"/>
        <v>2</v>
      </c>
      <c r="M38" s="43" t="str">
        <f t="shared" si="3"/>
        <v/>
      </c>
      <c r="N38" s="43" t="str">
        <f t="shared" si="4"/>
        <v>Field USELOCNUM in table archive_wclocnam must not be null</v>
      </c>
      <c r="O38" s="43" t="str">
        <f t="shared" si="5"/>
        <v>Field USELOCNUM in table archive_wclocnam must adhere to data type string</v>
      </c>
      <c r="P38" s="43" t="str">
        <f t="shared" si="6"/>
        <v/>
      </c>
    </row>
    <row r="39" spans="1:16">
      <c r="A39" t="s">
        <v>228</v>
      </c>
      <c r="B39" t="s">
        <v>1970</v>
      </c>
      <c r="C39" t="s">
        <v>1925</v>
      </c>
      <c r="D39" t="s">
        <v>1925</v>
      </c>
      <c r="E39" t="s">
        <v>1933</v>
      </c>
      <c r="F39" s="37">
        <v>10</v>
      </c>
      <c r="G39" s="37" t="s">
        <v>1921</v>
      </c>
      <c r="H39" s="35" t="str">
        <f t="shared" si="0"/>
        <v>N</v>
      </c>
      <c r="I39" s="35" t="s">
        <v>1925</v>
      </c>
      <c r="J39" s="35" t="s">
        <v>128</v>
      </c>
      <c r="K39" s="35" t="str">
        <f t="shared" si="1"/>
        <v>N</v>
      </c>
      <c r="L39" s="39">
        <f t="shared" si="2"/>
        <v>1</v>
      </c>
      <c r="M39" s="43" t="str">
        <f t="shared" si="3"/>
        <v/>
      </c>
      <c r="N39" s="43" t="str">
        <f t="shared" si="4"/>
        <v/>
      </c>
      <c r="O39" s="43" t="str">
        <f t="shared" si="5"/>
        <v>Field ZIPCODE in table archive_wclocnam must adhere to data type string</v>
      </c>
      <c r="P39" s="43" t="str">
        <f t="shared" si="6"/>
        <v/>
      </c>
    </row>
    <row r="40" spans="1:16">
      <c r="A40" t="s">
        <v>249</v>
      </c>
      <c r="B40" t="s">
        <v>1971</v>
      </c>
      <c r="C40" t="s">
        <v>128</v>
      </c>
      <c r="D40" t="s">
        <v>1959</v>
      </c>
      <c r="E40" t="s">
        <v>1919</v>
      </c>
      <c r="F40" s="37">
        <v>4</v>
      </c>
      <c r="G40" s="37" t="s">
        <v>1921</v>
      </c>
      <c r="H40" s="35" t="str">
        <f t="shared" si="0"/>
        <v>N</v>
      </c>
      <c r="I40" s="35" t="s">
        <v>128</v>
      </c>
      <c r="J40" s="35" t="s">
        <v>128</v>
      </c>
      <c r="K40" s="35" t="str">
        <f t="shared" si="1"/>
        <v>N</v>
      </c>
      <c r="L40" s="39">
        <f t="shared" si="2"/>
        <v>2</v>
      </c>
      <c r="M40" s="43" t="str">
        <f t="shared" si="3"/>
        <v/>
      </c>
      <c r="N40" s="43" t="str">
        <f t="shared" si="4"/>
        <v>Field CLASSCODE in table archive_wcpayrol must not be null</v>
      </c>
      <c r="O40" s="43" t="str">
        <f t="shared" si="5"/>
        <v>Field CLASSCODE in table archive_wcpayrol must adhere to data type string</v>
      </c>
      <c r="P40" s="43" t="str">
        <f t="shared" si="6"/>
        <v/>
      </c>
    </row>
    <row r="41" spans="1:16">
      <c r="A41" t="s">
        <v>249</v>
      </c>
      <c r="B41" t="s">
        <v>1972</v>
      </c>
      <c r="C41" t="s">
        <v>1925</v>
      </c>
      <c r="D41" t="s">
        <v>1925</v>
      </c>
      <c r="E41" t="s">
        <v>1919</v>
      </c>
      <c r="F41" s="37">
        <v>2</v>
      </c>
      <c r="G41" s="37" t="s">
        <v>1921</v>
      </c>
      <c r="H41" s="35" t="str">
        <f t="shared" si="0"/>
        <v>N</v>
      </c>
      <c r="I41" s="35" t="s">
        <v>1925</v>
      </c>
      <c r="J41" s="35" t="s">
        <v>128</v>
      </c>
      <c r="K41" s="35" t="str">
        <f t="shared" si="1"/>
        <v>N</v>
      </c>
      <c r="L41" s="39">
        <f t="shared" si="2"/>
        <v>1</v>
      </c>
      <c r="M41" s="43" t="str">
        <f t="shared" si="3"/>
        <v/>
      </c>
      <c r="N41" s="43" t="str">
        <f t="shared" si="4"/>
        <v/>
      </c>
      <c r="O41" s="43" t="str">
        <f t="shared" si="5"/>
        <v>Field CLASSUFFIX in table archive_wcpayrol must adhere to data type string</v>
      </c>
      <c r="P41" s="43" t="str">
        <f t="shared" si="6"/>
        <v/>
      </c>
    </row>
    <row r="42" spans="1:16">
      <c r="A42" t="s">
        <v>249</v>
      </c>
      <c r="B42" t="s">
        <v>1945</v>
      </c>
      <c r="C42" t="s">
        <v>128</v>
      </c>
      <c r="D42" t="s">
        <v>1959</v>
      </c>
      <c r="E42" t="s">
        <v>1919</v>
      </c>
      <c r="F42" s="37">
        <v>10</v>
      </c>
      <c r="G42" s="37" t="s">
        <v>1921</v>
      </c>
      <c r="H42" s="35" t="str">
        <f t="shared" si="0"/>
        <v>N</v>
      </c>
      <c r="I42" s="35" t="s">
        <v>128</v>
      </c>
      <c r="J42" s="35" t="s">
        <v>128</v>
      </c>
      <c r="K42" s="35" t="str">
        <f t="shared" si="1"/>
        <v>N</v>
      </c>
      <c r="L42" s="39">
        <f t="shared" si="2"/>
        <v>2</v>
      </c>
      <c r="M42" s="43" t="str">
        <f t="shared" si="3"/>
        <v/>
      </c>
      <c r="N42" s="43" t="str">
        <f t="shared" si="4"/>
        <v>Field CODE in table archive_wcpayrol must not be null</v>
      </c>
      <c r="O42" s="43" t="str">
        <f t="shared" si="5"/>
        <v>Field CODE in table archive_wcpayrol must adhere to data type string</v>
      </c>
      <c r="P42" s="43" t="str">
        <f t="shared" si="6"/>
        <v/>
      </c>
    </row>
    <row r="43" spans="1:16">
      <c r="A43" t="s">
        <v>249</v>
      </c>
      <c r="B43" t="s">
        <v>1973</v>
      </c>
      <c r="C43" t="s">
        <v>1925</v>
      </c>
      <c r="D43" t="s">
        <v>1925</v>
      </c>
      <c r="E43" t="s">
        <v>1960</v>
      </c>
      <c r="F43" s="37" t="s">
        <v>1941</v>
      </c>
      <c r="G43" s="37" t="s">
        <v>1921</v>
      </c>
      <c r="H43" s="35" t="str">
        <f t="shared" si="0"/>
        <v>N</v>
      </c>
      <c r="I43" s="35" t="s">
        <v>1925</v>
      </c>
      <c r="J43" s="35" t="s">
        <v>128</v>
      </c>
      <c r="K43" s="35" t="str">
        <f t="shared" si="1"/>
        <v>N</v>
      </c>
      <c r="L43" s="39">
        <f t="shared" si="2"/>
        <v>1</v>
      </c>
      <c r="M43" s="43" t="str">
        <f t="shared" si="3"/>
        <v/>
      </c>
      <c r="N43" s="43" t="str">
        <f t="shared" si="4"/>
        <v/>
      </c>
      <c r="O43" s="43" t="str">
        <f t="shared" si="5"/>
        <v>Field EXPOSURE in table archive_wcpayrol must adhere to data type money</v>
      </c>
      <c r="P43" s="43" t="str">
        <f t="shared" si="6"/>
        <v/>
      </c>
    </row>
    <row r="44" spans="1:16">
      <c r="A44" t="s">
        <v>249</v>
      </c>
      <c r="B44" t="s">
        <v>1974</v>
      </c>
      <c r="C44" t="s">
        <v>1925</v>
      </c>
      <c r="D44" t="s">
        <v>1925</v>
      </c>
      <c r="E44" t="s">
        <v>1960</v>
      </c>
      <c r="F44" s="37" t="s">
        <v>1941</v>
      </c>
      <c r="G44" s="37" t="s">
        <v>1921</v>
      </c>
      <c r="H44" s="35" t="str">
        <f t="shared" si="0"/>
        <v>N</v>
      </c>
      <c r="I44" s="35" t="s">
        <v>1925</v>
      </c>
      <c r="J44" s="35" t="s">
        <v>128</v>
      </c>
      <c r="K44" s="35" t="str">
        <f t="shared" si="1"/>
        <v>N</v>
      </c>
      <c r="L44" s="39">
        <f t="shared" si="2"/>
        <v>1</v>
      </c>
      <c r="M44" s="43" t="str">
        <f t="shared" si="3"/>
        <v/>
      </c>
      <c r="N44" s="43" t="str">
        <f t="shared" si="4"/>
        <v/>
      </c>
      <c r="O44" s="43" t="str">
        <f t="shared" si="5"/>
        <v>Field PREMIUM in table archive_wcpayrol must adhere to data type money</v>
      </c>
      <c r="P44" s="43" t="str">
        <f t="shared" si="6"/>
        <v/>
      </c>
    </row>
    <row r="45" spans="1:16">
      <c r="A45" t="s">
        <v>249</v>
      </c>
      <c r="B45" t="s">
        <v>1975</v>
      </c>
      <c r="C45" t="s">
        <v>128</v>
      </c>
      <c r="D45" t="s">
        <v>1959</v>
      </c>
      <c r="E45" t="s">
        <v>1919</v>
      </c>
      <c r="F45" s="37">
        <v>1</v>
      </c>
      <c r="G45" s="37" t="s">
        <v>1921</v>
      </c>
      <c r="H45" s="35" t="str">
        <f t="shared" si="0"/>
        <v>N</v>
      </c>
      <c r="I45" s="35" t="s">
        <v>128</v>
      </c>
      <c r="J45" s="35" t="s">
        <v>128</v>
      </c>
      <c r="K45" s="35" t="str">
        <f t="shared" si="1"/>
        <v>N</v>
      </c>
      <c r="L45" s="39">
        <f t="shared" si="2"/>
        <v>2</v>
      </c>
      <c r="M45" s="43" t="str">
        <f t="shared" si="3"/>
        <v/>
      </c>
      <c r="N45" s="43" t="str">
        <f t="shared" si="4"/>
        <v>Field PRIMESEQ in table archive_wcpayrol must not be null</v>
      </c>
      <c r="O45" s="43" t="str">
        <f t="shared" si="5"/>
        <v>Field PRIMESEQ in table archive_wcpayrol must adhere to data type string</v>
      </c>
      <c r="P45" s="43" t="str">
        <f t="shared" si="6"/>
        <v/>
      </c>
    </row>
    <row r="46" spans="1:16">
      <c r="A46" t="s">
        <v>249</v>
      </c>
      <c r="B46" t="s">
        <v>1976</v>
      </c>
      <c r="C46" t="s">
        <v>128</v>
      </c>
      <c r="D46" t="s">
        <v>1959</v>
      </c>
      <c r="E46" t="s">
        <v>1919</v>
      </c>
      <c r="F46" s="37">
        <v>3</v>
      </c>
      <c r="G46" s="37" t="s">
        <v>1921</v>
      </c>
      <c r="H46" s="35" t="str">
        <f t="shared" si="0"/>
        <v>N</v>
      </c>
      <c r="I46" s="35" t="s">
        <v>128</v>
      </c>
      <c r="J46" s="35" t="s">
        <v>128</v>
      </c>
      <c r="K46" s="35" t="str">
        <f t="shared" si="1"/>
        <v>N</v>
      </c>
      <c r="L46" s="39">
        <f t="shared" si="2"/>
        <v>2</v>
      </c>
      <c r="M46" s="43" t="str">
        <f t="shared" si="3"/>
        <v/>
      </c>
      <c r="N46" s="43" t="str">
        <f t="shared" si="4"/>
        <v>Field SEQCODE in table archive_wcpayrol must not be null</v>
      </c>
      <c r="O46" s="43" t="str">
        <f t="shared" si="5"/>
        <v>Field SEQCODE in table archive_wcpayrol must adhere to data type string</v>
      </c>
      <c r="P46" s="43" t="str">
        <f t="shared" si="6"/>
        <v/>
      </c>
    </row>
    <row r="47" spans="1:16">
      <c r="A47" t="s">
        <v>249</v>
      </c>
      <c r="B47" t="s">
        <v>1966</v>
      </c>
      <c r="C47" t="s">
        <v>128</v>
      </c>
      <c r="D47" t="s">
        <v>1959</v>
      </c>
      <c r="E47" t="s">
        <v>1919</v>
      </c>
      <c r="F47" s="37">
        <v>2</v>
      </c>
      <c r="G47" s="37" t="s">
        <v>1921</v>
      </c>
      <c r="H47" s="35" t="str">
        <f t="shared" si="0"/>
        <v>N</v>
      </c>
      <c r="I47" s="35" t="s">
        <v>128</v>
      </c>
      <c r="J47" s="35" t="s">
        <v>128</v>
      </c>
      <c r="K47" s="35" t="str">
        <f t="shared" si="1"/>
        <v>N</v>
      </c>
      <c r="L47" s="39">
        <f t="shared" si="2"/>
        <v>2</v>
      </c>
      <c r="M47" s="43" t="str">
        <f t="shared" si="3"/>
        <v/>
      </c>
      <c r="N47" s="43" t="str">
        <f t="shared" si="4"/>
        <v>Field STATE in table archive_wcpayrol must not be null</v>
      </c>
      <c r="O47" s="43" t="str">
        <f t="shared" si="5"/>
        <v>Field STATE in table archive_wcpayrol must adhere to data type string</v>
      </c>
      <c r="P47" s="43" t="str">
        <f t="shared" si="6"/>
        <v/>
      </c>
    </row>
    <row r="48" spans="1:16">
      <c r="A48" t="s">
        <v>1977</v>
      </c>
      <c r="B48" t="s">
        <v>1978</v>
      </c>
      <c r="C48" t="s">
        <v>1925</v>
      </c>
      <c r="D48" t="s">
        <v>1925</v>
      </c>
      <c r="E48" t="s">
        <v>1933</v>
      </c>
      <c r="F48" s="37" t="s">
        <v>1979</v>
      </c>
      <c r="G48" s="37" t="s">
        <v>1980</v>
      </c>
      <c r="H48" s="35" t="str">
        <f t="shared" si="0"/>
        <v>N</v>
      </c>
      <c r="I48" s="35" t="s">
        <v>1925</v>
      </c>
      <c r="J48" s="35" t="s">
        <v>128</v>
      </c>
      <c r="K48" s="35" t="str">
        <f t="shared" si="1"/>
        <v>Y</v>
      </c>
      <c r="L48" s="39">
        <f t="shared" si="2"/>
        <v>2</v>
      </c>
      <c r="M48" s="43" t="str">
        <f t="shared" si="3"/>
        <v/>
      </c>
      <c r="N48" s="43" t="str">
        <f t="shared" si="4"/>
        <v/>
      </c>
      <c r="O48" s="43" t="str">
        <f t="shared" si="5"/>
        <v>Field AutoUWStatus in table AUTOUW_RESULTS must adhere to data type string</v>
      </c>
      <c r="P48" s="43" t="str">
        <f t="shared" si="6"/>
        <v>Value of field AutoUWStatus in table AUTOUW_RESULTS must be one of: Decline, NoRate, Pass, Question, Referral, NULL</v>
      </c>
    </row>
    <row r="49" spans="1:16">
      <c r="A49" t="s">
        <v>1977</v>
      </c>
      <c r="B49" t="s">
        <v>1981</v>
      </c>
      <c r="C49" t="s">
        <v>128</v>
      </c>
      <c r="D49" t="s">
        <v>1918</v>
      </c>
      <c r="E49" t="s">
        <v>1933</v>
      </c>
      <c r="F49" s="37" t="s">
        <v>1934</v>
      </c>
      <c r="G49" s="37" t="s">
        <v>1921</v>
      </c>
      <c r="H49" s="69" t="str">
        <f t="shared" si="0"/>
        <v>Y</v>
      </c>
      <c r="I49" s="35" t="s">
        <v>128</v>
      </c>
      <c r="J49" s="35" t="s">
        <v>128</v>
      </c>
      <c r="K49" s="35" t="str">
        <f t="shared" si="1"/>
        <v>N</v>
      </c>
      <c r="L49" s="39">
        <f t="shared" si="2"/>
        <v>3</v>
      </c>
      <c r="M49" s="43" t="str">
        <f t="shared" si="3"/>
        <v>Field Keyfield in table AUTOUW_RESULTS must be unique</v>
      </c>
      <c r="N49" s="43" t="str">
        <f t="shared" si="4"/>
        <v>Field Keyfield in table AUTOUW_RESULTS must not be null</v>
      </c>
      <c r="O49" s="43" t="str">
        <f t="shared" si="5"/>
        <v>Field Keyfield in table AUTOUW_RESULTS must adhere to data type string</v>
      </c>
      <c r="P49" s="43" t="str">
        <f t="shared" si="6"/>
        <v/>
      </c>
    </row>
    <row r="50" spans="1:16">
      <c r="A50" t="s">
        <v>1977</v>
      </c>
      <c r="B50" t="s">
        <v>171</v>
      </c>
      <c r="C50" t="s">
        <v>1925</v>
      </c>
      <c r="D50" t="s">
        <v>1925</v>
      </c>
      <c r="E50" t="s">
        <v>1930</v>
      </c>
      <c r="F50" s="37" t="s">
        <v>1921</v>
      </c>
      <c r="G50" s="37" t="s">
        <v>1921</v>
      </c>
      <c r="H50" s="35" t="str">
        <f t="shared" si="0"/>
        <v>N</v>
      </c>
      <c r="I50" s="35" t="s">
        <v>128</v>
      </c>
      <c r="J50" s="35" t="s">
        <v>128</v>
      </c>
      <c r="K50" s="35" t="str">
        <f t="shared" si="1"/>
        <v>N</v>
      </c>
      <c r="L50" s="39">
        <f t="shared" si="2"/>
        <v>2</v>
      </c>
      <c r="M50" s="43" t="str">
        <f t="shared" si="3"/>
        <v/>
      </c>
      <c r="N50" s="43" t="str">
        <f t="shared" si="4"/>
        <v>Field updateon in table AUTOUW_RESULTS must not be null</v>
      </c>
      <c r="O50" s="43" t="str">
        <f t="shared" si="5"/>
        <v>Field updateon in table AUTOUW_RESULTS must adhere to data type datetime</v>
      </c>
      <c r="P50" s="43" t="str">
        <f t="shared" si="6"/>
        <v/>
      </c>
    </row>
    <row r="51" spans="1:16">
      <c r="A51" t="s">
        <v>1982</v>
      </c>
      <c r="B51" t="s">
        <v>175</v>
      </c>
      <c r="C51" t="s">
        <v>1925</v>
      </c>
      <c r="D51" t="s">
        <v>1925</v>
      </c>
      <c r="E51" t="s">
        <v>1940</v>
      </c>
      <c r="F51" s="37" t="s">
        <v>1921</v>
      </c>
      <c r="G51" s="37" t="s">
        <v>1942</v>
      </c>
      <c r="H51" s="35" t="str">
        <f t="shared" si="0"/>
        <v>N</v>
      </c>
      <c r="I51" s="35" t="s">
        <v>128</v>
      </c>
      <c r="J51" s="35" t="s">
        <v>128</v>
      </c>
      <c r="K51" s="35" t="str">
        <f t="shared" si="1"/>
        <v>Y</v>
      </c>
      <c r="L51" s="39">
        <f t="shared" si="2"/>
        <v>3</v>
      </c>
      <c r="M51" s="43" t="str">
        <f t="shared" si="3"/>
        <v/>
      </c>
      <c r="N51" s="43" t="str">
        <f t="shared" si="4"/>
        <v>Field adp_pay_by_pay in table BILLINGS must not be null</v>
      </c>
      <c r="O51" s="43" t="str">
        <f t="shared" si="5"/>
        <v>Field adp_pay_by_pay in table BILLINGS must adhere to data type tinyint</v>
      </c>
      <c r="P51" s="43" t="str">
        <f t="shared" si="6"/>
        <v>Value of field adp_pay_by_pay in table BILLINGS must be one of: 0, 1, 2</v>
      </c>
    </row>
    <row r="52" spans="1:16">
      <c r="A52" t="s">
        <v>1982</v>
      </c>
      <c r="B52" t="s">
        <v>1943</v>
      </c>
      <c r="C52" t="s">
        <v>1925</v>
      </c>
      <c r="D52" t="s">
        <v>1925</v>
      </c>
      <c r="E52" t="s">
        <v>1919</v>
      </c>
      <c r="F52" s="37" t="s">
        <v>1983</v>
      </c>
      <c r="G52" s="37" t="s">
        <v>1944</v>
      </c>
      <c r="H52" s="35" t="str">
        <f t="shared" si="0"/>
        <v>N</v>
      </c>
      <c r="I52" s="35" t="s">
        <v>128</v>
      </c>
      <c r="J52" s="35" t="s">
        <v>128</v>
      </c>
      <c r="K52" s="35" t="str">
        <f t="shared" si="1"/>
        <v>Y</v>
      </c>
      <c r="L52" s="39">
        <f t="shared" si="2"/>
        <v>3</v>
      </c>
      <c r="M52" s="43" t="str">
        <f t="shared" si="3"/>
        <v/>
      </c>
      <c r="N52" s="43" t="str">
        <f t="shared" si="4"/>
        <v>Field BILLTYPE in table BILLINGS must not be null</v>
      </c>
      <c r="O52" s="43" t="str">
        <f t="shared" si="5"/>
        <v>Field BILLTYPE in table BILLINGS must adhere to data type string</v>
      </c>
      <c r="P52" s="43" t="str">
        <f t="shared" si="6"/>
        <v>Value of field BILLTYPE in table BILLINGS must be one of: D, A, T</v>
      </c>
    </row>
    <row r="53" spans="1:16">
      <c r="A53" t="s">
        <v>1982</v>
      </c>
      <c r="B53" t="s">
        <v>1945</v>
      </c>
      <c r="C53" t="s">
        <v>128</v>
      </c>
      <c r="D53" t="s">
        <v>1946</v>
      </c>
      <c r="E53" t="s">
        <v>1919</v>
      </c>
      <c r="F53" s="37" t="s">
        <v>1984</v>
      </c>
      <c r="G53" s="37" t="s">
        <v>1921</v>
      </c>
      <c r="H53" s="35" t="str">
        <f t="shared" si="0"/>
        <v>Y</v>
      </c>
      <c r="I53" s="35" t="s">
        <v>128</v>
      </c>
      <c r="J53" s="35" t="s">
        <v>128</v>
      </c>
      <c r="K53" s="35" t="str">
        <f t="shared" si="1"/>
        <v>N</v>
      </c>
      <c r="L53" s="39">
        <f t="shared" si="2"/>
        <v>3</v>
      </c>
      <c r="M53" s="43" t="str">
        <f t="shared" si="3"/>
        <v>Field CODE in table BILLINGS must be unique</v>
      </c>
      <c r="N53" s="43" t="str">
        <f t="shared" si="4"/>
        <v>Field CODE in table BILLINGS must not be null</v>
      </c>
      <c r="O53" s="43" t="str">
        <f t="shared" si="5"/>
        <v>Field CODE in table BILLINGS must adhere to data type string</v>
      </c>
      <c r="P53" s="43" t="str">
        <f t="shared" si="6"/>
        <v/>
      </c>
    </row>
    <row r="54" spans="1:16">
      <c r="A54" t="s">
        <v>1982</v>
      </c>
      <c r="B54" t="s">
        <v>1947</v>
      </c>
      <c r="C54" t="s">
        <v>1925</v>
      </c>
      <c r="D54" t="s">
        <v>1925</v>
      </c>
      <c r="E54" t="s">
        <v>1919</v>
      </c>
      <c r="F54" s="37" t="s">
        <v>1983</v>
      </c>
      <c r="G54" s="37" t="s">
        <v>1948</v>
      </c>
      <c r="H54" s="35" t="str">
        <f t="shared" si="0"/>
        <v>N</v>
      </c>
      <c r="I54" s="35" t="s">
        <v>128</v>
      </c>
      <c r="J54" s="35" t="s">
        <v>128</v>
      </c>
      <c r="K54" s="35" t="str">
        <f t="shared" si="1"/>
        <v>Y</v>
      </c>
      <c r="L54" s="39">
        <f t="shared" si="2"/>
        <v>3</v>
      </c>
      <c r="M54" s="43" t="str">
        <f t="shared" si="3"/>
        <v/>
      </c>
      <c r="N54" s="43" t="str">
        <f t="shared" si="4"/>
        <v>Field DOWNTYPE in table BILLINGS must not be null</v>
      </c>
      <c r="O54" s="43" t="str">
        <f t="shared" si="5"/>
        <v>Field DOWNTYPE in table BILLINGS must adhere to data type string</v>
      </c>
      <c r="P54" s="43" t="str">
        <f t="shared" si="6"/>
        <v>Value of field DOWNTYPE in table BILLINGS must be one of: $, %, D, N</v>
      </c>
    </row>
    <row r="55" spans="1:16">
      <c r="A55" t="s">
        <v>1982</v>
      </c>
      <c r="B55" t="s">
        <v>1949</v>
      </c>
      <c r="C55" t="s">
        <v>1925</v>
      </c>
      <c r="D55" t="s">
        <v>1925</v>
      </c>
      <c r="E55" t="s">
        <v>1930</v>
      </c>
      <c r="F55" s="37" t="s">
        <v>1921</v>
      </c>
      <c r="G55" s="37" t="s">
        <v>1921</v>
      </c>
      <c r="H55" s="35" t="str">
        <f t="shared" si="0"/>
        <v>N</v>
      </c>
      <c r="I55" s="35" t="s">
        <v>1925</v>
      </c>
      <c r="J55" s="35" t="s">
        <v>128</v>
      </c>
      <c r="K55" s="35" t="str">
        <f t="shared" si="1"/>
        <v>N</v>
      </c>
      <c r="L55" s="39">
        <f t="shared" si="2"/>
        <v>1</v>
      </c>
      <c r="M55" s="43" t="str">
        <f t="shared" si="3"/>
        <v/>
      </c>
      <c r="N55" s="43" t="str">
        <f t="shared" si="4"/>
        <v/>
      </c>
      <c r="O55" s="43" t="str">
        <f t="shared" si="5"/>
        <v>Field FIRSTPAID in table BILLINGS must adhere to data type datetime</v>
      </c>
      <c r="P55" s="43" t="str">
        <f t="shared" si="6"/>
        <v/>
      </c>
    </row>
    <row r="56" spans="1:16">
      <c r="A56" t="s">
        <v>1982</v>
      </c>
      <c r="B56" t="s">
        <v>1950</v>
      </c>
      <c r="C56" t="s">
        <v>1925</v>
      </c>
      <c r="D56" t="s">
        <v>1925</v>
      </c>
      <c r="E56" t="s">
        <v>1951</v>
      </c>
      <c r="F56" s="37" t="s">
        <v>1921</v>
      </c>
      <c r="G56" s="54"/>
      <c r="H56" s="35" t="str">
        <f t="shared" si="0"/>
        <v>N</v>
      </c>
      <c r="I56" s="35" t="s">
        <v>128</v>
      </c>
      <c r="J56" s="35" t="s">
        <v>128</v>
      </c>
      <c r="K56" s="35" t="str">
        <f t="shared" si="1"/>
        <v>N</v>
      </c>
      <c r="L56" s="39">
        <f t="shared" si="2"/>
        <v>2</v>
      </c>
      <c r="M56" s="43" t="str">
        <f t="shared" si="3"/>
        <v/>
      </c>
      <c r="N56" s="43" t="str">
        <f t="shared" si="4"/>
        <v>Field isEscrowBilling in table BILLINGS must not be null</v>
      </c>
      <c r="O56" s="43" t="str">
        <f t="shared" si="5"/>
        <v>Field isEscrowBilling in table BILLINGS must adhere to data type bit</v>
      </c>
      <c r="P56" s="43" t="str">
        <f t="shared" si="6"/>
        <v/>
      </c>
    </row>
    <row r="57" spans="1:16">
      <c r="A57" t="s">
        <v>1982</v>
      </c>
      <c r="B57" t="s">
        <v>1952</v>
      </c>
      <c r="C57" t="s">
        <v>1925</v>
      </c>
      <c r="D57" t="s">
        <v>1925</v>
      </c>
      <c r="E57" t="s">
        <v>1951</v>
      </c>
      <c r="F57" s="37" t="s">
        <v>1921</v>
      </c>
      <c r="G57" s="54"/>
      <c r="H57" s="35" t="str">
        <f t="shared" si="0"/>
        <v>N</v>
      </c>
      <c r="I57" s="35" t="s">
        <v>128</v>
      </c>
      <c r="J57" s="35" t="s">
        <v>128</v>
      </c>
      <c r="K57" s="35" t="str">
        <f t="shared" si="1"/>
        <v>N</v>
      </c>
      <c r="L57" s="39">
        <f t="shared" si="2"/>
        <v>2</v>
      </c>
      <c r="M57" s="43" t="str">
        <f t="shared" si="3"/>
        <v/>
      </c>
      <c r="N57" s="43" t="str">
        <f t="shared" si="4"/>
        <v>Field IsPayrollCycle in table BILLINGS must not be null</v>
      </c>
      <c r="O57" s="43" t="str">
        <f t="shared" si="5"/>
        <v>Field IsPayrollCycle in table BILLINGS must adhere to data type bit</v>
      </c>
      <c r="P57" s="43" t="str">
        <f t="shared" si="6"/>
        <v/>
      </c>
    </row>
    <row r="58" spans="1:16">
      <c r="A58" t="s">
        <v>1982</v>
      </c>
      <c r="B58" t="s">
        <v>1953</v>
      </c>
      <c r="C58" t="s">
        <v>1925</v>
      </c>
      <c r="D58" t="s">
        <v>1925</v>
      </c>
      <c r="E58" t="s">
        <v>1951</v>
      </c>
      <c r="F58" s="37" t="s">
        <v>1921</v>
      </c>
      <c r="G58" s="54"/>
      <c r="H58" s="35" t="str">
        <f t="shared" si="0"/>
        <v>N</v>
      </c>
      <c r="I58" s="35" t="s">
        <v>128</v>
      </c>
      <c r="J58" s="35" t="s">
        <v>128</v>
      </c>
      <c r="K58" s="35" t="str">
        <f t="shared" si="1"/>
        <v>N</v>
      </c>
      <c r="L58" s="39">
        <f t="shared" si="2"/>
        <v>2</v>
      </c>
      <c r="M58" s="43" t="str">
        <f t="shared" si="3"/>
        <v/>
      </c>
      <c r="N58" s="43" t="str">
        <f t="shared" si="4"/>
        <v>Field PayrollInterfaceBilling in table BILLINGS must not be null</v>
      </c>
      <c r="O58" s="43" t="str">
        <f t="shared" si="5"/>
        <v>Field PayrollInterfaceBilling in table BILLINGS must adhere to data type bit</v>
      </c>
      <c r="P58" s="43" t="str">
        <f t="shared" si="6"/>
        <v/>
      </c>
    </row>
    <row r="59" spans="1:16">
      <c r="A59" t="s">
        <v>1982</v>
      </c>
      <c r="B59" t="s">
        <v>1954</v>
      </c>
      <c r="C59" t="s">
        <v>1925</v>
      </c>
      <c r="D59" t="s">
        <v>1925</v>
      </c>
      <c r="E59" t="s">
        <v>1951</v>
      </c>
      <c r="F59" s="37" t="s">
        <v>1921</v>
      </c>
      <c r="G59" s="54"/>
      <c r="H59" s="35" t="str">
        <f t="shared" si="0"/>
        <v>N</v>
      </c>
      <c r="I59" s="35" t="s">
        <v>128</v>
      </c>
      <c r="J59" s="35" t="s">
        <v>128</v>
      </c>
      <c r="K59" s="35" t="str">
        <f t="shared" si="1"/>
        <v>N</v>
      </c>
      <c r="L59" s="39">
        <f t="shared" si="2"/>
        <v>2</v>
      </c>
      <c r="M59" s="43" t="str">
        <f t="shared" si="3"/>
        <v/>
      </c>
      <c r="N59" s="43" t="str">
        <f t="shared" si="4"/>
        <v>Field PAYROLLPROCESSING in table BILLINGS must not be null</v>
      </c>
      <c r="O59" s="43" t="str">
        <f t="shared" si="5"/>
        <v>Field PAYROLLPROCESSING in table BILLINGS must adhere to data type bit</v>
      </c>
      <c r="P59" s="43" t="str">
        <f t="shared" si="6"/>
        <v/>
      </c>
    </row>
    <row r="60" spans="1:16">
      <c r="A60" t="s">
        <v>1982</v>
      </c>
      <c r="B60" t="s">
        <v>1955</v>
      </c>
      <c r="C60" t="s">
        <v>1925</v>
      </c>
      <c r="D60" t="s">
        <v>1925</v>
      </c>
      <c r="E60" t="s">
        <v>1951</v>
      </c>
      <c r="F60" s="37" t="s">
        <v>1921</v>
      </c>
      <c r="G60" s="54"/>
      <c r="H60" s="35" t="str">
        <f t="shared" si="0"/>
        <v>N</v>
      </c>
      <c r="I60" s="35" t="s">
        <v>128</v>
      </c>
      <c r="J60" s="35" t="s">
        <v>128</v>
      </c>
      <c r="K60" s="35" t="str">
        <f t="shared" si="1"/>
        <v>N</v>
      </c>
      <c r="L60" s="39">
        <f t="shared" si="2"/>
        <v>2</v>
      </c>
      <c r="M60" s="43" t="str">
        <f t="shared" si="3"/>
        <v/>
      </c>
      <c r="N60" s="43" t="str">
        <f t="shared" si="4"/>
        <v>Field QUOTE_AS_PP in table BILLINGS must not be null</v>
      </c>
      <c r="O60" s="43" t="str">
        <f t="shared" si="5"/>
        <v>Field QUOTE_AS_PP in table BILLINGS must adhere to data type bit</v>
      </c>
      <c r="P60" s="43" t="str">
        <f t="shared" si="6"/>
        <v/>
      </c>
    </row>
    <row r="61" spans="1:16">
      <c r="A61" t="s">
        <v>1982</v>
      </c>
      <c r="B61" t="s">
        <v>1939</v>
      </c>
      <c r="C61" t="s">
        <v>1925</v>
      </c>
      <c r="D61" t="s">
        <v>1925</v>
      </c>
      <c r="E61" t="s">
        <v>1930</v>
      </c>
      <c r="F61" s="37" t="s">
        <v>1921</v>
      </c>
      <c r="G61" s="37" t="s">
        <v>1921</v>
      </c>
      <c r="H61" s="35" t="str">
        <f t="shared" si="0"/>
        <v>N</v>
      </c>
      <c r="I61" s="35" t="s">
        <v>128</v>
      </c>
      <c r="J61" s="35" t="s">
        <v>128</v>
      </c>
      <c r="K61" s="35" t="str">
        <f t="shared" si="1"/>
        <v>N</v>
      </c>
      <c r="L61" s="39">
        <f t="shared" si="2"/>
        <v>2</v>
      </c>
      <c r="M61" s="43" t="str">
        <f t="shared" si="3"/>
        <v/>
      </c>
      <c r="N61" s="43" t="str">
        <f t="shared" si="4"/>
        <v>Field UPDATEON in table BILLINGS must not be null</v>
      </c>
      <c r="O61" s="43" t="str">
        <f t="shared" si="5"/>
        <v>Field UPDATEON in table BILLINGS must adhere to data type datetime</v>
      </c>
      <c r="P61" s="43" t="str">
        <f t="shared" si="6"/>
        <v/>
      </c>
    </row>
    <row r="62" spans="1:16">
      <c r="A62" t="s">
        <v>1985</v>
      </c>
      <c r="B62" t="s">
        <v>1986</v>
      </c>
      <c r="C62" t="s">
        <v>128</v>
      </c>
      <c r="D62" t="s">
        <v>1946</v>
      </c>
      <c r="E62" t="s">
        <v>1957</v>
      </c>
      <c r="F62" s="37" t="s">
        <v>1921</v>
      </c>
      <c r="G62" s="37" t="s">
        <v>1921</v>
      </c>
      <c r="H62" s="35" t="str">
        <f t="shared" si="0"/>
        <v>Y</v>
      </c>
      <c r="I62" s="35" t="s">
        <v>128</v>
      </c>
      <c r="J62" s="35" t="s">
        <v>128</v>
      </c>
      <c r="K62" s="35" t="str">
        <f t="shared" si="1"/>
        <v>N</v>
      </c>
      <c r="L62" s="39">
        <f t="shared" si="2"/>
        <v>3</v>
      </c>
      <c r="M62" s="43" t="str">
        <f t="shared" si="3"/>
        <v>Field BPCLASS_ID in table BPCLASS must be unique</v>
      </c>
      <c r="N62" s="43" t="str">
        <f t="shared" si="4"/>
        <v>Field BPCLASS_ID in table BPCLASS must not be null</v>
      </c>
      <c r="O62" s="43" t="str">
        <f t="shared" si="5"/>
        <v>Field BPCLASS_ID in table BPCLASS must adhere to data type int</v>
      </c>
      <c r="P62" s="43" t="str">
        <f t="shared" si="6"/>
        <v/>
      </c>
    </row>
    <row r="63" spans="1:16">
      <c r="A63" t="s">
        <v>1985</v>
      </c>
      <c r="B63" t="s">
        <v>216</v>
      </c>
      <c r="C63" t="s">
        <v>1925</v>
      </c>
      <c r="D63" t="s">
        <v>1925</v>
      </c>
      <c r="E63" t="s">
        <v>1987</v>
      </c>
      <c r="F63" s="37" t="s">
        <v>1988</v>
      </c>
      <c r="G63" s="37" t="s">
        <v>1921</v>
      </c>
      <c r="H63" s="35" t="str">
        <f t="shared" si="0"/>
        <v>N</v>
      </c>
      <c r="I63" s="35" t="s">
        <v>128</v>
      </c>
      <c r="J63" s="35" t="s">
        <v>128</v>
      </c>
      <c r="K63" s="35" t="str">
        <f t="shared" si="1"/>
        <v>N</v>
      </c>
      <c r="L63" s="39">
        <f t="shared" si="2"/>
        <v>2</v>
      </c>
      <c r="M63" s="43" t="str">
        <f t="shared" si="3"/>
        <v/>
      </c>
      <c r="N63" s="43" t="str">
        <f t="shared" si="4"/>
        <v>Field class in table BPCLASS must not be null</v>
      </c>
      <c r="O63" s="43" t="str">
        <f t="shared" si="5"/>
        <v>Field class in table BPCLASS must adhere to data type nvarchar</v>
      </c>
      <c r="P63" s="43" t="str">
        <f t="shared" si="6"/>
        <v/>
      </c>
    </row>
    <row r="64" spans="1:16">
      <c r="A64" t="s">
        <v>1985</v>
      </c>
      <c r="B64" t="s">
        <v>220</v>
      </c>
      <c r="C64" t="s">
        <v>1925</v>
      </c>
      <c r="D64" t="s">
        <v>1925</v>
      </c>
      <c r="E64" t="s">
        <v>1933</v>
      </c>
      <c r="F64" s="37" t="s">
        <v>1926</v>
      </c>
      <c r="G64" s="37" t="s">
        <v>1921</v>
      </c>
      <c r="H64" s="35" t="str">
        <f t="shared" si="0"/>
        <v>N</v>
      </c>
      <c r="I64" s="35" t="s">
        <v>1925</v>
      </c>
      <c r="J64" s="35" t="s">
        <v>128</v>
      </c>
      <c r="K64" s="35" t="str">
        <f t="shared" si="1"/>
        <v>N</v>
      </c>
      <c r="L64" s="39">
        <f t="shared" si="2"/>
        <v>1</v>
      </c>
      <c r="M64" s="43" t="str">
        <f t="shared" si="3"/>
        <v/>
      </c>
      <c r="N64" s="43" t="str">
        <f t="shared" si="4"/>
        <v/>
      </c>
      <c r="O64" s="43" t="str">
        <f t="shared" si="5"/>
        <v>Field classsuffix in table BPCLASS must adhere to data type string</v>
      </c>
      <c r="P64" s="43" t="str">
        <f t="shared" si="6"/>
        <v/>
      </c>
    </row>
    <row r="65" spans="1:16">
      <c r="A65" t="s">
        <v>1985</v>
      </c>
      <c r="B65" t="s">
        <v>1989</v>
      </c>
      <c r="C65" t="s">
        <v>1925</v>
      </c>
      <c r="D65" t="s">
        <v>1925</v>
      </c>
      <c r="E65" t="s">
        <v>1933</v>
      </c>
      <c r="F65" s="37" t="s">
        <v>1988</v>
      </c>
      <c r="G65" s="37" t="s">
        <v>1921</v>
      </c>
      <c r="H65" s="35" t="str">
        <f t="shared" si="0"/>
        <v>N</v>
      </c>
      <c r="I65" s="35" t="s">
        <v>128</v>
      </c>
      <c r="J65" s="35" t="s">
        <v>128</v>
      </c>
      <c r="K65" s="35" t="str">
        <f t="shared" si="1"/>
        <v>N</v>
      </c>
      <c r="L65" s="39">
        <f t="shared" si="2"/>
        <v>2</v>
      </c>
      <c r="M65" s="43" t="str">
        <f t="shared" si="3"/>
        <v/>
      </c>
      <c r="N65" s="43" t="str">
        <f t="shared" si="4"/>
        <v>Field DESCRIPTION in table BPCLASS must not be null</v>
      </c>
      <c r="O65" s="43" t="str">
        <f t="shared" si="5"/>
        <v>Field DESCRIPTION in table BPCLASS must adhere to data type string</v>
      </c>
      <c r="P65" s="43" t="str">
        <f t="shared" si="6"/>
        <v/>
      </c>
    </row>
    <row r="66" spans="1:16">
      <c r="A66" t="s">
        <v>1985</v>
      </c>
      <c r="B66" t="s">
        <v>495</v>
      </c>
      <c r="C66" t="s">
        <v>1925</v>
      </c>
      <c r="D66" t="s">
        <v>1925</v>
      </c>
      <c r="E66" t="s">
        <v>1933</v>
      </c>
      <c r="F66" s="37" t="s">
        <v>1990</v>
      </c>
      <c r="G66" s="37" t="s">
        <v>1921</v>
      </c>
      <c r="H66" s="35" t="str">
        <f t="shared" si="0"/>
        <v>N</v>
      </c>
      <c r="I66" s="35" t="s">
        <v>1925</v>
      </c>
      <c r="J66" s="35" t="s">
        <v>128</v>
      </c>
      <c r="K66" s="35" t="str">
        <f t="shared" si="1"/>
        <v>N</v>
      </c>
      <c r="L66" s="39">
        <f t="shared" si="2"/>
        <v>1</v>
      </c>
      <c r="M66" s="43" t="str">
        <f t="shared" si="3"/>
        <v/>
      </c>
      <c r="N66" s="43" t="str">
        <f t="shared" si="4"/>
        <v/>
      </c>
      <c r="O66" s="43" t="str">
        <f t="shared" si="5"/>
        <v>Field naics in table BPCLASS must adhere to data type string</v>
      </c>
      <c r="P66" s="43" t="str">
        <f t="shared" si="6"/>
        <v/>
      </c>
    </row>
    <row r="67" spans="1:16">
      <c r="A67" t="s">
        <v>1985</v>
      </c>
      <c r="B67" t="s">
        <v>264</v>
      </c>
      <c r="C67" t="s">
        <v>1925</v>
      </c>
      <c r="D67" t="s">
        <v>1925</v>
      </c>
      <c r="E67" t="s">
        <v>1933</v>
      </c>
      <c r="F67" s="37" t="s">
        <v>1926</v>
      </c>
      <c r="G67" s="37" t="s">
        <v>1921</v>
      </c>
      <c r="H67" s="35" t="str">
        <f t="shared" si="0"/>
        <v>N</v>
      </c>
      <c r="I67" s="35" t="s">
        <v>128</v>
      </c>
      <c r="J67" s="35" t="s">
        <v>128</v>
      </c>
      <c r="K67" s="35" t="str">
        <f t="shared" si="1"/>
        <v>N</v>
      </c>
      <c r="L67" s="39">
        <f t="shared" si="2"/>
        <v>2</v>
      </c>
      <c r="M67" s="43" t="str">
        <f t="shared" si="3"/>
        <v/>
      </c>
      <c r="N67" s="43" t="str">
        <f t="shared" si="4"/>
        <v>Field state in table BPCLASS must not be null</v>
      </c>
      <c r="O67" s="43" t="str">
        <f t="shared" si="5"/>
        <v>Field state in table BPCLASS must adhere to data type string</v>
      </c>
      <c r="P67" s="43" t="str">
        <f t="shared" si="6"/>
        <v/>
      </c>
    </row>
    <row r="68" spans="1:16">
      <c r="A68" t="s">
        <v>1985</v>
      </c>
      <c r="B68" t="s">
        <v>171</v>
      </c>
      <c r="C68" t="s">
        <v>1925</v>
      </c>
      <c r="D68" t="s">
        <v>1925</v>
      </c>
      <c r="E68" t="s">
        <v>1930</v>
      </c>
      <c r="F68" s="37" t="s">
        <v>1921</v>
      </c>
      <c r="G68" s="37" t="s">
        <v>1921</v>
      </c>
      <c r="H68" s="35" t="str">
        <f t="shared" ref="H68:H131" si="7">IF(OR(D68="P",D68="A"),"Y","N")</f>
        <v>N</v>
      </c>
      <c r="I68" s="35" t="s">
        <v>128</v>
      </c>
      <c r="J68" s="35" t="s">
        <v>128</v>
      </c>
      <c r="K68" s="35" t="str">
        <f t="shared" ref="K68:K131" si="8">IF(G68&lt;&gt;"","Y","N")</f>
        <v>N</v>
      </c>
      <c r="L68" s="39">
        <f t="shared" ref="L68:L131" si="9">COUNTIFS(H68:K68,"y")</f>
        <v>2</v>
      </c>
      <c r="M68" s="43" t="str">
        <f t="shared" ref="M68:M131" si="10">IF(H68="Y","Field "&amp;B68&amp;" in table "&amp;A68&amp;" must be unique","")</f>
        <v/>
      </c>
      <c r="N68" s="43" t="str">
        <f t="shared" ref="N68:N131" si="11">IF(I68="Y","Field "&amp;B68&amp;" in table "&amp;A68&amp;" must not be null","")</f>
        <v>Field updateon in table BPCLASS must not be null</v>
      </c>
      <c r="O68" s="43" t="str">
        <f t="shared" ref="O68:O131" si="12">IF(J68="Y","Field "&amp;B68&amp;" in table "&amp;A68&amp;" must adhere to data type "&amp;IF(OR(E68="varchar",E68="char"),"string",E68),"")</f>
        <v>Field updateon in table BPCLASS must adhere to data type datetime</v>
      </c>
      <c r="P68" s="43" t="str">
        <f t="shared" ref="P68:P131" si="13">IF(K68="Y","Value of field "&amp;B68&amp;" in table "&amp;A68&amp;" must be one of: "&amp;G68,"")</f>
        <v/>
      </c>
    </row>
    <row r="69" spans="1:16">
      <c r="A69" t="s">
        <v>1991</v>
      </c>
      <c r="B69" t="s">
        <v>1992</v>
      </c>
      <c r="C69" t="s">
        <v>1925</v>
      </c>
      <c r="D69" t="s">
        <v>1925</v>
      </c>
      <c r="E69" t="s">
        <v>1933</v>
      </c>
      <c r="F69" s="37">
        <v>200</v>
      </c>
      <c r="G69" s="37" t="s">
        <v>1921</v>
      </c>
      <c r="H69" s="35" t="str">
        <f t="shared" si="7"/>
        <v>N</v>
      </c>
      <c r="I69" s="35" t="s">
        <v>128</v>
      </c>
      <c r="J69" s="35" t="s">
        <v>128</v>
      </c>
      <c r="K69" s="35" t="str">
        <f t="shared" si="8"/>
        <v>N</v>
      </c>
      <c r="L69" s="39">
        <f t="shared" si="9"/>
        <v>2</v>
      </c>
      <c r="M69" s="43" t="str">
        <f t="shared" si="10"/>
        <v/>
      </c>
      <c r="N69" s="43" t="str">
        <f t="shared" si="11"/>
        <v>Field BusinessDescrip in table BusinessType must not be null</v>
      </c>
      <c r="O69" s="43" t="str">
        <f t="shared" si="12"/>
        <v>Field BusinessDescrip in table BusinessType must adhere to data type string</v>
      </c>
      <c r="P69" s="43" t="str">
        <f t="shared" si="13"/>
        <v/>
      </c>
    </row>
    <row r="70" spans="1:16">
      <c r="A70" t="s">
        <v>1991</v>
      </c>
      <c r="B70" t="s">
        <v>1991</v>
      </c>
      <c r="C70" t="s">
        <v>1925</v>
      </c>
      <c r="D70" t="s">
        <v>1925</v>
      </c>
      <c r="E70" t="s">
        <v>1933</v>
      </c>
      <c r="F70" s="37">
        <v>20</v>
      </c>
      <c r="G70" s="37" t="s">
        <v>1921</v>
      </c>
      <c r="H70" s="35" t="str">
        <f t="shared" si="7"/>
        <v>N</v>
      </c>
      <c r="I70" s="35" t="s">
        <v>128</v>
      </c>
      <c r="J70" s="35" t="s">
        <v>128</v>
      </c>
      <c r="K70" s="35" t="str">
        <f t="shared" si="8"/>
        <v>N</v>
      </c>
      <c r="L70" s="39">
        <f t="shared" si="9"/>
        <v>2</v>
      </c>
      <c r="M70" s="43" t="str">
        <f t="shared" si="10"/>
        <v/>
      </c>
      <c r="N70" s="43" t="str">
        <f t="shared" si="11"/>
        <v>Field BusinessType in table BusinessType must not be null</v>
      </c>
      <c r="O70" s="43" t="str">
        <f t="shared" si="12"/>
        <v>Field BusinessType in table BusinessType must adhere to data type string</v>
      </c>
      <c r="P70" s="43" t="str">
        <f t="shared" si="13"/>
        <v/>
      </c>
    </row>
    <row r="71" spans="1:16">
      <c r="A71" t="s">
        <v>1991</v>
      </c>
      <c r="B71" t="s">
        <v>1993</v>
      </c>
      <c r="C71" t="s">
        <v>1925</v>
      </c>
      <c r="D71" t="s">
        <v>1925</v>
      </c>
      <c r="E71" t="s">
        <v>1930</v>
      </c>
      <c r="F71" s="37">
        <v>0</v>
      </c>
      <c r="G71" s="37" t="s">
        <v>1921</v>
      </c>
      <c r="H71" s="35" t="str">
        <f t="shared" si="7"/>
        <v>N</v>
      </c>
      <c r="I71" s="35" t="s">
        <v>128</v>
      </c>
      <c r="J71" s="35" t="s">
        <v>128</v>
      </c>
      <c r="K71" s="35" t="str">
        <f t="shared" si="8"/>
        <v>N</v>
      </c>
      <c r="L71" s="39">
        <f t="shared" si="9"/>
        <v>2</v>
      </c>
      <c r="M71" s="43" t="str">
        <f t="shared" si="10"/>
        <v/>
      </c>
      <c r="N71" s="43" t="str">
        <f t="shared" si="11"/>
        <v>Field UpdateOn in table BusinessType must not be null</v>
      </c>
      <c r="O71" s="43" t="str">
        <f t="shared" si="12"/>
        <v>Field UpdateOn in table BusinessType must adhere to data type datetime</v>
      </c>
      <c r="P71" s="43" t="str">
        <f t="shared" si="13"/>
        <v/>
      </c>
    </row>
    <row r="72" spans="1:16">
      <c r="A72" t="s">
        <v>1994</v>
      </c>
      <c r="B72" t="s">
        <v>1995</v>
      </c>
      <c r="C72" t="s">
        <v>1925</v>
      </c>
      <c r="D72" t="s">
        <v>1925</v>
      </c>
      <c r="E72" t="s">
        <v>1930</v>
      </c>
      <c r="F72" s="37" t="s">
        <v>1921</v>
      </c>
      <c r="G72" s="37" t="s">
        <v>1921</v>
      </c>
      <c r="H72" s="35" t="str">
        <f t="shared" si="7"/>
        <v>N</v>
      </c>
      <c r="I72" s="35" t="s">
        <v>1925</v>
      </c>
      <c r="J72" s="35" t="s">
        <v>128</v>
      </c>
      <c r="K72" s="35" t="str">
        <f t="shared" si="8"/>
        <v>N</v>
      </c>
      <c r="L72" s="39">
        <f t="shared" si="9"/>
        <v>1</v>
      </c>
      <c r="M72" s="43" t="str">
        <f t="shared" si="10"/>
        <v/>
      </c>
      <c r="N72" s="43" t="str">
        <f t="shared" si="11"/>
        <v/>
      </c>
      <c r="O72" s="43" t="str">
        <f t="shared" si="12"/>
        <v>Field DATETERM in table EMPLOYEE must adhere to data type datetime</v>
      </c>
      <c r="P72" s="43" t="str">
        <f t="shared" si="13"/>
        <v/>
      </c>
    </row>
    <row r="73" spans="1:16">
      <c r="A73" t="s">
        <v>1994</v>
      </c>
      <c r="B73" t="s">
        <v>1996</v>
      </c>
      <c r="C73" t="s">
        <v>128</v>
      </c>
      <c r="D73" t="s">
        <v>1946</v>
      </c>
      <c r="E73" t="s">
        <v>1933</v>
      </c>
      <c r="F73" s="37" t="s">
        <v>1934</v>
      </c>
      <c r="G73" s="37" t="s">
        <v>1921</v>
      </c>
      <c r="H73" s="35" t="str">
        <f t="shared" si="7"/>
        <v>Y</v>
      </c>
      <c r="I73" s="35" t="s">
        <v>128</v>
      </c>
      <c r="J73" s="35" t="s">
        <v>128</v>
      </c>
      <c r="K73" s="35" t="str">
        <f t="shared" si="8"/>
        <v>N</v>
      </c>
      <c r="L73" s="39">
        <f t="shared" si="9"/>
        <v>3</v>
      </c>
      <c r="M73" s="43" t="str">
        <f t="shared" si="10"/>
        <v>Field EMPCODE in table EMPLOYEE must be unique</v>
      </c>
      <c r="N73" s="43" t="str">
        <f t="shared" si="11"/>
        <v>Field EMPCODE in table EMPLOYEE must not be null</v>
      </c>
      <c r="O73" s="43" t="str">
        <f t="shared" si="12"/>
        <v>Field EMPCODE in table EMPLOYEE must adhere to data type string</v>
      </c>
      <c r="P73" s="43" t="str">
        <f t="shared" si="13"/>
        <v/>
      </c>
    </row>
    <row r="74" spans="1:16">
      <c r="A74" t="s">
        <v>1994</v>
      </c>
      <c r="B74" t="s">
        <v>1936</v>
      </c>
      <c r="C74" t="s">
        <v>1925</v>
      </c>
      <c r="D74" t="s">
        <v>1925</v>
      </c>
      <c r="E74" t="s">
        <v>1933</v>
      </c>
      <c r="F74" s="37" t="s">
        <v>1997</v>
      </c>
      <c r="G74" s="37" t="s">
        <v>1921</v>
      </c>
      <c r="H74" s="35" t="str">
        <f t="shared" si="7"/>
        <v>N</v>
      </c>
      <c r="I74" s="35" t="s">
        <v>128</v>
      </c>
      <c r="J74" s="35" t="s">
        <v>128</v>
      </c>
      <c r="K74" s="35" t="str">
        <f t="shared" si="8"/>
        <v>N</v>
      </c>
      <c r="L74" s="39">
        <f t="shared" si="9"/>
        <v>2</v>
      </c>
      <c r="M74" s="43" t="str">
        <f t="shared" si="10"/>
        <v/>
      </c>
      <c r="N74" s="43" t="str">
        <f t="shared" si="11"/>
        <v>Field NAME in table EMPLOYEE must not be null</v>
      </c>
      <c r="O74" s="43" t="str">
        <f t="shared" si="12"/>
        <v>Field NAME in table EMPLOYEE must adhere to data type string</v>
      </c>
      <c r="P74" s="43" t="str">
        <f t="shared" si="13"/>
        <v/>
      </c>
    </row>
    <row r="75" spans="1:16">
      <c r="A75" t="s">
        <v>1994</v>
      </c>
      <c r="B75" t="s">
        <v>1939</v>
      </c>
      <c r="C75" t="s">
        <v>1925</v>
      </c>
      <c r="D75" t="s">
        <v>1925</v>
      </c>
      <c r="E75" t="s">
        <v>1930</v>
      </c>
      <c r="F75" s="37" t="s">
        <v>1921</v>
      </c>
      <c r="G75" s="37" t="s">
        <v>1921</v>
      </c>
      <c r="H75" s="35" t="str">
        <f t="shared" si="7"/>
        <v>N</v>
      </c>
      <c r="I75" s="35" t="s">
        <v>128</v>
      </c>
      <c r="J75" s="35" t="s">
        <v>128</v>
      </c>
      <c r="K75" s="35" t="str">
        <f t="shared" si="8"/>
        <v>N</v>
      </c>
      <c r="L75" s="39">
        <f t="shared" si="9"/>
        <v>2</v>
      </c>
      <c r="M75" s="43" t="str">
        <f t="shared" si="10"/>
        <v/>
      </c>
      <c r="N75" s="43" t="str">
        <f t="shared" si="11"/>
        <v>Field UPDATEON in table EMPLOYEE must not be null</v>
      </c>
      <c r="O75" s="43" t="str">
        <f t="shared" si="12"/>
        <v>Field UPDATEON in table EMPLOYEE must adhere to data type datetime</v>
      </c>
      <c r="P75" s="43" t="str">
        <f t="shared" si="13"/>
        <v/>
      </c>
    </row>
    <row r="76" spans="1:16">
      <c r="A76" t="s">
        <v>1998</v>
      </c>
      <c r="B76" t="s">
        <v>1999</v>
      </c>
      <c r="C76" t="s">
        <v>1925</v>
      </c>
      <c r="D76" t="s">
        <v>1925</v>
      </c>
      <c r="E76" t="s">
        <v>1933</v>
      </c>
      <c r="F76" s="37">
        <v>200</v>
      </c>
      <c r="G76" s="37" t="s">
        <v>1921</v>
      </c>
      <c r="H76" s="35" t="str">
        <f t="shared" si="7"/>
        <v>N</v>
      </c>
      <c r="I76" s="35" t="s">
        <v>128</v>
      </c>
      <c r="J76" s="35" t="s">
        <v>128</v>
      </c>
      <c r="K76" s="35" t="str">
        <f t="shared" si="8"/>
        <v>N</v>
      </c>
      <c r="L76" s="39">
        <f t="shared" si="9"/>
        <v>2</v>
      </c>
      <c r="M76" s="43" t="str">
        <f t="shared" si="10"/>
        <v/>
      </c>
      <c r="N76" s="43" t="str">
        <f t="shared" si="11"/>
        <v>Field Descrip in table Industry must not be null</v>
      </c>
      <c r="O76" s="43" t="str">
        <f t="shared" si="12"/>
        <v>Field Descrip in table Industry must adhere to data type string</v>
      </c>
      <c r="P76" s="43" t="str">
        <f t="shared" si="13"/>
        <v/>
      </c>
    </row>
    <row r="77" spans="1:16">
      <c r="A77" t="s">
        <v>1998</v>
      </c>
      <c r="B77" t="s">
        <v>1998</v>
      </c>
      <c r="C77" t="s">
        <v>1925</v>
      </c>
      <c r="D77" t="s">
        <v>1925</v>
      </c>
      <c r="E77" t="s">
        <v>1933</v>
      </c>
      <c r="F77" s="37">
        <v>20</v>
      </c>
      <c r="G77" s="37" t="s">
        <v>1921</v>
      </c>
      <c r="H77" s="35" t="str">
        <f t="shared" si="7"/>
        <v>N</v>
      </c>
      <c r="I77" s="35" t="s">
        <v>128</v>
      </c>
      <c r="J77" s="35" t="s">
        <v>128</v>
      </c>
      <c r="K77" s="35" t="str">
        <f t="shared" si="8"/>
        <v>N</v>
      </c>
      <c r="L77" s="39">
        <f t="shared" si="9"/>
        <v>2</v>
      </c>
      <c r="M77" s="43" t="str">
        <f t="shared" si="10"/>
        <v/>
      </c>
      <c r="N77" s="43" t="str">
        <f t="shared" si="11"/>
        <v>Field Industry in table Industry must not be null</v>
      </c>
      <c r="O77" s="43" t="str">
        <f t="shared" si="12"/>
        <v>Field Industry in table Industry must adhere to data type string</v>
      </c>
      <c r="P77" s="43" t="str">
        <f t="shared" si="13"/>
        <v/>
      </c>
    </row>
    <row r="78" spans="1:16">
      <c r="A78" t="s">
        <v>1998</v>
      </c>
      <c r="B78" t="s">
        <v>1993</v>
      </c>
      <c r="C78" t="s">
        <v>1925</v>
      </c>
      <c r="D78" t="s">
        <v>1925</v>
      </c>
      <c r="E78" t="s">
        <v>1930</v>
      </c>
      <c r="F78" s="37">
        <v>0</v>
      </c>
      <c r="G78" s="37" t="s">
        <v>1921</v>
      </c>
      <c r="H78" s="35" t="str">
        <f t="shared" si="7"/>
        <v>N</v>
      </c>
      <c r="I78" s="35" t="s">
        <v>128</v>
      </c>
      <c r="J78" s="35" t="s">
        <v>128</v>
      </c>
      <c r="K78" s="35" t="str">
        <f t="shared" si="8"/>
        <v>N</v>
      </c>
      <c r="L78" s="39">
        <f t="shared" si="9"/>
        <v>2</v>
      </c>
      <c r="M78" s="43" t="str">
        <f t="shared" si="10"/>
        <v/>
      </c>
      <c r="N78" s="43" t="str">
        <f t="shared" si="11"/>
        <v>Field UpdateOn in table Industry must not be null</v>
      </c>
      <c r="O78" s="43" t="str">
        <f t="shared" si="12"/>
        <v>Field UpdateOn in table Industry must adhere to data type datetime</v>
      </c>
      <c r="P78" s="43" t="str">
        <f t="shared" si="13"/>
        <v/>
      </c>
    </row>
    <row r="79" spans="1:16">
      <c r="A79" t="s">
        <v>2000</v>
      </c>
      <c r="B79" t="s">
        <v>1917</v>
      </c>
      <c r="C79" t="s">
        <v>1925</v>
      </c>
      <c r="D79" t="s">
        <v>1925</v>
      </c>
      <c r="E79" t="s">
        <v>1919</v>
      </c>
      <c r="F79" s="37" t="s">
        <v>1920</v>
      </c>
      <c r="G79" s="37" t="s">
        <v>1921</v>
      </c>
      <c r="H79" s="35" t="str">
        <f t="shared" si="7"/>
        <v>N</v>
      </c>
      <c r="I79" s="35" t="s">
        <v>128</v>
      </c>
      <c r="J79" s="35" t="s">
        <v>128</v>
      </c>
      <c r="K79" s="35" t="str">
        <f t="shared" si="8"/>
        <v>N</v>
      </c>
      <c r="L79" s="39">
        <f t="shared" si="9"/>
        <v>2</v>
      </c>
      <c r="M79" s="43" t="str">
        <f t="shared" si="10"/>
        <v/>
      </c>
      <c r="N79" s="43" t="str">
        <f t="shared" si="11"/>
        <v>Field AGENCY in table INSURED must not be null</v>
      </c>
      <c r="O79" s="43" t="str">
        <f t="shared" si="12"/>
        <v>Field AGENCY in table INSURED must adhere to data type string</v>
      </c>
      <c r="P79" s="43" t="str">
        <f t="shared" si="13"/>
        <v/>
      </c>
    </row>
    <row r="80" spans="1:16">
      <c r="A80" t="s">
        <v>2000</v>
      </c>
      <c r="B80" t="s">
        <v>2001</v>
      </c>
      <c r="C80" t="s">
        <v>1925</v>
      </c>
      <c r="D80" t="s">
        <v>1925</v>
      </c>
      <c r="E80" t="s">
        <v>1919</v>
      </c>
      <c r="F80" s="37" t="s">
        <v>1983</v>
      </c>
      <c r="G80" s="37" t="s">
        <v>2002</v>
      </c>
      <c r="H80" s="35" t="str">
        <f t="shared" si="7"/>
        <v>N</v>
      </c>
      <c r="I80" s="35" t="s">
        <v>1925</v>
      </c>
      <c r="J80" s="35" t="s">
        <v>128</v>
      </c>
      <c r="K80" s="35" t="str">
        <f t="shared" si="8"/>
        <v>Y</v>
      </c>
      <c r="L80" s="39">
        <f t="shared" si="9"/>
        <v>2</v>
      </c>
      <c r="M80" s="43" t="str">
        <f t="shared" si="10"/>
        <v/>
      </c>
      <c r="N80" s="43" t="str">
        <f t="shared" si="11"/>
        <v/>
      </c>
      <c r="O80" s="43" t="str">
        <f t="shared" si="12"/>
        <v>Field BIZTYPE in table INSURED must adhere to data type string</v>
      </c>
      <c r="P80" s="43" t="str">
        <f t="shared" si="13"/>
        <v>Value of field BIZTYPE in table INSURED must be one of:  A, B, C, D, E, F, G, H, I, J, K, L, M, N, O, P, R, S, T, U, X, Y, Z</v>
      </c>
    </row>
    <row r="81" spans="1:16">
      <c r="A81" t="s">
        <v>2000</v>
      </c>
      <c r="B81" t="s">
        <v>2003</v>
      </c>
      <c r="C81" t="s">
        <v>1925</v>
      </c>
      <c r="D81" t="s">
        <v>1925</v>
      </c>
      <c r="E81" t="s">
        <v>1933</v>
      </c>
      <c r="F81" s="37" t="s">
        <v>2004</v>
      </c>
      <c r="G81" s="37" t="s">
        <v>1921</v>
      </c>
      <c r="H81" s="35" t="str">
        <f t="shared" si="7"/>
        <v>N</v>
      </c>
      <c r="I81" s="35" t="s">
        <v>1925</v>
      </c>
      <c r="J81" s="35" t="s">
        <v>128</v>
      </c>
      <c r="K81" s="35" t="str">
        <f t="shared" si="8"/>
        <v>N</v>
      </c>
      <c r="L81" s="39">
        <f t="shared" si="9"/>
        <v>1</v>
      </c>
      <c r="M81" s="43" t="str">
        <f t="shared" si="10"/>
        <v/>
      </c>
      <c r="N81" s="43" t="str">
        <f t="shared" si="11"/>
        <v/>
      </c>
      <c r="O81" s="43" t="str">
        <f t="shared" si="12"/>
        <v>Field CANREASON in table INSURED must adhere to data type string</v>
      </c>
      <c r="P81" s="43" t="str">
        <f t="shared" si="13"/>
        <v/>
      </c>
    </row>
    <row r="82" spans="1:16">
      <c r="A82" t="s">
        <v>2000</v>
      </c>
      <c r="B82" t="s">
        <v>2005</v>
      </c>
      <c r="C82" t="s">
        <v>1925</v>
      </c>
      <c r="D82" t="s">
        <v>1925</v>
      </c>
      <c r="E82" t="s">
        <v>1919</v>
      </c>
      <c r="F82" s="37" t="s">
        <v>1920</v>
      </c>
      <c r="G82" s="37" t="s">
        <v>2006</v>
      </c>
      <c r="H82" s="35" t="str">
        <f t="shared" si="7"/>
        <v>N</v>
      </c>
      <c r="I82" s="36" t="s">
        <v>128</v>
      </c>
      <c r="J82" s="35" t="s">
        <v>128</v>
      </c>
      <c r="K82" s="35" t="str">
        <f t="shared" si="8"/>
        <v>Y</v>
      </c>
      <c r="L82" s="39">
        <f t="shared" si="9"/>
        <v>3</v>
      </c>
      <c r="M82" s="43" t="str">
        <f t="shared" si="10"/>
        <v/>
      </c>
      <c r="N82" s="43" t="str">
        <f t="shared" si="11"/>
        <v>Field CARRIER in table INSURED must not be null</v>
      </c>
      <c r="O82" s="43" t="str">
        <f t="shared" si="12"/>
        <v>Field CARRIER in table INSURED must adhere to data type string</v>
      </c>
      <c r="P82" s="43" t="str">
        <f t="shared" si="13"/>
        <v>Value of field CARRIER in table INSURED must be one of: MEEAST10, MEEAST20, NEBHDI20, NENATI20, PAAMGU10, PAAZGU10, PANORG10, PAWEST10</v>
      </c>
    </row>
    <row r="83" spans="1:16">
      <c r="A83" t="s">
        <v>2000</v>
      </c>
      <c r="B83" t="s">
        <v>2007</v>
      </c>
      <c r="C83" t="s">
        <v>1925</v>
      </c>
      <c r="D83" t="s">
        <v>1925</v>
      </c>
      <c r="E83" t="s">
        <v>1957</v>
      </c>
      <c r="F83" s="37" t="s">
        <v>1921</v>
      </c>
      <c r="G83" s="37" t="s">
        <v>1921</v>
      </c>
      <c r="H83" s="35" t="str">
        <f t="shared" si="7"/>
        <v>N</v>
      </c>
      <c r="I83" s="35" t="s">
        <v>128</v>
      </c>
      <c r="J83" s="35" t="s">
        <v>128</v>
      </c>
      <c r="K83" s="35" t="str">
        <f t="shared" si="8"/>
        <v>N</v>
      </c>
      <c r="L83" s="39">
        <f t="shared" si="9"/>
        <v>2</v>
      </c>
      <c r="M83" s="43" t="str">
        <f t="shared" si="10"/>
        <v/>
      </c>
      <c r="N83" s="43" t="str">
        <f t="shared" si="11"/>
        <v>Field CHAINID in table INSURED must not be null</v>
      </c>
      <c r="O83" s="43" t="str">
        <f t="shared" si="12"/>
        <v>Field CHAINID in table INSURED must adhere to data type int</v>
      </c>
      <c r="P83" s="43" t="str">
        <f t="shared" si="13"/>
        <v/>
      </c>
    </row>
    <row r="84" spans="1:16">
      <c r="A84" t="s">
        <v>2000</v>
      </c>
      <c r="B84" t="s">
        <v>1945</v>
      </c>
      <c r="C84" t="s">
        <v>128</v>
      </c>
      <c r="D84" t="s">
        <v>1918</v>
      </c>
      <c r="E84" t="s">
        <v>1919</v>
      </c>
      <c r="F84" s="37" t="s">
        <v>1984</v>
      </c>
      <c r="G84" s="37" t="s">
        <v>1921</v>
      </c>
      <c r="H84" s="35" t="str">
        <f t="shared" si="7"/>
        <v>Y</v>
      </c>
      <c r="I84" s="35" t="s">
        <v>128</v>
      </c>
      <c r="J84" s="35" t="s">
        <v>128</v>
      </c>
      <c r="K84" s="35" t="str">
        <f t="shared" si="8"/>
        <v>N</v>
      </c>
      <c r="L84" s="39">
        <f t="shared" si="9"/>
        <v>3</v>
      </c>
      <c r="M84" s="43" t="str">
        <f t="shared" si="10"/>
        <v>Field CODE in table INSURED must be unique</v>
      </c>
      <c r="N84" s="43" t="str">
        <f t="shared" si="11"/>
        <v>Field CODE in table INSURED must not be null</v>
      </c>
      <c r="O84" s="43" t="str">
        <f t="shared" si="12"/>
        <v>Field CODE in table INSURED must adhere to data type string</v>
      </c>
      <c r="P84" s="43" t="str">
        <f t="shared" si="13"/>
        <v/>
      </c>
    </row>
    <row r="85" spans="1:16">
      <c r="A85" t="s">
        <v>2000</v>
      </c>
      <c r="B85" t="s">
        <v>2008</v>
      </c>
      <c r="C85" t="s">
        <v>1925</v>
      </c>
      <c r="D85" t="s">
        <v>1925</v>
      </c>
      <c r="E85" t="s">
        <v>2009</v>
      </c>
      <c r="F85" s="37" t="s">
        <v>2010</v>
      </c>
      <c r="G85" s="37" t="s">
        <v>1921</v>
      </c>
      <c r="H85" s="35" t="str">
        <f t="shared" si="7"/>
        <v>N</v>
      </c>
      <c r="I85" s="35" t="s">
        <v>1925</v>
      </c>
      <c r="J85" s="35" t="s">
        <v>128</v>
      </c>
      <c r="K85" s="35" t="str">
        <f t="shared" si="8"/>
        <v>N</v>
      </c>
      <c r="L85" s="39">
        <f t="shared" si="9"/>
        <v>1</v>
      </c>
      <c r="M85" s="43" t="str">
        <f t="shared" si="10"/>
        <v/>
      </c>
      <c r="N85" s="43" t="str">
        <f t="shared" si="11"/>
        <v/>
      </c>
      <c r="O85" s="43" t="str">
        <f t="shared" si="12"/>
        <v>Field COMMISSION in table INSURED must adhere to data type decimal</v>
      </c>
      <c r="P85" s="43" t="str">
        <f t="shared" si="13"/>
        <v/>
      </c>
    </row>
    <row r="86" spans="1:16">
      <c r="A86" t="s">
        <v>2000</v>
      </c>
      <c r="B86" t="s">
        <v>2011</v>
      </c>
      <c r="C86" t="s">
        <v>1925</v>
      </c>
      <c r="D86" t="s">
        <v>1925</v>
      </c>
      <c r="E86" t="s">
        <v>1957</v>
      </c>
      <c r="F86" s="37" t="s">
        <v>1921</v>
      </c>
      <c r="G86" s="37" t="s">
        <v>1921</v>
      </c>
      <c r="H86" s="35" t="str">
        <f t="shared" si="7"/>
        <v>N</v>
      </c>
      <c r="I86" s="35" t="s">
        <v>128</v>
      </c>
      <c r="J86" s="35" t="s">
        <v>128</v>
      </c>
      <c r="K86" s="35" t="str">
        <f t="shared" si="8"/>
        <v>N</v>
      </c>
      <c r="L86" s="39">
        <f t="shared" si="9"/>
        <v>2</v>
      </c>
      <c r="M86" s="43" t="str">
        <f t="shared" si="10"/>
        <v/>
      </c>
      <c r="N86" s="43" t="str">
        <f t="shared" si="11"/>
        <v>Field CRMID in table INSURED must not be null</v>
      </c>
      <c r="O86" s="43" t="str">
        <f t="shared" si="12"/>
        <v>Field CRMID in table INSURED must adhere to data type int</v>
      </c>
      <c r="P86" s="43" t="str">
        <f t="shared" si="13"/>
        <v/>
      </c>
    </row>
    <row r="87" spans="1:16">
      <c r="A87" t="s">
        <v>2000</v>
      </c>
      <c r="B87" t="s">
        <v>2012</v>
      </c>
      <c r="C87" t="s">
        <v>1925</v>
      </c>
      <c r="D87" t="s">
        <v>1925</v>
      </c>
      <c r="E87" t="s">
        <v>1933</v>
      </c>
      <c r="F87" s="37" t="s">
        <v>1934</v>
      </c>
      <c r="G87" s="37" t="s">
        <v>1921</v>
      </c>
      <c r="H87" s="35" t="str">
        <f t="shared" si="7"/>
        <v>N</v>
      </c>
      <c r="I87" s="35" t="s">
        <v>1925</v>
      </c>
      <c r="J87" s="35" t="s">
        <v>128</v>
      </c>
      <c r="K87" s="35" t="str">
        <f t="shared" si="8"/>
        <v>N</v>
      </c>
      <c r="L87" s="39">
        <f t="shared" si="9"/>
        <v>1</v>
      </c>
      <c r="M87" s="43" t="str">
        <f t="shared" si="10"/>
        <v/>
      </c>
      <c r="N87" s="43" t="str">
        <f t="shared" si="11"/>
        <v/>
      </c>
      <c r="O87" s="43" t="str">
        <f t="shared" si="12"/>
        <v>Field DECSBR in table INSURED must adhere to data type string</v>
      </c>
      <c r="P87" s="43" t="str">
        <f t="shared" si="13"/>
        <v/>
      </c>
    </row>
    <row r="88" spans="1:16">
      <c r="A88" t="s">
        <v>2000</v>
      </c>
      <c r="B88" t="s">
        <v>2013</v>
      </c>
      <c r="C88" t="s">
        <v>1925</v>
      </c>
      <c r="D88" t="s">
        <v>1925</v>
      </c>
      <c r="E88" t="s">
        <v>1933</v>
      </c>
      <c r="F88" s="37" t="s">
        <v>1934</v>
      </c>
      <c r="G88" s="37" t="s">
        <v>1921</v>
      </c>
      <c r="H88" s="35" t="str">
        <f t="shared" si="7"/>
        <v>N</v>
      </c>
      <c r="I88" s="35" t="s">
        <v>1925</v>
      </c>
      <c r="J88" s="35" t="s">
        <v>128</v>
      </c>
      <c r="K88" s="35" t="str">
        <f t="shared" si="8"/>
        <v>N</v>
      </c>
      <c r="L88" s="39">
        <f t="shared" si="9"/>
        <v>1</v>
      </c>
      <c r="M88" s="43" t="str">
        <f t="shared" si="10"/>
        <v/>
      </c>
      <c r="N88" s="43" t="str">
        <f t="shared" si="11"/>
        <v/>
      </c>
      <c r="O88" s="43" t="str">
        <f t="shared" si="12"/>
        <v>Field DECUW in table INSURED must adhere to data type string</v>
      </c>
      <c r="P88" s="43" t="str">
        <f t="shared" si="13"/>
        <v/>
      </c>
    </row>
    <row r="89" spans="1:16">
      <c r="A89" t="s">
        <v>2000</v>
      </c>
      <c r="B89" t="s">
        <v>2014</v>
      </c>
      <c r="C89" t="s">
        <v>1925</v>
      </c>
      <c r="D89" t="s">
        <v>1925</v>
      </c>
      <c r="E89" t="s">
        <v>1930</v>
      </c>
      <c r="F89" s="37" t="s">
        <v>1921</v>
      </c>
      <c r="G89" s="37" t="s">
        <v>1921</v>
      </c>
      <c r="H89" s="35" t="str">
        <f t="shared" si="7"/>
        <v>N</v>
      </c>
      <c r="I89" s="35" t="s">
        <v>128</v>
      </c>
      <c r="J89" s="35" t="s">
        <v>128</v>
      </c>
      <c r="K89" s="35" t="str">
        <f t="shared" si="8"/>
        <v>N</v>
      </c>
      <c r="L89" s="39">
        <f t="shared" si="9"/>
        <v>2</v>
      </c>
      <c r="M89" s="43" t="str">
        <f t="shared" si="10"/>
        <v/>
      </c>
      <c r="N89" s="43" t="str">
        <f t="shared" si="11"/>
        <v>Field ENTEREDON in table INSURED must not be null</v>
      </c>
      <c r="O89" s="43" t="str">
        <f t="shared" si="12"/>
        <v>Field ENTEREDON in table INSURED must adhere to data type datetime</v>
      </c>
      <c r="P89" s="43" t="str">
        <f t="shared" si="13"/>
        <v/>
      </c>
    </row>
    <row r="90" spans="1:16">
      <c r="A90" t="s">
        <v>2000</v>
      </c>
      <c r="B90" t="s">
        <v>2015</v>
      </c>
      <c r="C90" t="s">
        <v>1925</v>
      </c>
      <c r="D90" t="s">
        <v>1925</v>
      </c>
      <c r="E90" t="s">
        <v>1919</v>
      </c>
      <c r="F90" s="37" t="s">
        <v>1983</v>
      </c>
      <c r="G90" s="37" t="s">
        <v>2016</v>
      </c>
      <c r="H90" s="35" t="str">
        <f t="shared" si="7"/>
        <v>N</v>
      </c>
      <c r="I90" s="35" t="s">
        <v>128</v>
      </c>
      <c r="J90" s="35" t="s">
        <v>128</v>
      </c>
      <c r="K90" s="35" t="str">
        <f t="shared" si="8"/>
        <v>Y</v>
      </c>
      <c r="L90" s="39">
        <f t="shared" si="9"/>
        <v>3</v>
      </c>
      <c r="M90" s="43" t="str">
        <f t="shared" si="10"/>
        <v/>
      </c>
      <c r="N90" s="43" t="str">
        <f t="shared" si="11"/>
        <v>Field FLAGS04 in table INSURED must not be null</v>
      </c>
      <c r="O90" s="43" t="str">
        <f t="shared" si="12"/>
        <v>Field FLAGS04 in table INSURED must adhere to data type string</v>
      </c>
      <c r="P90" s="43" t="str">
        <f t="shared" si="13"/>
        <v>Value of field FLAGS04 in table INSURED must be one of: X, W, |</v>
      </c>
    </row>
    <row r="91" spans="1:16">
      <c r="A91" t="s">
        <v>2000</v>
      </c>
      <c r="B91" t="s">
        <v>2017</v>
      </c>
      <c r="C91" t="s">
        <v>1925</v>
      </c>
      <c r="D91" t="s">
        <v>1925</v>
      </c>
      <c r="E91" t="s">
        <v>1919</v>
      </c>
      <c r="F91" s="37" t="s">
        <v>1983</v>
      </c>
      <c r="G91" s="37" t="s">
        <v>2018</v>
      </c>
      <c r="H91" s="35" t="str">
        <f t="shared" si="7"/>
        <v>N</v>
      </c>
      <c r="I91" s="35" t="s">
        <v>128</v>
      </c>
      <c r="J91" s="35" t="s">
        <v>128</v>
      </c>
      <c r="K91" s="35" t="str">
        <f t="shared" si="8"/>
        <v>Y</v>
      </c>
      <c r="L91" s="39">
        <f t="shared" si="9"/>
        <v>3</v>
      </c>
      <c r="M91" s="43" t="str">
        <f t="shared" si="10"/>
        <v/>
      </c>
      <c r="N91" s="43" t="str">
        <f t="shared" si="11"/>
        <v>Field FLAGS14 in table INSURED must not be null</v>
      </c>
      <c r="O91" s="43" t="str">
        <f t="shared" si="12"/>
        <v>Field FLAGS14 in table INSURED must adhere to data type string</v>
      </c>
      <c r="P91" s="43" t="str">
        <f t="shared" si="13"/>
        <v>Value of field FLAGS14 in table INSURED must be one of: N, R</v>
      </c>
    </row>
    <row r="92" spans="1:16">
      <c r="A92" t="s">
        <v>2000</v>
      </c>
      <c r="B92" t="s">
        <v>2019</v>
      </c>
      <c r="C92" t="s">
        <v>1925</v>
      </c>
      <c r="D92" t="s">
        <v>1925</v>
      </c>
      <c r="E92" t="s">
        <v>1919</v>
      </c>
      <c r="F92" s="37" t="s">
        <v>1983</v>
      </c>
      <c r="G92" s="37" t="s">
        <v>2020</v>
      </c>
      <c r="H92" s="35" t="str">
        <f t="shared" si="7"/>
        <v>N</v>
      </c>
      <c r="I92" s="35" t="s">
        <v>128</v>
      </c>
      <c r="J92" s="35" t="s">
        <v>128</v>
      </c>
      <c r="K92" s="35" t="str">
        <f t="shared" si="8"/>
        <v>Y</v>
      </c>
      <c r="L92" s="39">
        <f t="shared" si="9"/>
        <v>3</v>
      </c>
      <c r="M92" s="43" t="str">
        <f t="shared" si="10"/>
        <v/>
      </c>
      <c r="N92" s="43" t="str">
        <f t="shared" si="11"/>
        <v>Field FLAGS19 in table INSURED must not be null</v>
      </c>
      <c r="O92" s="43" t="str">
        <f t="shared" si="12"/>
        <v>Field FLAGS19 in table INSURED must adhere to data type string</v>
      </c>
      <c r="P92" s="43" t="str">
        <f t="shared" si="13"/>
        <v>Value of field FLAGS19 in table INSURED must be one of: S, M, L</v>
      </c>
    </row>
    <row r="93" spans="1:16">
      <c r="A93" t="s">
        <v>2000</v>
      </c>
      <c r="B93" t="s">
        <v>2021</v>
      </c>
      <c r="C93" t="s">
        <v>1925</v>
      </c>
      <c r="D93" t="s">
        <v>1925</v>
      </c>
      <c r="E93" t="s">
        <v>1919</v>
      </c>
      <c r="F93" s="37" t="s">
        <v>1983</v>
      </c>
      <c r="G93" s="37" t="s">
        <v>1921</v>
      </c>
      <c r="H93" s="35" t="str">
        <f t="shared" si="7"/>
        <v>N</v>
      </c>
      <c r="I93" s="35" t="s">
        <v>1925</v>
      </c>
      <c r="J93" s="35" t="s">
        <v>128</v>
      </c>
      <c r="K93" s="35" t="str">
        <f t="shared" si="8"/>
        <v>N</v>
      </c>
      <c r="L93" s="39">
        <f t="shared" si="9"/>
        <v>1</v>
      </c>
      <c r="M93" s="43" t="str">
        <f t="shared" si="10"/>
        <v/>
      </c>
      <c r="N93" s="43" t="str">
        <f t="shared" si="11"/>
        <v/>
      </c>
      <c r="O93" s="43" t="str">
        <f t="shared" si="12"/>
        <v>Field FLAGS25 in table INSURED must adhere to data type string</v>
      </c>
      <c r="P93" s="43" t="str">
        <f t="shared" si="13"/>
        <v/>
      </c>
    </row>
    <row r="94" spans="1:16">
      <c r="A94" t="s">
        <v>2000</v>
      </c>
      <c r="B94" t="s">
        <v>2022</v>
      </c>
      <c r="C94" t="s">
        <v>1925</v>
      </c>
      <c r="D94" t="s">
        <v>1925</v>
      </c>
      <c r="E94" t="s">
        <v>1919</v>
      </c>
      <c r="F94" s="37" t="s">
        <v>1983</v>
      </c>
      <c r="G94" s="37" t="s">
        <v>2023</v>
      </c>
      <c r="H94" s="35" t="str">
        <f t="shared" si="7"/>
        <v>N</v>
      </c>
      <c r="I94" s="35" t="s">
        <v>128</v>
      </c>
      <c r="J94" s="35" t="s">
        <v>128</v>
      </c>
      <c r="K94" s="35" t="str">
        <f t="shared" si="8"/>
        <v>Y</v>
      </c>
      <c r="L94" s="39">
        <f t="shared" si="9"/>
        <v>3</v>
      </c>
      <c r="M94" s="43" t="str">
        <f t="shared" si="10"/>
        <v/>
      </c>
      <c r="N94" s="43" t="str">
        <f t="shared" si="11"/>
        <v>Field FLAGS33 in table INSURED must not be null</v>
      </c>
      <c r="O94" s="43" t="str">
        <f t="shared" si="12"/>
        <v>Field FLAGS33 in table INSURED must adhere to data type string</v>
      </c>
      <c r="P94" s="43" t="str">
        <f t="shared" si="13"/>
        <v>Value of field FLAGS33 in table INSURED must be one of: I, P</v>
      </c>
    </row>
    <row r="95" spans="1:16">
      <c r="A95" t="s">
        <v>2000</v>
      </c>
      <c r="B95" t="s">
        <v>2024</v>
      </c>
      <c r="C95" t="s">
        <v>1925</v>
      </c>
      <c r="D95" t="s">
        <v>1925</v>
      </c>
      <c r="E95" t="s">
        <v>1919</v>
      </c>
      <c r="F95" s="37" t="s">
        <v>2025</v>
      </c>
      <c r="G95" s="37" t="s">
        <v>1921</v>
      </c>
      <c r="H95" s="35" t="str">
        <f t="shared" si="7"/>
        <v>N</v>
      </c>
      <c r="I95" s="35" t="s">
        <v>1925</v>
      </c>
      <c r="J95" s="35" t="s">
        <v>128</v>
      </c>
      <c r="K95" s="35" t="str">
        <f t="shared" si="8"/>
        <v>N</v>
      </c>
      <c r="L95" s="39">
        <f t="shared" si="9"/>
        <v>1</v>
      </c>
      <c r="M95" s="43" t="str">
        <f t="shared" si="10"/>
        <v/>
      </c>
      <c r="N95" s="43" t="str">
        <f t="shared" si="11"/>
        <v/>
      </c>
      <c r="O95" s="43" t="str">
        <f t="shared" si="12"/>
        <v>Field KNCODE in table INSURED must adhere to data type string</v>
      </c>
      <c r="P95" s="43" t="str">
        <f t="shared" si="13"/>
        <v/>
      </c>
    </row>
    <row r="96" spans="1:16">
      <c r="A96" t="s">
        <v>2000</v>
      </c>
      <c r="B96" t="s">
        <v>2026</v>
      </c>
      <c r="C96" t="s">
        <v>1925</v>
      </c>
      <c r="D96" t="s">
        <v>1925</v>
      </c>
      <c r="E96" t="s">
        <v>1933</v>
      </c>
      <c r="F96" s="37" t="s">
        <v>1926</v>
      </c>
      <c r="G96" s="37" t="s">
        <v>2027</v>
      </c>
      <c r="H96" s="35" t="str">
        <f t="shared" si="7"/>
        <v>N</v>
      </c>
      <c r="I96" s="35" t="s">
        <v>128</v>
      </c>
      <c r="J96" s="35" t="s">
        <v>128</v>
      </c>
      <c r="K96" s="35" t="str">
        <f t="shared" si="8"/>
        <v>Y</v>
      </c>
      <c r="L96" s="39">
        <f t="shared" si="9"/>
        <v>3</v>
      </c>
      <c r="M96" s="43" t="str">
        <f t="shared" si="10"/>
        <v/>
      </c>
      <c r="N96" s="43" t="str">
        <f t="shared" si="11"/>
        <v>Field LOB in table INSURED must not be null</v>
      </c>
      <c r="O96" s="43" t="str">
        <f t="shared" si="12"/>
        <v>Field LOB in table INSURED must adhere to data type string</v>
      </c>
      <c r="P96" s="43" t="str">
        <f t="shared" si="13"/>
        <v>Value of field LOB in table INSURED must be one of: BP, CA, CP, CX, DB, GP, HO, MS, PL, UM, UP, WC</v>
      </c>
    </row>
    <row r="97" spans="1:16">
      <c r="A97" t="s">
        <v>2000</v>
      </c>
      <c r="B97" t="s">
        <v>373</v>
      </c>
      <c r="C97" t="s">
        <v>1925</v>
      </c>
      <c r="D97" t="s">
        <v>1925</v>
      </c>
      <c r="E97" t="s">
        <v>1933</v>
      </c>
      <c r="F97" s="37" t="s">
        <v>1983</v>
      </c>
      <c r="G97" s="37" t="s">
        <v>2028</v>
      </c>
      <c r="H97" s="35" t="str">
        <f t="shared" si="7"/>
        <v>N</v>
      </c>
      <c r="I97" s="35" t="s">
        <v>128</v>
      </c>
      <c r="J97" s="35" t="s">
        <v>128</v>
      </c>
      <c r="K97" s="35" t="str">
        <f t="shared" si="8"/>
        <v>Y</v>
      </c>
      <c r="L97" s="39">
        <f t="shared" si="9"/>
        <v>3</v>
      </c>
      <c r="M97" s="43" t="str">
        <f t="shared" si="10"/>
        <v/>
      </c>
      <c r="N97" s="43" t="str">
        <f t="shared" si="11"/>
        <v>Field markettype in table INSURED must not be null</v>
      </c>
      <c r="O97" s="43" t="str">
        <f t="shared" si="12"/>
        <v>Field markettype in table INSURED must adhere to data type string</v>
      </c>
      <c r="P97" s="43" t="str">
        <f t="shared" si="13"/>
        <v>Value of field markettype in table INSURED must be one of: A, C, E, M, R, V</v>
      </c>
    </row>
    <row r="98" spans="1:16">
      <c r="A98" t="s">
        <v>2000</v>
      </c>
      <c r="B98" t="s">
        <v>2029</v>
      </c>
      <c r="C98" t="s">
        <v>1925</v>
      </c>
      <c r="D98" t="s">
        <v>1925</v>
      </c>
      <c r="E98" t="s">
        <v>1919</v>
      </c>
      <c r="F98" s="37" t="s">
        <v>1983</v>
      </c>
      <c r="G98" s="37" t="s">
        <v>2030</v>
      </c>
      <c r="H98" s="35" t="str">
        <f t="shared" si="7"/>
        <v>N</v>
      </c>
      <c r="I98" s="35" t="s">
        <v>1925</v>
      </c>
      <c r="J98" s="35" t="s">
        <v>128</v>
      </c>
      <c r="K98" s="35" t="str">
        <f t="shared" si="8"/>
        <v>Y</v>
      </c>
      <c r="L98" s="39">
        <f t="shared" si="9"/>
        <v>2</v>
      </c>
      <c r="M98" s="43" t="str">
        <f t="shared" si="10"/>
        <v/>
      </c>
      <c r="N98" s="43" t="str">
        <f t="shared" si="11"/>
        <v/>
      </c>
      <c r="O98" s="43" t="str">
        <f t="shared" si="12"/>
        <v>Field OFFERREN in table INSURED must adhere to data type string</v>
      </c>
      <c r="P98" s="43" t="str">
        <f t="shared" si="13"/>
        <v>Value of field OFFERREN in table INSURED must be one of: NULL, Y,  N</v>
      </c>
    </row>
    <row r="99" spans="1:16">
      <c r="A99" t="s">
        <v>2000</v>
      </c>
      <c r="B99" t="s">
        <v>2031</v>
      </c>
      <c r="C99" t="s">
        <v>1925</v>
      </c>
      <c r="D99" t="s">
        <v>1925</v>
      </c>
      <c r="E99" t="s">
        <v>1930</v>
      </c>
      <c r="F99" s="37" t="s">
        <v>1921</v>
      </c>
      <c r="G99" s="37" t="s">
        <v>1921</v>
      </c>
      <c r="H99" s="35" t="str">
        <f t="shared" si="7"/>
        <v>N</v>
      </c>
      <c r="I99" s="35" t="s">
        <v>1925</v>
      </c>
      <c r="J99" s="35" t="s">
        <v>128</v>
      </c>
      <c r="K99" s="35" t="str">
        <f t="shared" si="8"/>
        <v>N</v>
      </c>
      <c r="L99" s="39">
        <f t="shared" si="9"/>
        <v>1</v>
      </c>
      <c r="M99" s="43" t="str">
        <f t="shared" si="10"/>
        <v/>
      </c>
      <c r="N99" s="43" t="str">
        <f t="shared" si="11"/>
        <v/>
      </c>
      <c r="O99" s="43" t="str">
        <f t="shared" si="12"/>
        <v>Field POAUDIT in table INSURED must adhere to data type datetime</v>
      </c>
      <c r="P99" s="43" t="str">
        <f t="shared" si="13"/>
        <v/>
      </c>
    </row>
    <row r="100" spans="1:16">
      <c r="A100" t="s">
        <v>2000</v>
      </c>
      <c r="B100" t="s">
        <v>2032</v>
      </c>
      <c r="C100" t="s">
        <v>1925</v>
      </c>
      <c r="D100" t="s">
        <v>1925</v>
      </c>
      <c r="E100" t="s">
        <v>1930</v>
      </c>
      <c r="F100" s="37" t="s">
        <v>1921</v>
      </c>
      <c r="G100" s="37" t="s">
        <v>1921</v>
      </c>
      <c r="H100" s="35" t="str">
        <f t="shared" si="7"/>
        <v>N</v>
      </c>
      <c r="I100" s="35" t="s">
        <v>128</v>
      </c>
      <c r="J100" s="35" t="s">
        <v>128</v>
      </c>
      <c r="K100" s="35" t="str">
        <f t="shared" si="8"/>
        <v>N</v>
      </c>
      <c r="L100" s="39">
        <f t="shared" si="9"/>
        <v>2</v>
      </c>
      <c r="M100" s="43" t="str">
        <f t="shared" si="10"/>
        <v/>
      </c>
      <c r="N100" s="43" t="str">
        <f t="shared" si="11"/>
        <v>Field POBEGIN in table INSURED must not be null</v>
      </c>
      <c r="O100" s="43" t="str">
        <f t="shared" si="12"/>
        <v>Field POBEGIN in table INSURED must adhere to data type datetime</v>
      </c>
      <c r="P100" s="43" t="str">
        <f t="shared" si="13"/>
        <v/>
      </c>
    </row>
    <row r="101" spans="1:16">
      <c r="A101" t="s">
        <v>2000</v>
      </c>
      <c r="B101" t="s">
        <v>2033</v>
      </c>
      <c r="C101" t="s">
        <v>1925</v>
      </c>
      <c r="D101" t="s">
        <v>1925</v>
      </c>
      <c r="E101" t="s">
        <v>1930</v>
      </c>
      <c r="F101" s="37" t="s">
        <v>1921</v>
      </c>
      <c r="G101" s="37" t="s">
        <v>1921</v>
      </c>
      <c r="H101" s="35" t="str">
        <f t="shared" si="7"/>
        <v>N</v>
      </c>
      <c r="I101" s="35" t="s">
        <v>1925</v>
      </c>
      <c r="J101" s="35" t="s">
        <v>128</v>
      </c>
      <c r="K101" s="35" t="str">
        <f t="shared" si="8"/>
        <v>N</v>
      </c>
      <c r="L101" s="39">
        <f t="shared" si="9"/>
        <v>1</v>
      </c>
      <c r="M101" s="43" t="str">
        <f t="shared" si="10"/>
        <v/>
      </c>
      <c r="N101" s="43" t="str">
        <f t="shared" si="11"/>
        <v/>
      </c>
      <c r="O101" s="43" t="str">
        <f t="shared" si="12"/>
        <v>Field POCANCEL in table INSURED must adhere to data type datetime</v>
      </c>
      <c r="P101" s="43" t="str">
        <f t="shared" si="13"/>
        <v/>
      </c>
    </row>
    <row r="102" spans="1:16">
      <c r="A102" t="s">
        <v>2000</v>
      </c>
      <c r="B102" t="s">
        <v>2034</v>
      </c>
      <c r="C102" t="s">
        <v>1925</v>
      </c>
      <c r="D102" t="s">
        <v>1925</v>
      </c>
      <c r="E102" t="s">
        <v>1960</v>
      </c>
      <c r="F102" s="37" t="s">
        <v>1921</v>
      </c>
      <c r="G102" s="37" t="s">
        <v>1921</v>
      </c>
      <c r="H102" s="35" t="str">
        <f t="shared" si="7"/>
        <v>N</v>
      </c>
      <c r="I102" s="35" t="s">
        <v>1925</v>
      </c>
      <c r="J102" s="35" t="s">
        <v>128</v>
      </c>
      <c r="K102" s="35" t="str">
        <f t="shared" si="8"/>
        <v>N</v>
      </c>
      <c r="L102" s="39">
        <f t="shared" si="9"/>
        <v>1</v>
      </c>
      <c r="M102" s="43" t="str">
        <f t="shared" si="10"/>
        <v/>
      </c>
      <c r="N102" s="43" t="str">
        <f t="shared" si="11"/>
        <v/>
      </c>
      <c r="O102" s="43" t="str">
        <f t="shared" si="12"/>
        <v>Field PODECPREM in table INSURED must adhere to data type money</v>
      </c>
      <c r="P102" s="43" t="str">
        <f t="shared" si="13"/>
        <v/>
      </c>
    </row>
    <row r="103" spans="1:16">
      <c r="A103" t="s">
        <v>2000</v>
      </c>
      <c r="B103" t="s">
        <v>2035</v>
      </c>
      <c r="C103" t="s">
        <v>1925</v>
      </c>
      <c r="D103" t="s">
        <v>1925</v>
      </c>
      <c r="E103" t="s">
        <v>1930</v>
      </c>
      <c r="F103" s="37" t="s">
        <v>1921</v>
      </c>
      <c r="G103" s="37" t="s">
        <v>1921</v>
      </c>
      <c r="H103" s="35" t="str">
        <f t="shared" si="7"/>
        <v>N</v>
      </c>
      <c r="I103" s="35" t="s">
        <v>128</v>
      </c>
      <c r="J103" s="35" t="s">
        <v>128</v>
      </c>
      <c r="K103" s="35" t="str">
        <f t="shared" si="8"/>
        <v>N</v>
      </c>
      <c r="L103" s="39">
        <f t="shared" si="9"/>
        <v>2</v>
      </c>
      <c r="M103" s="43" t="str">
        <f t="shared" si="10"/>
        <v/>
      </c>
      <c r="N103" s="43" t="str">
        <f t="shared" si="11"/>
        <v>Field POEXPIR in table INSURED must not be null</v>
      </c>
      <c r="O103" s="43" t="str">
        <f t="shared" si="12"/>
        <v>Field POEXPIR in table INSURED must adhere to data type datetime</v>
      </c>
      <c r="P103" s="43" t="str">
        <f t="shared" si="13"/>
        <v/>
      </c>
    </row>
    <row r="104" spans="1:16">
      <c r="A104" t="s">
        <v>2000</v>
      </c>
      <c r="B104" t="s">
        <v>2036</v>
      </c>
      <c r="C104" t="s">
        <v>1925</v>
      </c>
      <c r="D104" t="s">
        <v>1925</v>
      </c>
      <c r="E104" t="s">
        <v>1930</v>
      </c>
      <c r="F104" s="37" t="s">
        <v>1921</v>
      </c>
      <c r="G104" s="37" t="s">
        <v>1921</v>
      </c>
      <c r="H104" s="35" t="str">
        <f t="shared" si="7"/>
        <v>N</v>
      </c>
      <c r="I104" s="35" t="s">
        <v>1925</v>
      </c>
      <c r="J104" s="35" t="s">
        <v>128</v>
      </c>
      <c r="K104" s="35" t="str">
        <f t="shared" si="8"/>
        <v>N</v>
      </c>
      <c r="L104" s="39">
        <f t="shared" si="9"/>
        <v>1</v>
      </c>
      <c r="M104" s="43" t="str">
        <f t="shared" si="10"/>
        <v/>
      </c>
      <c r="N104" s="43" t="str">
        <f t="shared" si="11"/>
        <v/>
      </c>
      <c r="O104" s="43" t="str">
        <f t="shared" si="12"/>
        <v>Field POISSUE in table INSURED must adhere to data type datetime</v>
      </c>
      <c r="P104" s="43" t="str">
        <f t="shared" si="13"/>
        <v/>
      </c>
    </row>
    <row r="105" spans="1:16">
      <c r="A105" t="s">
        <v>2000</v>
      </c>
      <c r="B105" t="s">
        <v>2037</v>
      </c>
      <c r="C105" t="s">
        <v>1925</v>
      </c>
      <c r="D105" t="s">
        <v>1925</v>
      </c>
      <c r="E105" t="s">
        <v>1960</v>
      </c>
      <c r="F105" s="37" t="s">
        <v>1921</v>
      </c>
      <c r="G105" s="37" t="s">
        <v>1921</v>
      </c>
      <c r="H105" s="35" t="str">
        <f t="shared" si="7"/>
        <v>N</v>
      </c>
      <c r="I105" s="35" t="s">
        <v>1925</v>
      </c>
      <c r="J105" s="35" t="s">
        <v>128</v>
      </c>
      <c r="K105" s="35" t="str">
        <f t="shared" si="8"/>
        <v>N</v>
      </c>
      <c r="L105" s="39">
        <f t="shared" si="9"/>
        <v>1</v>
      </c>
      <c r="M105" s="43" t="str">
        <f t="shared" si="10"/>
        <v/>
      </c>
      <c r="N105" s="43" t="str">
        <f t="shared" si="11"/>
        <v/>
      </c>
      <c r="O105" s="43" t="str">
        <f t="shared" si="12"/>
        <v>Field POYTDPREM in table INSURED must adhere to data type money</v>
      </c>
      <c r="P105" s="43" t="str">
        <f t="shared" si="13"/>
        <v/>
      </c>
    </row>
    <row r="106" spans="1:16">
      <c r="A106" t="s">
        <v>2000</v>
      </c>
      <c r="B106" t="s">
        <v>2038</v>
      </c>
      <c r="C106" t="s">
        <v>1925</v>
      </c>
      <c r="D106" t="s">
        <v>1925</v>
      </c>
      <c r="E106" t="s">
        <v>1933</v>
      </c>
      <c r="F106" s="37" t="s">
        <v>1983</v>
      </c>
      <c r="G106" s="37" t="s">
        <v>2039</v>
      </c>
      <c r="H106" s="35" t="str">
        <f t="shared" si="7"/>
        <v>N</v>
      </c>
      <c r="I106" s="35" t="s">
        <v>128</v>
      </c>
      <c r="J106" s="35" t="s">
        <v>128</v>
      </c>
      <c r="K106" s="35" t="str">
        <f t="shared" si="8"/>
        <v>Y</v>
      </c>
      <c r="L106" s="39">
        <f t="shared" si="9"/>
        <v>3</v>
      </c>
      <c r="M106" s="43" t="str">
        <f t="shared" si="10"/>
        <v/>
      </c>
      <c r="N106" s="43" t="str">
        <f t="shared" si="11"/>
        <v>Field ProductionSrc in table INSURED must not be null</v>
      </c>
      <c r="O106" s="43" t="str">
        <f t="shared" si="12"/>
        <v>Field ProductionSrc in table INSURED must adhere to data type string</v>
      </c>
      <c r="P106" s="43" t="str">
        <f t="shared" si="13"/>
        <v>Value of field ProductionSrc in table INSURED must be one of: A ,C ,E ,F ,G ,I ,L ,P ,R ,V ,W</v>
      </c>
    </row>
    <row r="107" spans="1:16">
      <c r="A107" t="s">
        <v>2000</v>
      </c>
      <c r="B107" t="s">
        <v>2040</v>
      </c>
      <c r="C107" t="s">
        <v>1925</v>
      </c>
      <c r="D107" t="s">
        <v>1925</v>
      </c>
      <c r="E107" t="s">
        <v>1919</v>
      </c>
      <c r="F107" s="37" t="s">
        <v>1983</v>
      </c>
      <c r="G107" s="37" t="s">
        <v>2041</v>
      </c>
      <c r="H107" s="35" t="str">
        <f t="shared" si="7"/>
        <v>N</v>
      </c>
      <c r="I107" s="35" t="s">
        <v>128</v>
      </c>
      <c r="J107" s="35" t="s">
        <v>128</v>
      </c>
      <c r="K107" s="35" t="str">
        <f t="shared" si="8"/>
        <v>Y</v>
      </c>
      <c r="L107" s="39">
        <f t="shared" si="9"/>
        <v>3</v>
      </c>
      <c r="M107" s="43" t="str">
        <f t="shared" si="10"/>
        <v/>
      </c>
      <c r="N107" s="43" t="str">
        <f t="shared" si="11"/>
        <v>Field productType in table INSURED must not be null</v>
      </c>
      <c r="O107" s="43" t="str">
        <f t="shared" si="12"/>
        <v>Field productType in table INSURED must adhere to data type string</v>
      </c>
      <c r="P107" s="43" t="str">
        <f t="shared" si="13"/>
        <v>Value of field productType in table INSURED must be one of: A, B, C, D, E, F, G, H, I</v>
      </c>
    </row>
    <row r="108" spans="1:16">
      <c r="A108" t="s">
        <v>2000</v>
      </c>
      <c r="B108" t="s">
        <v>2042</v>
      </c>
      <c r="C108" t="s">
        <v>1925</v>
      </c>
      <c r="D108" t="s">
        <v>1925</v>
      </c>
      <c r="E108" t="s">
        <v>1933</v>
      </c>
      <c r="F108" s="37" t="s">
        <v>1984</v>
      </c>
      <c r="G108" s="37" t="s">
        <v>1921</v>
      </c>
      <c r="H108" s="35" t="str">
        <f t="shared" si="7"/>
        <v>N</v>
      </c>
      <c r="I108" s="35" t="s">
        <v>1925</v>
      </c>
      <c r="J108" s="35" t="s">
        <v>128</v>
      </c>
      <c r="K108" s="35" t="str">
        <f t="shared" si="8"/>
        <v>N</v>
      </c>
      <c r="L108" s="39">
        <f t="shared" si="9"/>
        <v>1</v>
      </c>
      <c r="M108" s="43" t="str">
        <f t="shared" si="10"/>
        <v/>
      </c>
      <c r="N108" s="43" t="str">
        <f t="shared" si="11"/>
        <v/>
      </c>
      <c r="O108" s="43" t="str">
        <f t="shared" si="12"/>
        <v>Field RenewalOfCode in table INSURED must adhere to data type string</v>
      </c>
      <c r="P108" s="43" t="str">
        <f t="shared" si="13"/>
        <v/>
      </c>
    </row>
    <row r="109" spans="1:16">
      <c r="A109" t="s">
        <v>2000</v>
      </c>
      <c r="B109" t="s">
        <v>2043</v>
      </c>
      <c r="C109" t="s">
        <v>1925</v>
      </c>
      <c r="D109" t="s">
        <v>1925</v>
      </c>
      <c r="E109" t="s">
        <v>1919</v>
      </c>
      <c r="F109" s="37" t="s">
        <v>1983</v>
      </c>
      <c r="G109" s="37" t="s">
        <v>2044</v>
      </c>
      <c r="H109" s="35" t="str">
        <f t="shared" si="7"/>
        <v>N</v>
      </c>
      <c r="I109" s="35" t="s">
        <v>128</v>
      </c>
      <c r="J109" s="35" t="s">
        <v>128</v>
      </c>
      <c r="K109" s="35" t="str">
        <f t="shared" si="8"/>
        <v>Y</v>
      </c>
      <c r="L109" s="39">
        <f t="shared" si="9"/>
        <v>3</v>
      </c>
      <c r="M109" s="43" t="str">
        <f t="shared" si="10"/>
        <v/>
      </c>
      <c r="N109" s="43" t="str">
        <f t="shared" si="11"/>
        <v>Field STAT0 in table INSURED must not be null</v>
      </c>
      <c r="O109" s="43" t="str">
        <f t="shared" si="12"/>
        <v>Field STAT0 in table INSURED must adhere to data type string</v>
      </c>
      <c r="P109" s="43" t="str">
        <f t="shared" si="13"/>
        <v>Value of field STAT0 in table INSURED must be one of: P, W, D, B, |</v>
      </c>
    </row>
    <row r="110" spans="1:16">
      <c r="A110" t="s">
        <v>2000</v>
      </c>
      <c r="B110" t="s">
        <v>2045</v>
      </c>
      <c r="C110" t="s">
        <v>1925</v>
      </c>
      <c r="D110" t="s">
        <v>1925</v>
      </c>
      <c r="E110" t="s">
        <v>1919</v>
      </c>
      <c r="F110" s="37" t="s">
        <v>1983</v>
      </c>
      <c r="G110" s="37" t="s">
        <v>2046</v>
      </c>
      <c r="H110" s="35" t="str">
        <f t="shared" si="7"/>
        <v>N</v>
      </c>
      <c r="I110" s="35" t="s">
        <v>128</v>
      </c>
      <c r="J110" s="35" t="s">
        <v>128</v>
      </c>
      <c r="K110" s="35" t="str">
        <f t="shared" si="8"/>
        <v>Y</v>
      </c>
      <c r="L110" s="39">
        <f t="shared" si="9"/>
        <v>3</v>
      </c>
      <c r="M110" s="43" t="str">
        <f t="shared" si="10"/>
        <v/>
      </c>
      <c r="N110" s="43" t="str">
        <f t="shared" si="11"/>
        <v>Field STAT2 in table INSURED must not be null</v>
      </c>
      <c r="O110" s="43" t="str">
        <f t="shared" si="12"/>
        <v>Field STAT2 in table INSURED must adhere to data type string</v>
      </c>
      <c r="P110" s="43" t="str">
        <f t="shared" si="13"/>
        <v>Value of field STAT2 in table INSURED must be one of: I, |</v>
      </c>
    </row>
    <row r="111" spans="1:16">
      <c r="A111" t="s">
        <v>2000</v>
      </c>
      <c r="B111" t="s">
        <v>2047</v>
      </c>
      <c r="C111" t="s">
        <v>1925</v>
      </c>
      <c r="D111" t="s">
        <v>1925</v>
      </c>
      <c r="E111" t="s">
        <v>1919</v>
      </c>
      <c r="F111" s="37" t="s">
        <v>1983</v>
      </c>
      <c r="G111" s="37" t="s">
        <v>2048</v>
      </c>
      <c r="H111" s="35" t="str">
        <f t="shared" si="7"/>
        <v>N</v>
      </c>
      <c r="I111" s="35" t="s">
        <v>128</v>
      </c>
      <c r="J111" s="35" t="s">
        <v>128</v>
      </c>
      <c r="K111" s="35" t="str">
        <f t="shared" si="8"/>
        <v>Y</v>
      </c>
      <c r="L111" s="39">
        <f t="shared" si="9"/>
        <v>3</v>
      </c>
      <c r="M111" s="43" t="str">
        <f t="shared" si="10"/>
        <v/>
      </c>
      <c r="N111" s="43" t="str">
        <f t="shared" si="11"/>
        <v>Field STAT5 in table INSURED must not be null</v>
      </c>
      <c r="O111" s="43" t="str">
        <f t="shared" si="12"/>
        <v>Field STAT5 in table INSURED must adhere to data type string</v>
      </c>
      <c r="P111" s="43" t="str">
        <f t="shared" si="13"/>
        <v>Value of field STAT5 in table INSURED must be one of: C, |</v>
      </c>
    </row>
    <row r="112" spans="1:16">
      <c r="A112" t="s">
        <v>2000</v>
      </c>
      <c r="B112" t="s">
        <v>2049</v>
      </c>
      <c r="C112" t="s">
        <v>1925</v>
      </c>
      <c r="D112" t="s">
        <v>1925</v>
      </c>
      <c r="E112" t="s">
        <v>1919</v>
      </c>
      <c r="F112" s="37" t="s">
        <v>1983</v>
      </c>
      <c r="G112" s="37" t="s">
        <v>2050</v>
      </c>
      <c r="H112" s="35" t="str">
        <f t="shared" si="7"/>
        <v>N</v>
      </c>
      <c r="I112" s="35" t="s">
        <v>128</v>
      </c>
      <c r="J112" s="35" t="s">
        <v>128</v>
      </c>
      <c r="K112" s="35" t="str">
        <f t="shared" si="8"/>
        <v>Y</v>
      </c>
      <c r="L112" s="39">
        <f t="shared" si="9"/>
        <v>3</v>
      </c>
      <c r="M112" s="43" t="str">
        <f t="shared" si="10"/>
        <v/>
      </c>
      <c r="N112" s="43" t="str">
        <f t="shared" si="11"/>
        <v>Field STAT7 in table INSURED must not be null</v>
      </c>
      <c r="O112" s="43" t="str">
        <f t="shared" si="12"/>
        <v>Field STAT7 in table INSURED must adhere to data type string</v>
      </c>
      <c r="P112" s="43" t="str">
        <f t="shared" si="13"/>
        <v>Value of field STAT7 in table INSURED must be one of: |, A, B, D, N, P, Q, R, S, U, W, X</v>
      </c>
    </row>
    <row r="113" spans="1:16">
      <c r="A113" t="s">
        <v>2000</v>
      </c>
      <c r="B113" t="s">
        <v>2051</v>
      </c>
      <c r="C113" t="s">
        <v>1925</v>
      </c>
      <c r="D113" t="s">
        <v>1925</v>
      </c>
      <c r="E113" t="s">
        <v>1930</v>
      </c>
      <c r="F113" s="37" t="s">
        <v>1921</v>
      </c>
      <c r="G113" s="37" t="s">
        <v>1921</v>
      </c>
      <c r="H113" s="35" t="str">
        <f t="shared" si="7"/>
        <v>N</v>
      </c>
      <c r="I113" s="35" t="s">
        <v>1925</v>
      </c>
      <c r="J113" s="35" t="s">
        <v>128</v>
      </c>
      <c r="K113" s="35" t="str">
        <f t="shared" si="8"/>
        <v>N</v>
      </c>
      <c r="L113" s="39">
        <f t="shared" si="9"/>
        <v>1</v>
      </c>
      <c r="M113" s="43" t="str">
        <f t="shared" si="10"/>
        <v/>
      </c>
      <c r="N113" s="43" t="str">
        <f t="shared" si="11"/>
        <v/>
      </c>
      <c r="O113" s="43" t="str">
        <f t="shared" si="12"/>
        <v>Field TRCANCEL in table INSURED must adhere to data type datetime</v>
      </c>
      <c r="P113" s="43" t="str">
        <f t="shared" si="13"/>
        <v/>
      </c>
    </row>
    <row r="114" spans="1:16">
      <c r="A114" t="s">
        <v>2000</v>
      </c>
      <c r="B114" t="s">
        <v>2052</v>
      </c>
      <c r="C114" t="s">
        <v>1925</v>
      </c>
      <c r="D114" t="s">
        <v>1925</v>
      </c>
      <c r="E114" t="s">
        <v>1919</v>
      </c>
      <c r="F114" s="37" t="s">
        <v>1983</v>
      </c>
      <c r="G114" s="37" t="s">
        <v>2053</v>
      </c>
      <c r="H114" s="35" t="str">
        <f t="shared" si="7"/>
        <v>N</v>
      </c>
      <c r="I114" s="35" t="s">
        <v>1925</v>
      </c>
      <c r="J114" s="35" t="s">
        <v>128</v>
      </c>
      <c r="K114" s="35" t="str">
        <f t="shared" si="8"/>
        <v>Y</v>
      </c>
      <c r="L114" s="39">
        <f t="shared" si="9"/>
        <v>2</v>
      </c>
      <c r="M114" s="43" t="str">
        <f t="shared" si="10"/>
        <v/>
      </c>
      <c r="N114" s="43" t="str">
        <f t="shared" si="11"/>
        <v/>
      </c>
      <c r="O114" s="43" t="str">
        <f t="shared" si="12"/>
        <v>Field TYPCANCEL in table INSURED must adhere to data type string</v>
      </c>
      <c r="P114" s="43" t="str">
        <f t="shared" si="13"/>
        <v>Value of field TYPCANCEL in table INSURED must be one of: F, P, S</v>
      </c>
    </row>
    <row r="115" spans="1:16">
      <c r="A115" t="s">
        <v>2000</v>
      </c>
      <c r="B115" t="s">
        <v>1939</v>
      </c>
      <c r="C115" t="s">
        <v>1925</v>
      </c>
      <c r="D115" t="s">
        <v>1925</v>
      </c>
      <c r="E115" t="s">
        <v>1930</v>
      </c>
      <c r="F115" s="37" t="s">
        <v>1921</v>
      </c>
      <c r="G115" s="37" t="s">
        <v>1921</v>
      </c>
      <c r="H115" s="35" t="str">
        <f t="shared" si="7"/>
        <v>N</v>
      </c>
      <c r="I115" s="35" t="s">
        <v>128</v>
      </c>
      <c r="J115" s="35" t="s">
        <v>128</v>
      </c>
      <c r="K115" s="35" t="str">
        <f t="shared" si="8"/>
        <v>N</v>
      </c>
      <c r="L115" s="39">
        <f t="shared" si="9"/>
        <v>2</v>
      </c>
      <c r="M115" s="43" t="str">
        <f t="shared" si="10"/>
        <v/>
      </c>
      <c r="N115" s="43" t="str">
        <f t="shared" si="11"/>
        <v>Field UPDATEON in table INSURED must not be null</v>
      </c>
      <c r="O115" s="43" t="str">
        <f t="shared" si="12"/>
        <v>Field UPDATEON in table INSURED must adhere to data type datetime</v>
      </c>
      <c r="P115" s="43" t="str">
        <f t="shared" si="13"/>
        <v/>
      </c>
    </row>
    <row r="116" spans="1:16">
      <c r="A116" t="s">
        <v>2054</v>
      </c>
      <c r="B116" t="s">
        <v>2055</v>
      </c>
      <c r="C116" t="s">
        <v>1925</v>
      </c>
      <c r="D116" t="s">
        <v>1925</v>
      </c>
      <c r="E116" t="s">
        <v>1933</v>
      </c>
      <c r="F116" s="37" t="s">
        <v>2056</v>
      </c>
      <c r="G116" s="37" t="s">
        <v>1921</v>
      </c>
      <c r="H116" s="35" t="str">
        <f t="shared" si="7"/>
        <v>N</v>
      </c>
      <c r="I116" s="35" t="s">
        <v>128</v>
      </c>
      <c r="J116" s="35" t="s">
        <v>128</v>
      </c>
      <c r="K116" s="35" t="str">
        <f t="shared" si="8"/>
        <v>N</v>
      </c>
      <c r="L116" s="39">
        <f t="shared" si="9"/>
        <v>2</v>
      </c>
      <c r="M116" s="43" t="str">
        <f t="shared" si="10"/>
        <v/>
      </c>
      <c r="N116" s="43" t="str">
        <f t="shared" si="11"/>
        <v>Field DESCRIP in table LOOKUPS must not be null</v>
      </c>
      <c r="O116" s="43" t="str">
        <f t="shared" si="12"/>
        <v>Field DESCRIP in table LOOKUPS must adhere to data type string</v>
      </c>
      <c r="P116" s="43" t="str">
        <f t="shared" si="13"/>
        <v/>
      </c>
    </row>
    <row r="117" spans="1:16">
      <c r="A117" t="s">
        <v>2054</v>
      </c>
      <c r="B117" t="s">
        <v>2057</v>
      </c>
      <c r="C117" t="s">
        <v>128</v>
      </c>
      <c r="D117" t="s">
        <v>1959</v>
      </c>
      <c r="E117" t="s">
        <v>1933</v>
      </c>
      <c r="F117" s="37" t="s">
        <v>1937</v>
      </c>
      <c r="G117" s="37" t="s">
        <v>1921</v>
      </c>
      <c r="H117" s="35" t="str">
        <f t="shared" si="7"/>
        <v>N</v>
      </c>
      <c r="I117" s="35" t="s">
        <v>1925</v>
      </c>
      <c r="J117" s="35" t="s">
        <v>128</v>
      </c>
      <c r="K117" s="35" t="str">
        <f t="shared" si="8"/>
        <v>N</v>
      </c>
      <c r="L117" s="39">
        <f t="shared" si="9"/>
        <v>1</v>
      </c>
      <c r="M117" s="43" t="str">
        <f t="shared" si="10"/>
        <v/>
      </c>
      <c r="N117" s="43" t="str">
        <f t="shared" si="11"/>
        <v/>
      </c>
      <c r="O117" s="43" t="str">
        <f t="shared" si="12"/>
        <v>Field KEYFIELD in table LOOKUPS must adhere to data type string</v>
      </c>
      <c r="P117" s="43" t="str">
        <f t="shared" si="13"/>
        <v/>
      </c>
    </row>
    <row r="118" spans="1:16">
      <c r="A118" t="s">
        <v>2054</v>
      </c>
      <c r="B118" t="s">
        <v>2058</v>
      </c>
      <c r="C118" t="s">
        <v>128</v>
      </c>
      <c r="D118" t="s">
        <v>1959</v>
      </c>
      <c r="E118" t="s">
        <v>1933</v>
      </c>
      <c r="F118" s="37" t="s">
        <v>1937</v>
      </c>
      <c r="G118" s="37" t="s">
        <v>1921</v>
      </c>
      <c r="H118" s="35" t="str">
        <f t="shared" si="7"/>
        <v>N</v>
      </c>
      <c r="I118" s="35" t="s">
        <v>128</v>
      </c>
      <c r="J118" s="35" t="s">
        <v>128</v>
      </c>
      <c r="K118" s="35" t="str">
        <f t="shared" si="8"/>
        <v>N</v>
      </c>
      <c r="L118" s="39">
        <f t="shared" si="9"/>
        <v>2</v>
      </c>
      <c r="M118" s="43" t="str">
        <f t="shared" si="10"/>
        <v/>
      </c>
      <c r="N118" s="43" t="str">
        <f t="shared" si="11"/>
        <v>Field PROGRAMID in table LOOKUPS must not be null</v>
      </c>
      <c r="O118" s="43" t="str">
        <f t="shared" si="12"/>
        <v>Field PROGRAMID in table LOOKUPS must adhere to data type string</v>
      </c>
      <c r="P118" s="43" t="str">
        <f t="shared" si="13"/>
        <v/>
      </c>
    </row>
    <row r="119" spans="1:16">
      <c r="A119" t="s">
        <v>2054</v>
      </c>
      <c r="B119" t="s">
        <v>1993</v>
      </c>
      <c r="C119" t="s">
        <v>1925</v>
      </c>
      <c r="D119" t="s">
        <v>1925</v>
      </c>
      <c r="E119" t="s">
        <v>1930</v>
      </c>
      <c r="F119" s="37" t="s">
        <v>1921</v>
      </c>
      <c r="G119" s="37" t="s">
        <v>1921</v>
      </c>
      <c r="H119" s="35" t="str">
        <f t="shared" si="7"/>
        <v>N</v>
      </c>
      <c r="I119" s="35" t="s">
        <v>128</v>
      </c>
      <c r="J119" s="35" t="s">
        <v>128</v>
      </c>
      <c r="K119" s="35" t="str">
        <f t="shared" si="8"/>
        <v>N</v>
      </c>
      <c r="L119" s="39">
        <f t="shared" si="9"/>
        <v>2</v>
      </c>
      <c r="M119" s="43" t="str">
        <f t="shared" si="10"/>
        <v/>
      </c>
      <c r="N119" s="43" t="str">
        <f t="shared" si="11"/>
        <v>Field UpdateOn in table LOOKUPS must not be null</v>
      </c>
      <c r="O119" s="43" t="str">
        <f t="shared" si="12"/>
        <v>Field UpdateOn in table LOOKUPS must adhere to data type datetime</v>
      </c>
      <c r="P119" s="43" t="str">
        <f t="shared" si="13"/>
        <v/>
      </c>
    </row>
    <row r="120" spans="1:16">
      <c r="A120" t="s">
        <v>2054</v>
      </c>
      <c r="B120" t="s">
        <v>2059</v>
      </c>
      <c r="C120" t="s">
        <v>128</v>
      </c>
      <c r="D120" t="s">
        <v>1959</v>
      </c>
      <c r="E120" t="s">
        <v>1933</v>
      </c>
      <c r="F120" s="37" t="s">
        <v>2060</v>
      </c>
      <c r="G120" s="37" t="s">
        <v>1921</v>
      </c>
      <c r="H120" s="35" t="str">
        <f t="shared" si="7"/>
        <v>N</v>
      </c>
      <c r="I120" s="35" t="s">
        <v>128</v>
      </c>
      <c r="J120" s="35" t="s">
        <v>128</v>
      </c>
      <c r="K120" s="35" t="str">
        <f t="shared" si="8"/>
        <v>N</v>
      </c>
      <c r="L120" s="39">
        <f t="shared" si="9"/>
        <v>2</v>
      </c>
      <c r="M120" s="43" t="str">
        <f t="shared" si="10"/>
        <v/>
      </c>
      <c r="N120" s="43" t="str">
        <f t="shared" si="11"/>
        <v>Field VALS in table LOOKUPS must not be null</v>
      </c>
      <c r="O120" s="43" t="str">
        <f t="shared" si="12"/>
        <v>Field VALS in table LOOKUPS must adhere to data type string</v>
      </c>
      <c r="P120" s="43" t="str">
        <f t="shared" si="13"/>
        <v/>
      </c>
    </row>
    <row r="121" spans="1:16">
      <c r="A121" t="s">
        <v>2061</v>
      </c>
      <c r="B121" t="s">
        <v>1945</v>
      </c>
      <c r="C121" t="s">
        <v>128</v>
      </c>
      <c r="D121" t="s">
        <v>1946</v>
      </c>
      <c r="E121" t="s">
        <v>1919</v>
      </c>
      <c r="F121" s="37" t="s">
        <v>1984</v>
      </c>
      <c r="G121" s="37" t="s">
        <v>1921</v>
      </c>
      <c r="H121" s="35" t="str">
        <f t="shared" si="7"/>
        <v>Y</v>
      </c>
      <c r="I121" s="35" t="s">
        <v>128</v>
      </c>
      <c r="J121" s="35" t="s">
        <v>128</v>
      </c>
      <c r="K121" s="35" t="str">
        <f t="shared" si="8"/>
        <v>N</v>
      </c>
      <c r="L121" s="39">
        <f t="shared" si="9"/>
        <v>3</v>
      </c>
      <c r="M121" s="43" t="str">
        <f t="shared" si="10"/>
        <v>Field CODE in table MGEXTRA must be unique</v>
      </c>
      <c r="N121" s="43" t="str">
        <f t="shared" si="11"/>
        <v>Field CODE in table MGEXTRA must not be null</v>
      </c>
      <c r="O121" s="43" t="str">
        <f t="shared" si="12"/>
        <v>Field CODE in table MGEXTRA must adhere to data type string</v>
      </c>
      <c r="P121" s="43" t="str">
        <f t="shared" si="13"/>
        <v/>
      </c>
    </row>
    <row r="122" spans="1:16">
      <c r="A122" t="s">
        <v>2061</v>
      </c>
      <c r="B122" t="s">
        <v>2062</v>
      </c>
      <c r="C122" t="s">
        <v>1925</v>
      </c>
      <c r="D122" t="s">
        <v>1925</v>
      </c>
      <c r="E122" t="s">
        <v>1933</v>
      </c>
      <c r="F122" s="37" t="s">
        <v>2063</v>
      </c>
      <c r="G122" s="37" t="s">
        <v>1921</v>
      </c>
      <c r="H122" s="35" t="str">
        <f t="shared" si="7"/>
        <v>N</v>
      </c>
      <c r="I122" s="35" t="s">
        <v>1925</v>
      </c>
      <c r="J122" s="35" t="s">
        <v>128</v>
      </c>
      <c r="K122" s="35" t="str">
        <f t="shared" si="8"/>
        <v>N</v>
      </c>
      <c r="L122" s="39">
        <f t="shared" si="9"/>
        <v>1</v>
      </c>
      <c r="M122" s="43" t="str">
        <f t="shared" si="10"/>
        <v/>
      </c>
      <c r="N122" s="43" t="str">
        <f t="shared" si="11"/>
        <v/>
      </c>
      <c r="O122" s="43" t="str">
        <f t="shared" si="12"/>
        <v>Field DescriptionOfOperations in table MGEXTRA must adhere to data type string</v>
      </c>
      <c r="P122" s="43" t="str">
        <f t="shared" si="13"/>
        <v/>
      </c>
    </row>
    <row r="123" spans="1:16">
      <c r="A123" t="s">
        <v>2061</v>
      </c>
      <c r="B123" t="s">
        <v>2064</v>
      </c>
      <c r="C123" t="s">
        <v>1925</v>
      </c>
      <c r="D123" t="s">
        <v>1925</v>
      </c>
      <c r="E123" t="s">
        <v>1933</v>
      </c>
      <c r="F123" s="37" t="s">
        <v>1990</v>
      </c>
      <c r="G123" s="37" t="s">
        <v>1921</v>
      </c>
      <c r="H123" s="35" t="str">
        <f t="shared" si="7"/>
        <v>N</v>
      </c>
      <c r="I123" s="35" t="s">
        <v>1925</v>
      </c>
      <c r="J123" s="35" t="s">
        <v>128</v>
      </c>
      <c r="K123" s="35" t="str">
        <f t="shared" si="8"/>
        <v>N</v>
      </c>
      <c r="L123" s="39">
        <f t="shared" si="9"/>
        <v>1</v>
      </c>
      <c r="M123" s="43" t="str">
        <f t="shared" si="10"/>
        <v/>
      </c>
      <c r="N123" s="43" t="str">
        <f t="shared" si="11"/>
        <v/>
      </c>
      <c r="O123" s="43" t="str">
        <f t="shared" si="12"/>
        <v>Field NAICS in table MGEXTRA must adhere to data type string</v>
      </c>
      <c r="P123" s="43" t="str">
        <f t="shared" si="13"/>
        <v/>
      </c>
    </row>
    <row r="124" spans="1:16">
      <c r="A124" t="s">
        <v>2061</v>
      </c>
      <c r="B124" t="s">
        <v>2065</v>
      </c>
      <c r="C124" t="s">
        <v>1925</v>
      </c>
      <c r="D124" t="s">
        <v>1925</v>
      </c>
      <c r="E124" t="s">
        <v>1919</v>
      </c>
      <c r="F124" s="37" t="s">
        <v>2004</v>
      </c>
      <c r="G124" s="37" t="s">
        <v>1921</v>
      </c>
      <c r="H124" s="35" t="str">
        <f t="shared" si="7"/>
        <v>N</v>
      </c>
      <c r="I124" s="35" t="s">
        <v>1925</v>
      </c>
      <c r="J124" s="35" t="s">
        <v>128</v>
      </c>
      <c r="K124" s="35" t="str">
        <f t="shared" si="8"/>
        <v>N</v>
      </c>
      <c r="L124" s="39">
        <f t="shared" si="9"/>
        <v>1</v>
      </c>
      <c r="M124" s="43" t="str">
        <f t="shared" si="10"/>
        <v/>
      </c>
      <c r="N124" s="43" t="str">
        <f t="shared" si="11"/>
        <v/>
      </c>
      <c r="O124" s="43" t="str">
        <f t="shared" si="12"/>
        <v>Field YRBUSST in table MGEXTRA must adhere to data type string</v>
      </c>
      <c r="P124" s="43" t="str">
        <f t="shared" si="13"/>
        <v/>
      </c>
    </row>
    <row r="125" spans="1:16">
      <c r="A125" t="s">
        <v>426</v>
      </c>
      <c r="B125" t="s">
        <v>2066</v>
      </c>
      <c r="C125" t="s">
        <v>1925</v>
      </c>
      <c r="D125" t="s">
        <v>1925</v>
      </c>
      <c r="E125" t="s">
        <v>1933</v>
      </c>
      <c r="F125" s="37">
        <v>500</v>
      </c>
      <c r="G125" s="37" t="s">
        <v>1921</v>
      </c>
      <c r="H125" s="35" t="str">
        <f t="shared" si="7"/>
        <v>N</v>
      </c>
      <c r="I125" s="35" t="s">
        <v>1925</v>
      </c>
      <c r="J125" s="35" t="s">
        <v>128</v>
      </c>
      <c r="K125" s="35" t="str">
        <f t="shared" si="8"/>
        <v>N</v>
      </c>
      <c r="L125" s="39">
        <f t="shared" si="9"/>
        <v>1</v>
      </c>
      <c r="M125" s="43" t="str">
        <f t="shared" si="10"/>
        <v/>
      </c>
      <c r="N125" s="43" t="str">
        <f t="shared" si="11"/>
        <v/>
      </c>
      <c r="O125" s="43" t="str">
        <f t="shared" si="12"/>
        <v>Field ADDITIONAL_INFO in table mgnotrans must adhere to data type string</v>
      </c>
      <c r="P125" s="43" t="str">
        <f t="shared" si="13"/>
        <v/>
      </c>
    </row>
    <row r="126" spans="1:16">
      <c r="A126" t="s">
        <v>426</v>
      </c>
      <c r="B126" t="s">
        <v>1945</v>
      </c>
      <c r="C126" t="s">
        <v>128</v>
      </c>
      <c r="D126" t="s">
        <v>1959</v>
      </c>
      <c r="E126" t="s">
        <v>1933</v>
      </c>
      <c r="F126" s="37">
        <v>10</v>
      </c>
      <c r="G126" s="37" t="s">
        <v>1921</v>
      </c>
      <c r="H126" s="35" t="str">
        <f t="shared" si="7"/>
        <v>N</v>
      </c>
      <c r="I126" s="35" t="s">
        <v>128</v>
      </c>
      <c r="J126" s="35" t="s">
        <v>128</v>
      </c>
      <c r="K126" s="35" t="str">
        <f t="shared" si="8"/>
        <v>N</v>
      </c>
      <c r="L126" s="39">
        <f t="shared" si="9"/>
        <v>2</v>
      </c>
      <c r="M126" s="43" t="str">
        <f t="shared" si="10"/>
        <v/>
      </c>
      <c r="N126" s="43" t="str">
        <f t="shared" si="11"/>
        <v>Field CODE in table mgnotrans must not be null</v>
      </c>
      <c r="O126" s="43" t="str">
        <f t="shared" si="12"/>
        <v>Field CODE in table mgnotrans must adhere to data type string</v>
      </c>
      <c r="P126" s="43" t="str">
        <f t="shared" si="13"/>
        <v/>
      </c>
    </row>
    <row r="127" spans="1:16">
      <c r="A127" t="s">
        <v>426</v>
      </c>
      <c r="B127" t="s">
        <v>2067</v>
      </c>
      <c r="C127" t="s">
        <v>1925</v>
      </c>
      <c r="D127" t="s">
        <v>1925</v>
      </c>
      <c r="E127" t="s">
        <v>1930</v>
      </c>
      <c r="F127" s="37">
        <v>0</v>
      </c>
      <c r="G127" s="37" t="s">
        <v>1921</v>
      </c>
      <c r="H127" s="35" t="str">
        <f t="shared" si="7"/>
        <v>N</v>
      </c>
      <c r="I127" s="35" t="s">
        <v>128</v>
      </c>
      <c r="J127" s="35" t="s">
        <v>128</v>
      </c>
      <c r="K127" s="35" t="str">
        <f t="shared" si="8"/>
        <v>N</v>
      </c>
      <c r="L127" s="39">
        <f t="shared" si="9"/>
        <v>2</v>
      </c>
      <c r="M127" s="43" t="str">
        <f t="shared" si="10"/>
        <v/>
      </c>
      <c r="N127" s="43" t="str">
        <f t="shared" si="11"/>
        <v>Field EFFDATE in table mgnotrans must not be null</v>
      </c>
      <c r="O127" s="43" t="str">
        <f t="shared" si="12"/>
        <v>Field EFFDATE in table mgnotrans must adhere to data type datetime</v>
      </c>
      <c r="P127" s="43" t="str">
        <f t="shared" si="13"/>
        <v/>
      </c>
    </row>
    <row r="128" spans="1:16">
      <c r="A128" t="s">
        <v>426</v>
      </c>
      <c r="B128" t="s">
        <v>2068</v>
      </c>
      <c r="C128" t="s">
        <v>1925</v>
      </c>
      <c r="D128" t="s">
        <v>1925</v>
      </c>
      <c r="E128" t="s">
        <v>1933</v>
      </c>
      <c r="F128" s="37">
        <v>20</v>
      </c>
      <c r="G128" s="37" t="s">
        <v>1921</v>
      </c>
      <c r="H128" s="35" t="str">
        <f t="shared" si="7"/>
        <v>N</v>
      </c>
      <c r="I128" s="35" t="s">
        <v>128</v>
      </c>
      <c r="J128" s="35" t="s">
        <v>128</v>
      </c>
      <c r="K128" s="35" t="str">
        <f t="shared" si="8"/>
        <v>N</v>
      </c>
      <c r="L128" s="39">
        <f t="shared" si="9"/>
        <v>2</v>
      </c>
      <c r="M128" s="43" t="str">
        <f t="shared" si="10"/>
        <v/>
      </c>
      <c r="N128" s="43" t="str">
        <f t="shared" si="11"/>
        <v>Field ENTEREDBY in table mgnotrans must not be null</v>
      </c>
      <c r="O128" s="43" t="str">
        <f t="shared" si="12"/>
        <v>Field ENTEREDBY in table mgnotrans must adhere to data type string</v>
      </c>
      <c r="P128" s="43" t="str">
        <f t="shared" si="13"/>
        <v/>
      </c>
    </row>
    <row r="129" spans="1:16">
      <c r="A129" t="s">
        <v>426</v>
      </c>
      <c r="B129" t="s">
        <v>2014</v>
      </c>
      <c r="C129" t="s">
        <v>1925</v>
      </c>
      <c r="D129" t="s">
        <v>1925</v>
      </c>
      <c r="E129" t="s">
        <v>1930</v>
      </c>
      <c r="F129" s="37">
        <v>0</v>
      </c>
      <c r="G129" s="37" t="s">
        <v>1921</v>
      </c>
      <c r="H129" s="35" t="str">
        <f t="shared" si="7"/>
        <v>N</v>
      </c>
      <c r="I129" s="35" t="s">
        <v>128</v>
      </c>
      <c r="J129" s="35" t="s">
        <v>128</v>
      </c>
      <c r="K129" s="35" t="str">
        <f t="shared" si="8"/>
        <v>N</v>
      </c>
      <c r="L129" s="39">
        <f t="shared" si="9"/>
        <v>2</v>
      </c>
      <c r="M129" s="43" t="str">
        <f t="shared" si="10"/>
        <v/>
      </c>
      <c r="N129" s="43" t="str">
        <f t="shared" si="11"/>
        <v>Field ENTEREDON in table mgnotrans must not be null</v>
      </c>
      <c r="O129" s="43" t="str">
        <f t="shared" si="12"/>
        <v>Field ENTEREDON in table mgnotrans must adhere to data type datetime</v>
      </c>
      <c r="P129" s="43" t="str">
        <f t="shared" si="13"/>
        <v/>
      </c>
    </row>
    <row r="130" spans="1:16">
      <c r="A130" t="s">
        <v>426</v>
      </c>
      <c r="B130" t="s">
        <v>2069</v>
      </c>
      <c r="C130" t="s">
        <v>1925</v>
      </c>
      <c r="D130" t="s">
        <v>1925</v>
      </c>
      <c r="E130" t="s">
        <v>1933</v>
      </c>
      <c r="F130" s="37">
        <v>10</v>
      </c>
      <c r="G130" s="37" t="s">
        <v>1921</v>
      </c>
      <c r="H130" s="35" t="str">
        <f t="shared" si="7"/>
        <v>N</v>
      </c>
      <c r="I130" s="35" t="s">
        <v>1925</v>
      </c>
      <c r="J130" s="35" t="s">
        <v>128</v>
      </c>
      <c r="K130" s="35" t="str">
        <f t="shared" si="8"/>
        <v>N</v>
      </c>
      <c r="L130" s="39">
        <f t="shared" si="9"/>
        <v>1</v>
      </c>
      <c r="M130" s="43" t="str">
        <f t="shared" si="10"/>
        <v/>
      </c>
      <c r="N130" s="43" t="str">
        <f t="shared" si="11"/>
        <v/>
      </c>
      <c r="O130" s="43" t="str">
        <f t="shared" si="12"/>
        <v>Field REASON in table mgnotrans must adhere to data type string</v>
      </c>
      <c r="P130" s="43" t="str">
        <f t="shared" si="13"/>
        <v/>
      </c>
    </row>
    <row r="131" spans="1:16">
      <c r="A131" t="s">
        <v>426</v>
      </c>
      <c r="B131" t="s">
        <v>1966</v>
      </c>
      <c r="C131" t="s">
        <v>1925</v>
      </c>
      <c r="D131" t="s">
        <v>1925</v>
      </c>
      <c r="E131" t="s">
        <v>1933</v>
      </c>
      <c r="F131" s="37">
        <v>2</v>
      </c>
      <c r="G131" s="37" t="s">
        <v>2070</v>
      </c>
      <c r="H131" s="35" t="str">
        <f t="shared" si="7"/>
        <v>N</v>
      </c>
      <c r="I131" s="35" t="s">
        <v>128</v>
      </c>
      <c r="J131" s="35" t="s">
        <v>128</v>
      </c>
      <c r="K131" s="35" t="str">
        <f t="shared" si="8"/>
        <v>Y</v>
      </c>
      <c r="L131" s="39">
        <f t="shared" si="9"/>
        <v>3</v>
      </c>
      <c r="M131" s="43" t="str">
        <f t="shared" si="10"/>
        <v/>
      </c>
      <c r="N131" s="43" t="str">
        <f t="shared" si="11"/>
        <v>Field STATE in table mgnotrans must not be null</v>
      </c>
      <c r="O131" s="43" t="str">
        <f t="shared" si="12"/>
        <v>Field STATE in table mgnotrans must adhere to data type string</v>
      </c>
      <c r="P131" s="43" t="str">
        <f t="shared" si="13"/>
        <v>Value of field STATE in table mgnotrans must be one of: **, AK, AL, AR, AZ, CA, CO, CT, DC, DE, FL, GA, HI, IA, ID, IL, IN, KS, KY, LA, MA, MD, ME, MI, MN, MO, MS, MT, NC, ND, NE, NH, NJ, NM, NV, NY, OH, OK, OR, PA, RI, SC, SD, TN, TX, UT, VA, VT, WA, WI, WV, WY</v>
      </c>
    </row>
    <row r="132" spans="1:16">
      <c r="A132" t="s">
        <v>426</v>
      </c>
      <c r="B132" t="s">
        <v>2071</v>
      </c>
      <c r="C132" t="s">
        <v>128</v>
      </c>
      <c r="D132" t="s">
        <v>1959</v>
      </c>
      <c r="E132" t="s">
        <v>1957</v>
      </c>
      <c r="F132" s="37">
        <v>0</v>
      </c>
      <c r="G132" s="37" t="s">
        <v>1921</v>
      </c>
      <c r="H132" s="35" t="str">
        <f t="shared" ref="H132:H195" si="14">IF(OR(D132="P",D132="A"),"Y","N")</f>
        <v>N</v>
      </c>
      <c r="I132" s="35" t="s">
        <v>128</v>
      </c>
      <c r="J132" s="35" t="s">
        <v>128</v>
      </c>
      <c r="K132" s="35" t="str">
        <f t="shared" ref="K132:K195" si="15">IF(G132&lt;&gt;"","Y","N")</f>
        <v>N</v>
      </c>
      <c r="L132" s="39">
        <f t="shared" ref="L132:L195" si="16">COUNTIFS(H132:K132,"y")</f>
        <v>2</v>
      </c>
      <c r="M132" s="43" t="str">
        <f t="shared" ref="M132:M195" si="17">IF(H132="Y","Field "&amp;B132&amp;" in table "&amp;A132&amp;" must be unique","")</f>
        <v/>
      </c>
      <c r="N132" s="43" t="str">
        <f t="shared" ref="N132:N195" si="18">IF(I132="Y","Field "&amp;B132&amp;" in table "&amp;A132&amp;" must not be null","")</f>
        <v>Field TRANCNT in table mgnotrans must not be null</v>
      </c>
      <c r="O132" s="43" t="str">
        <f t="shared" ref="O132:O195" si="19">IF(J132="Y","Field "&amp;B132&amp;" in table "&amp;A132&amp;" must adhere to data type "&amp;IF(OR(E132="varchar",E132="char"),"string",E132),"")</f>
        <v>Field TRANCNT in table mgnotrans must adhere to data type int</v>
      </c>
      <c r="P132" s="43" t="str">
        <f t="shared" ref="P132:P195" si="20">IF(K132="Y","Value of field "&amp;B132&amp;" in table "&amp;A132&amp;" must be one of: "&amp;G132,"")</f>
        <v/>
      </c>
    </row>
    <row r="133" spans="1:16">
      <c r="A133" t="s">
        <v>426</v>
      </c>
      <c r="B133" t="s">
        <v>2072</v>
      </c>
      <c r="C133" t="s">
        <v>1925</v>
      </c>
      <c r="D133" t="s">
        <v>1925</v>
      </c>
      <c r="E133" t="s">
        <v>1933</v>
      </c>
      <c r="F133" s="37">
        <v>2</v>
      </c>
      <c r="G133" s="37" t="s">
        <v>1921</v>
      </c>
      <c r="H133" s="35" t="str">
        <f t="shared" si="14"/>
        <v>N</v>
      </c>
      <c r="I133" s="35" t="s">
        <v>128</v>
      </c>
      <c r="J133" s="35" t="s">
        <v>128</v>
      </c>
      <c r="K133" s="35" t="str">
        <f t="shared" si="15"/>
        <v>N</v>
      </c>
      <c r="L133" s="39">
        <f t="shared" si="16"/>
        <v>2</v>
      </c>
      <c r="M133" s="43" t="str">
        <f t="shared" si="17"/>
        <v/>
      </c>
      <c r="N133" s="43" t="str">
        <f t="shared" si="18"/>
        <v>Field TRANSCODE in table mgnotrans must not be null</v>
      </c>
      <c r="O133" s="43" t="str">
        <f t="shared" si="19"/>
        <v>Field TRANSCODE in table mgnotrans must adhere to data type string</v>
      </c>
      <c r="P133" s="43" t="str">
        <f t="shared" si="20"/>
        <v/>
      </c>
    </row>
    <row r="134" spans="1:16">
      <c r="A134" t="s">
        <v>426</v>
      </c>
      <c r="B134" t="s">
        <v>2073</v>
      </c>
      <c r="C134" t="s">
        <v>128</v>
      </c>
      <c r="D134" t="s">
        <v>1959</v>
      </c>
      <c r="E134" t="s">
        <v>1957</v>
      </c>
      <c r="F134" s="37">
        <v>0</v>
      </c>
      <c r="G134" s="37" t="s">
        <v>1921</v>
      </c>
      <c r="H134" s="35" t="str">
        <f t="shared" si="14"/>
        <v>N</v>
      </c>
      <c r="I134" s="35" t="s">
        <v>128</v>
      </c>
      <c r="J134" s="35" t="s">
        <v>128</v>
      </c>
      <c r="K134" s="35" t="str">
        <f t="shared" si="15"/>
        <v>N</v>
      </c>
      <c r="L134" s="39">
        <f t="shared" si="16"/>
        <v>2</v>
      </c>
      <c r="M134" s="43" t="str">
        <f t="shared" si="17"/>
        <v/>
      </c>
      <c r="N134" s="43" t="str">
        <f t="shared" si="18"/>
        <v>Field TYPEID in table mgnotrans must not be null</v>
      </c>
      <c r="O134" s="43" t="str">
        <f t="shared" si="19"/>
        <v>Field TYPEID in table mgnotrans must adhere to data type int</v>
      </c>
      <c r="P134" s="43" t="str">
        <f t="shared" si="20"/>
        <v/>
      </c>
    </row>
    <row r="135" spans="1:16">
      <c r="A135" t="s">
        <v>2074</v>
      </c>
      <c r="B135" t="s">
        <v>2055</v>
      </c>
      <c r="C135" t="s">
        <v>1925</v>
      </c>
      <c r="D135" t="s">
        <v>1925</v>
      </c>
      <c r="E135" t="s">
        <v>1933</v>
      </c>
      <c r="F135" s="37">
        <v>100</v>
      </c>
      <c r="G135" s="37" t="s">
        <v>1921</v>
      </c>
      <c r="H135" s="35" t="str">
        <f t="shared" si="14"/>
        <v>N</v>
      </c>
      <c r="I135" s="35" t="s">
        <v>128</v>
      </c>
      <c r="J135" s="35" t="s">
        <v>128</v>
      </c>
      <c r="K135" s="35" t="str">
        <f t="shared" si="15"/>
        <v>N</v>
      </c>
      <c r="L135" s="39">
        <f t="shared" si="16"/>
        <v>2</v>
      </c>
      <c r="M135" s="43" t="str">
        <f t="shared" si="17"/>
        <v/>
      </c>
      <c r="N135" s="43" t="str">
        <f t="shared" si="18"/>
        <v>Field DESCRIP in table MGNOTRANS_TYPES must not be null</v>
      </c>
      <c r="O135" s="43" t="str">
        <f t="shared" si="19"/>
        <v>Field DESCRIP in table MGNOTRANS_TYPES must adhere to data type string</v>
      </c>
      <c r="P135" s="43" t="str">
        <f t="shared" si="20"/>
        <v/>
      </c>
    </row>
    <row r="136" spans="1:16">
      <c r="A136" t="s">
        <v>2074</v>
      </c>
      <c r="B136" t="s">
        <v>2072</v>
      </c>
      <c r="C136" t="s">
        <v>1925</v>
      </c>
      <c r="D136" t="s">
        <v>1925</v>
      </c>
      <c r="E136" t="s">
        <v>1919</v>
      </c>
      <c r="F136" s="37">
        <v>2</v>
      </c>
      <c r="G136" s="37" t="s">
        <v>1921</v>
      </c>
      <c r="H136" s="35" t="str">
        <f t="shared" si="14"/>
        <v>N</v>
      </c>
      <c r="I136" s="35" t="s">
        <v>128</v>
      </c>
      <c r="J136" s="35" t="s">
        <v>128</v>
      </c>
      <c r="K136" s="35" t="str">
        <f t="shared" si="15"/>
        <v>N</v>
      </c>
      <c r="L136" s="39">
        <f t="shared" si="16"/>
        <v>2</v>
      </c>
      <c r="M136" s="43" t="str">
        <f t="shared" si="17"/>
        <v/>
      </c>
      <c r="N136" s="43" t="str">
        <f t="shared" si="18"/>
        <v>Field TRANSCODE in table MGNOTRANS_TYPES must not be null</v>
      </c>
      <c r="O136" s="43" t="str">
        <f t="shared" si="19"/>
        <v>Field TRANSCODE in table MGNOTRANS_TYPES must adhere to data type string</v>
      </c>
      <c r="P136" s="43" t="str">
        <f t="shared" si="20"/>
        <v/>
      </c>
    </row>
    <row r="137" spans="1:16">
      <c r="A137" t="s">
        <v>2074</v>
      </c>
      <c r="B137" t="s">
        <v>2073</v>
      </c>
      <c r="C137" t="s">
        <v>128</v>
      </c>
      <c r="D137" t="s">
        <v>1959</v>
      </c>
      <c r="E137" t="s">
        <v>1957</v>
      </c>
      <c r="F137" s="37" t="s">
        <v>1941</v>
      </c>
      <c r="G137" s="37" t="s">
        <v>1921</v>
      </c>
      <c r="H137" s="35" t="str">
        <f t="shared" si="14"/>
        <v>N</v>
      </c>
      <c r="I137" s="35" t="s">
        <v>128</v>
      </c>
      <c r="J137" s="35" t="s">
        <v>128</v>
      </c>
      <c r="K137" s="35" t="str">
        <f t="shared" si="15"/>
        <v>N</v>
      </c>
      <c r="L137" s="39">
        <f t="shared" si="16"/>
        <v>2</v>
      </c>
      <c r="M137" s="43" t="str">
        <f t="shared" si="17"/>
        <v/>
      </c>
      <c r="N137" s="43" t="str">
        <f t="shared" si="18"/>
        <v>Field TYPEID in table MGNOTRANS_TYPES must not be null</v>
      </c>
      <c r="O137" s="43" t="str">
        <f t="shared" si="19"/>
        <v>Field TYPEID in table MGNOTRANS_TYPES must adhere to data type int</v>
      </c>
      <c r="P137" s="43" t="str">
        <f t="shared" si="20"/>
        <v/>
      </c>
    </row>
    <row r="138" spans="1:16">
      <c r="A138" t="s">
        <v>2074</v>
      </c>
      <c r="B138" t="s">
        <v>2075</v>
      </c>
      <c r="C138" t="s">
        <v>128</v>
      </c>
      <c r="D138" t="s">
        <v>1959</v>
      </c>
      <c r="E138" t="s">
        <v>1933</v>
      </c>
      <c r="F138" s="37">
        <v>50</v>
      </c>
      <c r="G138" s="37" t="s">
        <v>1921</v>
      </c>
      <c r="H138" s="35" t="str">
        <f t="shared" si="14"/>
        <v>N</v>
      </c>
      <c r="I138" s="35" t="s">
        <v>128</v>
      </c>
      <c r="J138" s="35" t="s">
        <v>128</v>
      </c>
      <c r="K138" s="35" t="str">
        <f t="shared" si="15"/>
        <v>N</v>
      </c>
      <c r="L138" s="39">
        <f t="shared" si="16"/>
        <v>2</v>
      </c>
      <c r="M138" s="43" t="str">
        <f t="shared" si="17"/>
        <v/>
      </c>
      <c r="N138" s="43" t="str">
        <f t="shared" si="18"/>
        <v>Field TYPETEXT in table MGNOTRANS_TYPES must not be null</v>
      </c>
      <c r="O138" s="43" t="str">
        <f t="shared" si="19"/>
        <v>Field TYPETEXT in table MGNOTRANS_TYPES must adhere to data type string</v>
      </c>
      <c r="P138" s="43" t="str">
        <f t="shared" si="20"/>
        <v/>
      </c>
    </row>
    <row r="139" spans="1:16">
      <c r="A139" t="s">
        <v>2074</v>
      </c>
      <c r="B139" t="s">
        <v>1939</v>
      </c>
      <c r="C139" t="s">
        <v>1925</v>
      </c>
      <c r="D139" t="s">
        <v>1925</v>
      </c>
      <c r="E139" t="s">
        <v>1930</v>
      </c>
      <c r="F139" s="37">
        <v>0</v>
      </c>
      <c r="G139" s="37" t="s">
        <v>1921</v>
      </c>
      <c r="H139" s="35" t="str">
        <f t="shared" si="14"/>
        <v>N</v>
      </c>
      <c r="I139" s="35" t="s">
        <v>128</v>
      </c>
      <c r="J139" s="35" t="s">
        <v>128</v>
      </c>
      <c r="K139" s="35" t="str">
        <f t="shared" si="15"/>
        <v>N</v>
      </c>
      <c r="L139" s="39">
        <f t="shared" si="16"/>
        <v>2</v>
      </c>
      <c r="M139" s="43" t="str">
        <f t="shared" si="17"/>
        <v/>
      </c>
      <c r="N139" s="43" t="str">
        <f t="shared" si="18"/>
        <v>Field UPDATEON in table MGNOTRANS_TYPES must not be null</v>
      </c>
      <c r="O139" s="43" t="str">
        <f t="shared" si="19"/>
        <v>Field UPDATEON in table MGNOTRANS_TYPES must adhere to data type datetime</v>
      </c>
      <c r="P139" s="43" t="str">
        <f t="shared" si="20"/>
        <v/>
      </c>
    </row>
    <row r="140" spans="1:16">
      <c r="A140" t="s">
        <v>2076</v>
      </c>
      <c r="B140" t="s">
        <v>466</v>
      </c>
      <c r="C140" t="s">
        <v>1925</v>
      </c>
      <c r="D140" t="s">
        <v>1925</v>
      </c>
      <c r="E140" t="s">
        <v>1960</v>
      </c>
      <c r="F140" s="37" t="s">
        <v>1921</v>
      </c>
      <c r="G140" s="37" t="s">
        <v>1921</v>
      </c>
      <c r="H140" s="35" t="str">
        <f t="shared" si="14"/>
        <v>N</v>
      </c>
      <c r="I140" s="35" t="s">
        <v>128</v>
      </c>
      <c r="J140" s="35" t="s">
        <v>128</v>
      </c>
      <c r="K140" s="35" t="str">
        <f t="shared" si="15"/>
        <v>N</v>
      </c>
      <c r="L140" s="39">
        <f t="shared" si="16"/>
        <v>2</v>
      </c>
      <c r="M140" s="43" t="str">
        <f t="shared" si="17"/>
        <v/>
      </c>
      <c r="N140" s="43" t="str">
        <f t="shared" si="18"/>
        <v>Field amount in table MGTRANS must not be null</v>
      </c>
      <c r="O140" s="43" t="str">
        <f t="shared" si="19"/>
        <v>Field amount in table MGTRANS must adhere to data type money</v>
      </c>
      <c r="P140" s="43" t="str">
        <f t="shared" si="20"/>
        <v/>
      </c>
    </row>
    <row r="141" spans="1:16">
      <c r="A141" t="s">
        <v>2076</v>
      </c>
      <c r="B141" t="s">
        <v>122</v>
      </c>
      <c r="C141" t="s">
        <v>128</v>
      </c>
      <c r="D141" t="s">
        <v>1959</v>
      </c>
      <c r="E141" t="s">
        <v>1919</v>
      </c>
      <c r="F141" s="37" t="s">
        <v>1984</v>
      </c>
      <c r="G141" s="37" t="s">
        <v>1921</v>
      </c>
      <c r="H141" s="35" t="str">
        <f t="shared" si="14"/>
        <v>N</v>
      </c>
      <c r="I141" s="35" t="s">
        <v>128</v>
      </c>
      <c r="J141" s="35" t="s">
        <v>128</v>
      </c>
      <c r="K141" s="35" t="str">
        <f t="shared" si="15"/>
        <v>N</v>
      </c>
      <c r="L141" s="39">
        <f t="shared" si="16"/>
        <v>2</v>
      </c>
      <c r="M141" s="43" t="str">
        <f t="shared" si="17"/>
        <v/>
      </c>
      <c r="N141" s="43" t="str">
        <f t="shared" si="18"/>
        <v>Field code in table MGTRANS must not be null</v>
      </c>
      <c r="O141" s="43" t="str">
        <f t="shared" si="19"/>
        <v>Field code in table MGTRANS must adhere to data type string</v>
      </c>
      <c r="P141" s="43" t="str">
        <f t="shared" si="20"/>
        <v/>
      </c>
    </row>
    <row r="142" spans="1:16">
      <c r="A142" t="s">
        <v>2076</v>
      </c>
      <c r="B142" t="s">
        <v>472</v>
      </c>
      <c r="C142" t="s">
        <v>1925</v>
      </c>
      <c r="D142" t="s">
        <v>1925</v>
      </c>
      <c r="E142" t="s">
        <v>1960</v>
      </c>
      <c r="F142" s="37" t="s">
        <v>1921</v>
      </c>
      <c r="G142" s="37" t="s">
        <v>1921</v>
      </c>
      <c r="H142" s="35" t="str">
        <f t="shared" si="14"/>
        <v>N</v>
      </c>
      <c r="I142" s="35" t="s">
        <v>128</v>
      </c>
      <c r="J142" s="35" t="s">
        <v>128</v>
      </c>
      <c r="K142" s="35" t="str">
        <f t="shared" si="15"/>
        <v>N</v>
      </c>
      <c r="L142" s="39">
        <f t="shared" si="16"/>
        <v>2</v>
      </c>
      <c r="M142" s="43" t="str">
        <f t="shared" si="17"/>
        <v/>
      </c>
      <c r="N142" s="43" t="str">
        <f t="shared" si="18"/>
        <v>Field commisamt in table MGTRANS must not be null</v>
      </c>
      <c r="O142" s="43" t="str">
        <f t="shared" si="19"/>
        <v>Field commisamt in table MGTRANS must adhere to data type money</v>
      </c>
      <c r="P142" s="43" t="str">
        <f t="shared" si="20"/>
        <v/>
      </c>
    </row>
    <row r="143" spans="1:16">
      <c r="A143" t="s">
        <v>2076</v>
      </c>
      <c r="B143" t="s">
        <v>429</v>
      </c>
      <c r="C143" t="s">
        <v>1925</v>
      </c>
      <c r="D143" t="s">
        <v>1925</v>
      </c>
      <c r="E143" t="s">
        <v>1930</v>
      </c>
      <c r="F143" s="37" t="s">
        <v>1921</v>
      </c>
      <c r="G143" s="37" t="s">
        <v>1921</v>
      </c>
      <c r="H143" s="35" t="str">
        <f t="shared" si="14"/>
        <v>N</v>
      </c>
      <c r="I143" s="35" t="s">
        <v>128</v>
      </c>
      <c r="J143" s="35" t="s">
        <v>128</v>
      </c>
      <c r="K143" s="35" t="str">
        <f t="shared" si="15"/>
        <v>N</v>
      </c>
      <c r="L143" s="39">
        <f t="shared" si="16"/>
        <v>2</v>
      </c>
      <c r="M143" s="43" t="str">
        <f t="shared" si="17"/>
        <v/>
      </c>
      <c r="N143" s="43" t="str">
        <f t="shared" si="18"/>
        <v>Field effdate in table MGTRANS must not be null</v>
      </c>
      <c r="O143" s="43" t="str">
        <f t="shared" si="19"/>
        <v>Field effdate in table MGTRANS must adhere to data type datetime</v>
      </c>
      <c r="P143" s="43" t="str">
        <f t="shared" si="20"/>
        <v/>
      </c>
    </row>
    <row r="144" spans="1:16">
      <c r="A144" t="s">
        <v>2076</v>
      </c>
      <c r="B144" t="s">
        <v>264</v>
      </c>
      <c r="C144" t="s">
        <v>128</v>
      </c>
      <c r="D144" t="s">
        <v>1959</v>
      </c>
      <c r="E144" t="s">
        <v>1919</v>
      </c>
      <c r="F144" s="37" t="s">
        <v>1926</v>
      </c>
      <c r="G144" s="37" t="s">
        <v>1921</v>
      </c>
      <c r="H144" s="35" t="str">
        <f t="shared" si="14"/>
        <v>N</v>
      </c>
      <c r="I144" s="35" t="s">
        <v>128</v>
      </c>
      <c r="J144" s="35" t="s">
        <v>128</v>
      </c>
      <c r="K144" s="35" t="str">
        <f t="shared" si="15"/>
        <v>N</v>
      </c>
      <c r="L144" s="39">
        <f t="shared" si="16"/>
        <v>2</v>
      </c>
      <c r="M144" s="43" t="str">
        <f t="shared" si="17"/>
        <v/>
      </c>
      <c r="N144" s="43" t="str">
        <f t="shared" si="18"/>
        <v>Field state in table MGTRANS must not be null</v>
      </c>
      <c r="O144" s="43" t="str">
        <f t="shared" si="19"/>
        <v>Field state in table MGTRANS must adhere to data type string</v>
      </c>
      <c r="P144" s="43" t="str">
        <f t="shared" si="20"/>
        <v/>
      </c>
    </row>
    <row r="145" spans="1:16">
      <c r="A145" t="s">
        <v>2076</v>
      </c>
      <c r="B145" t="s">
        <v>2071</v>
      </c>
      <c r="C145" t="s">
        <v>128</v>
      </c>
      <c r="D145" t="s">
        <v>1959</v>
      </c>
      <c r="E145" t="s">
        <v>1957</v>
      </c>
      <c r="F145" s="37" t="s">
        <v>1921</v>
      </c>
      <c r="G145" s="37" t="s">
        <v>1921</v>
      </c>
      <c r="H145" s="35" t="str">
        <f t="shared" si="14"/>
        <v>N</v>
      </c>
      <c r="I145" s="35" t="s">
        <v>128</v>
      </c>
      <c r="J145" s="35" t="s">
        <v>128</v>
      </c>
      <c r="K145" s="35" t="str">
        <f t="shared" si="15"/>
        <v>N</v>
      </c>
      <c r="L145" s="39">
        <f t="shared" si="16"/>
        <v>2</v>
      </c>
      <c r="M145" s="43" t="str">
        <f t="shared" si="17"/>
        <v/>
      </c>
      <c r="N145" s="43" t="str">
        <f t="shared" si="18"/>
        <v>Field TRANCNT in table MGTRANS must not be null</v>
      </c>
      <c r="O145" s="43" t="str">
        <f t="shared" si="19"/>
        <v>Field TRANCNT in table MGTRANS must adhere to data type int</v>
      </c>
      <c r="P145" s="43" t="str">
        <f t="shared" si="20"/>
        <v/>
      </c>
    </row>
    <row r="146" spans="1:16">
      <c r="A146" t="s">
        <v>2076</v>
      </c>
      <c r="B146" t="s">
        <v>445</v>
      </c>
      <c r="C146" t="s">
        <v>1925</v>
      </c>
      <c r="D146" t="s">
        <v>1925</v>
      </c>
      <c r="E146" t="s">
        <v>1919</v>
      </c>
      <c r="F146" s="37" t="s">
        <v>1926</v>
      </c>
      <c r="G146" s="37" t="s">
        <v>1921</v>
      </c>
      <c r="H146" s="35" t="str">
        <f t="shared" si="14"/>
        <v>N</v>
      </c>
      <c r="I146" s="35" t="s">
        <v>128</v>
      </c>
      <c r="J146" s="35" t="s">
        <v>128</v>
      </c>
      <c r="K146" s="35" t="str">
        <f t="shared" si="15"/>
        <v>N</v>
      </c>
      <c r="L146" s="39">
        <f t="shared" si="16"/>
        <v>2</v>
      </c>
      <c r="M146" s="43" t="str">
        <f t="shared" si="17"/>
        <v/>
      </c>
      <c r="N146" s="43" t="str">
        <f t="shared" si="18"/>
        <v>Field transcode in table MGTRANS must not be null</v>
      </c>
      <c r="O146" s="43" t="str">
        <f t="shared" si="19"/>
        <v>Field transcode in table MGTRANS must adhere to data type string</v>
      </c>
      <c r="P146" s="43" t="str">
        <f t="shared" si="20"/>
        <v/>
      </c>
    </row>
    <row r="147" spans="1:16">
      <c r="A147" t="s">
        <v>2076</v>
      </c>
      <c r="B147" t="s">
        <v>484</v>
      </c>
      <c r="C147" t="s">
        <v>1925</v>
      </c>
      <c r="D147" t="s">
        <v>1925</v>
      </c>
      <c r="E147" t="s">
        <v>1930</v>
      </c>
      <c r="F147" s="37" t="s">
        <v>1921</v>
      </c>
      <c r="G147" s="37" t="s">
        <v>1921</v>
      </c>
      <c r="H147" s="35" t="str">
        <f t="shared" si="14"/>
        <v>N</v>
      </c>
      <c r="I147" s="35" t="s">
        <v>128</v>
      </c>
      <c r="J147" s="35" t="s">
        <v>128</v>
      </c>
      <c r="K147" s="35" t="str">
        <f t="shared" si="15"/>
        <v>N</v>
      </c>
      <c r="L147" s="39">
        <f t="shared" si="16"/>
        <v>2</v>
      </c>
      <c r="M147" s="43" t="str">
        <f t="shared" si="17"/>
        <v/>
      </c>
      <c r="N147" s="43" t="str">
        <f t="shared" si="18"/>
        <v>Field transdate in table MGTRANS must not be null</v>
      </c>
      <c r="O147" s="43" t="str">
        <f t="shared" si="19"/>
        <v>Field transdate in table MGTRANS must adhere to data type datetime</v>
      </c>
      <c r="P147" s="43" t="str">
        <f t="shared" si="20"/>
        <v/>
      </c>
    </row>
    <row r="148" spans="1:16">
      <c r="A148" t="s">
        <v>2076</v>
      </c>
      <c r="B148" t="s">
        <v>2077</v>
      </c>
      <c r="C148" t="s">
        <v>128</v>
      </c>
      <c r="D148" t="s">
        <v>1946</v>
      </c>
      <c r="E148" t="s">
        <v>1957</v>
      </c>
      <c r="F148" s="37" t="s">
        <v>1921</v>
      </c>
      <c r="G148" s="37" t="s">
        <v>1921</v>
      </c>
      <c r="H148" s="35" t="str">
        <f t="shared" si="14"/>
        <v>Y</v>
      </c>
      <c r="I148" s="35" t="s">
        <v>128</v>
      </c>
      <c r="J148" s="35" t="s">
        <v>128</v>
      </c>
      <c r="K148" s="35" t="str">
        <f t="shared" si="15"/>
        <v>N</v>
      </c>
      <c r="L148" s="39">
        <f t="shared" si="16"/>
        <v>3</v>
      </c>
      <c r="M148" s="43" t="str">
        <f t="shared" si="17"/>
        <v>Field TRANSNO in table MGTRANS must be unique</v>
      </c>
      <c r="N148" s="43" t="str">
        <f t="shared" si="18"/>
        <v>Field TRANSNO in table MGTRANS must not be null</v>
      </c>
      <c r="O148" s="43" t="str">
        <f t="shared" si="19"/>
        <v>Field TRANSNO in table MGTRANS must adhere to data type int</v>
      </c>
      <c r="P148" s="43" t="str">
        <f t="shared" si="20"/>
        <v/>
      </c>
    </row>
    <row r="149" spans="1:16">
      <c r="A149" t="s">
        <v>2076</v>
      </c>
      <c r="B149" t="s">
        <v>491</v>
      </c>
      <c r="C149" t="s">
        <v>1925</v>
      </c>
      <c r="D149" t="s">
        <v>1925</v>
      </c>
      <c r="E149" t="s">
        <v>1930</v>
      </c>
      <c r="F149" s="37" t="s">
        <v>1921</v>
      </c>
      <c r="G149" s="37" t="s">
        <v>1921</v>
      </c>
      <c r="H149" s="35" t="str">
        <f t="shared" si="14"/>
        <v>N</v>
      </c>
      <c r="I149" s="35" t="s">
        <v>128</v>
      </c>
      <c r="J149" s="35" t="s">
        <v>128</v>
      </c>
      <c r="K149" s="35" t="str">
        <f t="shared" si="15"/>
        <v>N</v>
      </c>
      <c r="L149" s="39">
        <f t="shared" si="16"/>
        <v>2</v>
      </c>
      <c r="M149" s="43" t="str">
        <f t="shared" si="17"/>
        <v/>
      </c>
      <c r="N149" s="43" t="str">
        <f t="shared" si="18"/>
        <v>Field writtenon in table MGTRANS must not be null</v>
      </c>
      <c r="O149" s="43" t="str">
        <f t="shared" si="19"/>
        <v>Field writtenon in table MGTRANS must adhere to data type datetime</v>
      </c>
      <c r="P149" s="43" t="str">
        <f t="shared" si="20"/>
        <v/>
      </c>
    </row>
    <row r="150" spans="1:16">
      <c r="A150" t="s">
        <v>2064</v>
      </c>
      <c r="B150" t="s">
        <v>2055</v>
      </c>
      <c r="C150" t="s">
        <v>1925</v>
      </c>
      <c r="D150" t="s">
        <v>1925</v>
      </c>
      <c r="E150" t="s">
        <v>1987</v>
      </c>
      <c r="F150" s="37" t="s">
        <v>2063</v>
      </c>
      <c r="G150" s="37" t="s">
        <v>1921</v>
      </c>
      <c r="H150" s="35" t="str">
        <f t="shared" si="14"/>
        <v>N</v>
      </c>
      <c r="I150" s="35" t="s">
        <v>128</v>
      </c>
      <c r="J150" s="35" t="s">
        <v>128</v>
      </c>
      <c r="K150" s="35" t="str">
        <f t="shared" si="15"/>
        <v>N</v>
      </c>
      <c r="L150" s="39">
        <f t="shared" si="16"/>
        <v>2</v>
      </c>
      <c r="M150" s="43" t="str">
        <f t="shared" si="17"/>
        <v/>
      </c>
      <c r="N150" s="43" t="str">
        <f t="shared" si="18"/>
        <v>Field DESCRIP in table NAICS must not be null</v>
      </c>
      <c r="O150" s="43" t="str">
        <f t="shared" si="19"/>
        <v>Field DESCRIP in table NAICS must adhere to data type nvarchar</v>
      </c>
      <c r="P150" s="43" t="str">
        <f t="shared" si="20"/>
        <v/>
      </c>
    </row>
    <row r="151" spans="1:16">
      <c r="A151" t="s">
        <v>2064</v>
      </c>
      <c r="B151" t="s">
        <v>2078</v>
      </c>
      <c r="C151" t="s">
        <v>1925</v>
      </c>
      <c r="D151" t="s">
        <v>1925</v>
      </c>
      <c r="E151" t="s">
        <v>1987</v>
      </c>
      <c r="F151" s="37" t="s">
        <v>2063</v>
      </c>
      <c r="G151" s="37" t="s">
        <v>1921</v>
      </c>
      <c r="H151" s="35" t="str">
        <f t="shared" si="14"/>
        <v>N</v>
      </c>
      <c r="I151" s="35" t="s">
        <v>128</v>
      </c>
      <c r="J151" s="35" t="s">
        <v>128</v>
      </c>
      <c r="K151" s="35" t="str">
        <f t="shared" si="15"/>
        <v>N</v>
      </c>
      <c r="L151" s="39">
        <f t="shared" si="16"/>
        <v>2</v>
      </c>
      <c r="M151" s="43" t="str">
        <f t="shared" si="17"/>
        <v/>
      </c>
      <c r="N151" s="43" t="str">
        <f t="shared" si="18"/>
        <v>Field GuardLv1 in table NAICS must not be null</v>
      </c>
      <c r="O151" s="43" t="str">
        <f t="shared" si="19"/>
        <v>Field GuardLv1 in table NAICS must adhere to data type nvarchar</v>
      </c>
      <c r="P151" s="43" t="str">
        <f t="shared" si="20"/>
        <v/>
      </c>
    </row>
    <row r="152" spans="1:16">
      <c r="A152" t="s">
        <v>2064</v>
      </c>
      <c r="B152" t="s">
        <v>2079</v>
      </c>
      <c r="C152" t="s">
        <v>1925</v>
      </c>
      <c r="D152" t="s">
        <v>1925</v>
      </c>
      <c r="E152" t="s">
        <v>1987</v>
      </c>
      <c r="F152" s="37" t="s">
        <v>2063</v>
      </c>
      <c r="G152" s="37" t="s">
        <v>1921</v>
      </c>
      <c r="H152" s="35" t="str">
        <f t="shared" si="14"/>
        <v>N</v>
      </c>
      <c r="I152" s="35" t="s">
        <v>128</v>
      </c>
      <c r="J152" s="35" t="s">
        <v>128</v>
      </c>
      <c r="K152" s="35" t="str">
        <f t="shared" si="15"/>
        <v>N</v>
      </c>
      <c r="L152" s="39">
        <f t="shared" si="16"/>
        <v>2</v>
      </c>
      <c r="M152" s="43" t="str">
        <f t="shared" si="17"/>
        <v/>
      </c>
      <c r="N152" s="43" t="str">
        <f t="shared" si="18"/>
        <v>Field GuardLv2 in table NAICS must not be null</v>
      </c>
      <c r="O152" s="43" t="str">
        <f t="shared" si="19"/>
        <v>Field GuardLv2 in table NAICS must adhere to data type nvarchar</v>
      </c>
      <c r="P152" s="43" t="str">
        <f t="shared" si="20"/>
        <v/>
      </c>
    </row>
    <row r="153" spans="1:16">
      <c r="A153" t="s">
        <v>2064</v>
      </c>
      <c r="B153" t="s">
        <v>2080</v>
      </c>
      <c r="C153" t="s">
        <v>1925</v>
      </c>
      <c r="D153" t="s">
        <v>1925</v>
      </c>
      <c r="E153" t="s">
        <v>1987</v>
      </c>
      <c r="F153" s="37" t="s">
        <v>2063</v>
      </c>
      <c r="G153" s="37" t="s">
        <v>1921</v>
      </c>
      <c r="H153" s="35" t="str">
        <f t="shared" si="14"/>
        <v>N</v>
      </c>
      <c r="I153" s="35" t="s">
        <v>128</v>
      </c>
      <c r="J153" s="35" t="s">
        <v>128</v>
      </c>
      <c r="K153" s="35" t="str">
        <f t="shared" si="15"/>
        <v>N</v>
      </c>
      <c r="L153" s="39">
        <f t="shared" si="16"/>
        <v>2</v>
      </c>
      <c r="M153" s="43" t="str">
        <f t="shared" si="17"/>
        <v/>
      </c>
      <c r="N153" s="43" t="str">
        <f t="shared" si="18"/>
        <v>Field GuardLv3 in table NAICS must not be null</v>
      </c>
      <c r="O153" s="43" t="str">
        <f t="shared" si="19"/>
        <v>Field GuardLv3 in table NAICS must adhere to data type nvarchar</v>
      </c>
      <c r="P153" s="43" t="str">
        <f t="shared" si="20"/>
        <v/>
      </c>
    </row>
    <row r="154" spans="1:16">
      <c r="A154" t="s">
        <v>2064</v>
      </c>
      <c r="B154" t="s">
        <v>2064</v>
      </c>
      <c r="C154" t="s">
        <v>1925</v>
      </c>
      <c r="D154" t="s">
        <v>1925</v>
      </c>
      <c r="E154" t="s">
        <v>1933</v>
      </c>
      <c r="F154" s="37">
        <v>6</v>
      </c>
      <c r="G154" s="37" t="s">
        <v>1921</v>
      </c>
      <c r="H154" s="35" t="str">
        <f t="shared" si="14"/>
        <v>N</v>
      </c>
      <c r="I154" s="35" t="s">
        <v>128</v>
      </c>
      <c r="J154" s="35" t="s">
        <v>128</v>
      </c>
      <c r="K154" s="35" t="str">
        <f t="shared" si="15"/>
        <v>N</v>
      </c>
      <c r="L154" s="39">
        <f t="shared" si="16"/>
        <v>2</v>
      </c>
      <c r="M154" s="43" t="str">
        <f t="shared" si="17"/>
        <v/>
      </c>
      <c r="N154" s="43" t="str">
        <f t="shared" si="18"/>
        <v>Field NAICS in table NAICS must not be null</v>
      </c>
      <c r="O154" s="43" t="str">
        <f t="shared" si="19"/>
        <v>Field NAICS in table NAICS must adhere to data type string</v>
      </c>
      <c r="P154" s="43" t="str">
        <f t="shared" si="20"/>
        <v/>
      </c>
    </row>
    <row r="155" spans="1:16">
      <c r="A155" t="s">
        <v>2064</v>
      </c>
      <c r="B155" t="s">
        <v>1939</v>
      </c>
      <c r="C155" t="s">
        <v>1925</v>
      </c>
      <c r="D155" t="s">
        <v>1925</v>
      </c>
      <c r="E155" t="s">
        <v>1930</v>
      </c>
      <c r="F155" s="37">
        <v>0</v>
      </c>
      <c r="G155" s="37" t="s">
        <v>1921</v>
      </c>
      <c r="H155" s="35" t="str">
        <f t="shared" si="14"/>
        <v>N</v>
      </c>
      <c r="I155" s="35" t="s">
        <v>128</v>
      </c>
      <c r="J155" s="35" t="s">
        <v>128</v>
      </c>
      <c r="K155" s="35" t="str">
        <f t="shared" si="15"/>
        <v>N</v>
      </c>
      <c r="L155" s="39">
        <f t="shared" si="16"/>
        <v>2</v>
      </c>
      <c r="M155" s="43" t="str">
        <f t="shared" si="17"/>
        <v/>
      </c>
      <c r="N155" s="43" t="str">
        <f t="shared" si="18"/>
        <v>Field UPDATEON in table NAICS must not be null</v>
      </c>
      <c r="O155" s="43" t="str">
        <f t="shared" si="19"/>
        <v>Field UPDATEON in table NAICS must adhere to data type datetime</v>
      </c>
      <c r="P155" s="43" t="str">
        <f t="shared" si="20"/>
        <v/>
      </c>
    </row>
    <row r="156" spans="1:16">
      <c r="A156" t="s">
        <v>2081</v>
      </c>
      <c r="B156" t="s">
        <v>2082</v>
      </c>
      <c r="C156" t="s">
        <v>1925</v>
      </c>
      <c r="D156" t="s">
        <v>1925</v>
      </c>
      <c r="E156" t="s">
        <v>1933</v>
      </c>
      <c r="F156" s="37" t="s">
        <v>1926</v>
      </c>
      <c r="G156" s="37" t="s">
        <v>2083</v>
      </c>
      <c r="H156" s="35" t="str">
        <f t="shared" si="14"/>
        <v>N</v>
      </c>
      <c r="I156" s="35" t="s">
        <v>1925</v>
      </c>
      <c r="J156" s="35" t="s">
        <v>128</v>
      </c>
      <c r="K156" s="35" t="str">
        <f t="shared" si="15"/>
        <v>Y</v>
      </c>
      <c r="L156" s="39">
        <f t="shared" si="16"/>
        <v>2</v>
      </c>
      <c r="M156" s="43" t="str">
        <f t="shared" si="17"/>
        <v/>
      </c>
      <c r="N156" s="43" t="str">
        <f t="shared" si="18"/>
        <v/>
      </c>
      <c r="O156" s="43" t="str">
        <f t="shared" si="19"/>
        <v>Field effectiveLOB in table PC_PRODUCTS must adhere to data type string</v>
      </c>
      <c r="P156" s="43" t="str">
        <f t="shared" si="20"/>
        <v>Value of field effectiveLOB in table PC_PRODUCTS must be one of: CF, HO, NULL</v>
      </c>
    </row>
    <row r="157" spans="1:16">
      <c r="A157" t="s">
        <v>2081</v>
      </c>
      <c r="B157" t="s">
        <v>2084</v>
      </c>
      <c r="C157" t="s">
        <v>128</v>
      </c>
      <c r="D157" t="s">
        <v>1946</v>
      </c>
      <c r="E157" t="s">
        <v>1957</v>
      </c>
      <c r="F157" s="37" t="s">
        <v>1921</v>
      </c>
      <c r="G157" s="37" t="s">
        <v>1921</v>
      </c>
      <c r="H157" s="35" t="str">
        <f t="shared" si="14"/>
        <v>Y</v>
      </c>
      <c r="I157" s="35" t="s">
        <v>128</v>
      </c>
      <c r="J157" s="35" t="s">
        <v>128</v>
      </c>
      <c r="K157" s="35" t="str">
        <f t="shared" si="15"/>
        <v>N</v>
      </c>
      <c r="L157" s="39">
        <f t="shared" si="16"/>
        <v>3</v>
      </c>
      <c r="M157" s="43" t="str">
        <f t="shared" si="17"/>
        <v>Field ProductID in table PC_PRODUCTS must be unique</v>
      </c>
      <c r="N157" s="43" t="str">
        <f t="shared" si="18"/>
        <v>Field ProductID in table PC_PRODUCTS must not be null</v>
      </c>
      <c r="O157" s="43" t="str">
        <f t="shared" si="19"/>
        <v>Field ProductID in table PC_PRODUCTS must adhere to data type int</v>
      </c>
      <c r="P157" s="43" t="str">
        <f t="shared" si="20"/>
        <v/>
      </c>
    </row>
    <row r="158" spans="1:16">
      <c r="A158" t="s">
        <v>2081</v>
      </c>
      <c r="B158" t="s">
        <v>1939</v>
      </c>
      <c r="C158" t="s">
        <v>1925</v>
      </c>
      <c r="D158" t="s">
        <v>1925</v>
      </c>
      <c r="E158" t="s">
        <v>1930</v>
      </c>
      <c r="F158" s="37" t="s">
        <v>1921</v>
      </c>
      <c r="G158" s="37" t="s">
        <v>1921</v>
      </c>
      <c r="H158" s="35" t="str">
        <f t="shared" si="14"/>
        <v>N</v>
      </c>
      <c r="I158" s="35" t="s">
        <v>128</v>
      </c>
      <c r="J158" s="35" t="s">
        <v>128</v>
      </c>
      <c r="K158" s="35" t="str">
        <f t="shared" si="15"/>
        <v>N</v>
      </c>
      <c r="L158" s="39">
        <f t="shared" si="16"/>
        <v>2</v>
      </c>
      <c r="M158" s="43" t="str">
        <f t="shared" si="17"/>
        <v/>
      </c>
      <c r="N158" s="43" t="str">
        <f t="shared" si="18"/>
        <v>Field UPDATEON in table PC_PRODUCTS must not be null</v>
      </c>
      <c r="O158" s="43" t="str">
        <f t="shared" si="19"/>
        <v>Field UPDATEON in table PC_PRODUCTS must adhere to data type datetime</v>
      </c>
      <c r="P158" s="43" t="str">
        <f t="shared" si="20"/>
        <v/>
      </c>
    </row>
    <row r="159" spans="1:16">
      <c r="A159" t="s">
        <v>2085</v>
      </c>
      <c r="B159" t="s">
        <v>1999</v>
      </c>
      <c r="C159" t="s">
        <v>1925</v>
      </c>
      <c r="D159" t="s">
        <v>1925</v>
      </c>
      <c r="E159" t="s">
        <v>1933</v>
      </c>
      <c r="F159" s="37">
        <v>200</v>
      </c>
      <c r="G159" s="37" t="s">
        <v>1921</v>
      </c>
      <c r="H159" s="35" t="str">
        <f t="shared" si="14"/>
        <v>N</v>
      </c>
      <c r="I159" s="35" t="s">
        <v>128</v>
      </c>
      <c r="J159" s="35" t="s">
        <v>128</v>
      </c>
      <c r="K159" s="35" t="str">
        <f t="shared" si="15"/>
        <v>N</v>
      </c>
      <c r="L159" s="39">
        <f t="shared" si="16"/>
        <v>2</v>
      </c>
      <c r="M159" s="43" t="str">
        <f t="shared" si="17"/>
        <v/>
      </c>
      <c r="N159" s="43" t="str">
        <f t="shared" si="18"/>
        <v>Field Descrip in table SUBINDUSTRY must not be null</v>
      </c>
      <c r="O159" s="43" t="str">
        <f t="shared" si="19"/>
        <v>Field Descrip in table SUBINDUSTRY must adhere to data type string</v>
      </c>
      <c r="P159" s="43" t="str">
        <f t="shared" si="20"/>
        <v/>
      </c>
    </row>
    <row r="160" spans="1:16">
      <c r="A160" t="s">
        <v>2085</v>
      </c>
      <c r="B160" t="s">
        <v>2086</v>
      </c>
      <c r="C160" t="s">
        <v>1925</v>
      </c>
      <c r="D160" t="s">
        <v>1925</v>
      </c>
      <c r="E160" t="s">
        <v>1933</v>
      </c>
      <c r="F160" s="37">
        <v>20</v>
      </c>
      <c r="G160" s="37" t="s">
        <v>1921</v>
      </c>
      <c r="H160" s="35" t="str">
        <f t="shared" si="14"/>
        <v>N</v>
      </c>
      <c r="I160" s="35" t="s">
        <v>128</v>
      </c>
      <c r="J160" s="35" t="s">
        <v>128</v>
      </c>
      <c r="K160" s="35" t="str">
        <f t="shared" si="15"/>
        <v>N</v>
      </c>
      <c r="L160" s="39">
        <f t="shared" si="16"/>
        <v>2</v>
      </c>
      <c r="M160" s="43" t="str">
        <f t="shared" si="17"/>
        <v/>
      </c>
      <c r="N160" s="43" t="str">
        <f t="shared" si="18"/>
        <v>Field SubIndustry in table SUBINDUSTRY must not be null</v>
      </c>
      <c r="O160" s="43" t="str">
        <f t="shared" si="19"/>
        <v>Field SubIndustry in table SUBINDUSTRY must adhere to data type string</v>
      </c>
      <c r="P160" s="43" t="str">
        <f t="shared" si="20"/>
        <v/>
      </c>
    </row>
    <row r="161" spans="1:16">
      <c r="A161" t="s">
        <v>2085</v>
      </c>
      <c r="B161" t="s">
        <v>1993</v>
      </c>
      <c r="C161" t="s">
        <v>1925</v>
      </c>
      <c r="D161" t="s">
        <v>1925</v>
      </c>
      <c r="E161" t="s">
        <v>1930</v>
      </c>
      <c r="F161" s="37">
        <v>0</v>
      </c>
      <c r="G161" s="37" t="s">
        <v>1921</v>
      </c>
      <c r="H161" s="35" t="str">
        <f t="shared" si="14"/>
        <v>N</v>
      </c>
      <c r="I161" s="35" t="s">
        <v>128</v>
      </c>
      <c r="J161" s="35" t="s">
        <v>128</v>
      </c>
      <c r="K161" s="35" t="str">
        <f t="shared" si="15"/>
        <v>N</v>
      </c>
      <c r="L161" s="39">
        <f t="shared" si="16"/>
        <v>2</v>
      </c>
      <c r="M161" s="43" t="str">
        <f t="shared" si="17"/>
        <v/>
      </c>
      <c r="N161" s="43" t="str">
        <f t="shared" si="18"/>
        <v>Field UpdateOn in table SUBINDUSTRY must not be null</v>
      </c>
      <c r="O161" s="43" t="str">
        <f t="shared" si="19"/>
        <v>Field UpdateOn in table SUBINDUSTRY must adhere to data type datetime</v>
      </c>
      <c r="P161" s="43" t="str">
        <f t="shared" si="20"/>
        <v/>
      </c>
    </row>
    <row r="162" spans="1:16">
      <c r="A162" t="s">
        <v>2087</v>
      </c>
      <c r="B162" t="s">
        <v>136</v>
      </c>
      <c r="C162" t="s">
        <v>1925</v>
      </c>
      <c r="D162" t="s">
        <v>1925</v>
      </c>
      <c r="E162" t="s">
        <v>1957</v>
      </c>
      <c r="F162" s="37" t="s">
        <v>1921</v>
      </c>
      <c r="G162" s="37" t="s">
        <v>1921</v>
      </c>
      <c r="H162" s="35" t="str">
        <f t="shared" si="14"/>
        <v>N</v>
      </c>
      <c r="I162" s="35" t="s">
        <v>128</v>
      </c>
      <c r="J162" s="35" t="s">
        <v>128</v>
      </c>
      <c r="K162" s="35" t="str">
        <f t="shared" si="15"/>
        <v>N</v>
      </c>
      <c r="L162" s="39">
        <f t="shared" si="16"/>
        <v>2</v>
      </c>
      <c r="M162" s="43" t="str">
        <f t="shared" si="17"/>
        <v/>
      </c>
      <c r="N162" s="43" t="str">
        <f t="shared" si="18"/>
        <v>Field bpclass_id in table UWBUILDINGS must not be null</v>
      </c>
      <c r="O162" s="43" t="str">
        <f t="shared" si="19"/>
        <v>Field bpclass_id in table UWBUILDINGS must adhere to data type int</v>
      </c>
      <c r="P162" s="43" t="str">
        <f t="shared" si="20"/>
        <v/>
      </c>
    </row>
    <row r="163" spans="1:16">
      <c r="A163" t="s">
        <v>2087</v>
      </c>
      <c r="B163" t="s">
        <v>216</v>
      </c>
      <c r="C163" t="s">
        <v>1925</v>
      </c>
      <c r="D163" t="s">
        <v>1925</v>
      </c>
      <c r="E163" t="s">
        <v>1933</v>
      </c>
      <c r="F163" s="37" t="s">
        <v>2088</v>
      </c>
      <c r="G163" s="37" t="s">
        <v>1921</v>
      </c>
      <c r="H163" s="35" t="str">
        <f t="shared" si="14"/>
        <v>N</v>
      </c>
      <c r="I163" s="35" t="s">
        <v>128</v>
      </c>
      <c r="J163" s="35" t="s">
        <v>128</v>
      </c>
      <c r="K163" s="35" t="str">
        <f t="shared" si="15"/>
        <v>N</v>
      </c>
      <c r="L163" s="39">
        <f t="shared" si="16"/>
        <v>2</v>
      </c>
      <c r="M163" s="43" t="str">
        <f t="shared" si="17"/>
        <v/>
      </c>
      <c r="N163" s="43" t="str">
        <f t="shared" si="18"/>
        <v>Field class in table UWBUILDINGS must not be null</v>
      </c>
      <c r="O163" s="43" t="str">
        <f t="shared" si="19"/>
        <v>Field class in table UWBUILDINGS must adhere to data type string</v>
      </c>
      <c r="P163" s="43" t="str">
        <f t="shared" si="20"/>
        <v/>
      </c>
    </row>
    <row r="164" spans="1:16">
      <c r="A164" t="s">
        <v>2087</v>
      </c>
      <c r="B164" t="s">
        <v>1958</v>
      </c>
      <c r="C164" t="s">
        <v>1925</v>
      </c>
      <c r="D164" t="s">
        <v>1925</v>
      </c>
      <c r="E164" t="s">
        <v>1933</v>
      </c>
      <c r="F164" s="37" t="s">
        <v>1926</v>
      </c>
      <c r="G164" s="37" t="s">
        <v>1921</v>
      </c>
      <c r="H164" s="35" t="str">
        <f t="shared" si="14"/>
        <v>N</v>
      </c>
      <c r="I164" s="35" t="s">
        <v>128</v>
      </c>
      <c r="J164" s="35" t="s">
        <v>128</v>
      </c>
      <c r="K164" s="35" t="str">
        <f t="shared" si="15"/>
        <v>N</v>
      </c>
      <c r="L164" s="39">
        <f t="shared" si="16"/>
        <v>2</v>
      </c>
      <c r="M164" s="43" t="str">
        <f t="shared" si="17"/>
        <v/>
      </c>
      <c r="N164" s="43" t="str">
        <f t="shared" si="18"/>
        <v>Field classSuffix in table UWBUILDINGS must not be null</v>
      </c>
      <c r="O164" s="43" t="str">
        <f t="shared" si="19"/>
        <v>Field classSuffix in table UWBUILDINGS must adhere to data type string</v>
      </c>
      <c r="P164" s="43" t="str">
        <f t="shared" si="20"/>
        <v/>
      </c>
    </row>
    <row r="165" spans="1:16">
      <c r="A165" t="s">
        <v>2087</v>
      </c>
      <c r="B165" t="s">
        <v>122</v>
      </c>
      <c r="C165" t="s">
        <v>128</v>
      </c>
      <c r="D165" t="s">
        <v>1959</v>
      </c>
      <c r="E165" t="s">
        <v>1933</v>
      </c>
      <c r="F165" s="37" t="s">
        <v>1984</v>
      </c>
      <c r="G165" s="37" t="s">
        <v>1921</v>
      </c>
      <c r="H165" s="35" t="str">
        <f t="shared" si="14"/>
        <v>N</v>
      </c>
      <c r="I165" s="35" t="s">
        <v>128</v>
      </c>
      <c r="J165" s="35" t="s">
        <v>128</v>
      </c>
      <c r="K165" s="35" t="str">
        <f t="shared" si="15"/>
        <v>N</v>
      </c>
      <c r="L165" s="39">
        <f t="shared" si="16"/>
        <v>2</v>
      </c>
      <c r="M165" s="43" t="str">
        <f t="shared" si="17"/>
        <v/>
      </c>
      <c r="N165" s="43" t="str">
        <f t="shared" si="18"/>
        <v>Field code in table UWBUILDINGS must not be null</v>
      </c>
      <c r="O165" s="43" t="str">
        <f t="shared" si="19"/>
        <v>Field code in table UWBUILDINGS must adhere to data type string</v>
      </c>
      <c r="P165" s="43" t="str">
        <f t="shared" si="20"/>
        <v/>
      </c>
    </row>
    <row r="166" spans="1:16">
      <c r="A166" t="s">
        <v>2087</v>
      </c>
      <c r="B166" t="s">
        <v>707</v>
      </c>
      <c r="C166" t="s">
        <v>1925</v>
      </c>
      <c r="D166" t="s">
        <v>1925</v>
      </c>
      <c r="E166" t="s">
        <v>1960</v>
      </c>
      <c r="F166" s="37" t="s">
        <v>1921</v>
      </c>
      <c r="G166" s="37" t="s">
        <v>1921</v>
      </c>
      <c r="H166" s="35" t="str">
        <f t="shared" si="14"/>
        <v>N</v>
      </c>
      <c r="I166" s="35" t="s">
        <v>1925</v>
      </c>
      <c r="J166" s="35" t="s">
        <v>128</v>
      </c>
      <c r="K166" s="35" t="str">
        <f t="shared" si="15"/>
        <v>N</v>
      </c>
      <c r="L166" s="39">
        <f t="shared" si="16"/>
        <v>1</v>
      </c>
      <c r="M166" s="43" t="str">
        <f t="shared" si="17"/>
        <v/>
      </c>
      <c r="N166" s="43" t="str">
        <f t="shared" si="18"/>
        <v/>
      </c>
      <c r="O166" s="43" t="str">
        <f t="shared" si="19"/>
        <v>Field premium in table UWBUILDINGS must adhere to data type money</v>
      </c>
      <c r="P166" s="43" t="str">
        <f t="shared" si="20"/>
        <v/>
      </c>
    </row>
    <row r="167" spans="1:16">
      <c r="A167" t="s">
        <v>2087</v>
      </c>
      <c r="B167" t="s">
        <v>711</v>
      </c>
      <c r="C167" t="s">
        <v>1925</v>
      </c>
      <c r="D167" t="s">
        <v>1925</v>
      </c>
      <c r="E167" t="s">
        <v>1960</v>
      </c>
      <c r="F167" s="37" t="s">
        <v>1921</v>
      </c>
      <c r="G167" s="37" t="s">
        <v>1921</v>
      </c>
      <c r="H167" s="35" t="str">
        <f t="shared" si="14"/>
        <v>N</v>
      </c>
      <c r="I167" s="35" t="s">
        <v>1925</v>
      </c>
      <c r="J167" s="35" t="s">
        <v>128</v>
      </c>
      <c r="K167" s="35" t="str">
        <f t="shared" si="15"/>
        <v>N</v>
      </c>
      <c r="L167" s="39">
        <f t="shared" si="16"/>
        <v>1</v>
      </c>
      <c r="M167" s="43" t="str">
        <f t="shared" si="17"/>
        <v/>
      </c>
      <c r="N167" s="43" t="str">
        <f t="shared" si="18"/>
        <v/>
      </c>
      <c r="O167" s="43" t="str">
        <f t="shared" si="19"/>
        <v>Field tiv in table UWBUILDINGS must adhere to data type money</v>
      </c>
      <c r="P167" s="43" t="str">
        <f t="shared" si="20"/>
        <v/>
      </c>
    </row>
    <row r="168" spans="1:16">
      <c r="A168" t="s">
        <v>2087</v>
      </c>
      <c r="B168" t="s">
        <v>171</v>
      </c>
      <c r="C168" t="s">
        <v>1925</v>
      </c>
      <c r="D168" t="s">
        <v>1925</v>
      </c>
      <c r="E168" t="s">
        <v>1930</v>
      </c>
      <c r="F168" s="37" t="s">
        <v>1921</v>
      </c>
      <c r="G168" s="37" t="s">
        <v>1921</v>
      </c>
      <c r="H168" s="35" t="str">
        <f t="shared" si="14"/>
        <v>N</v>
      </c>
      <c r="I168" s="35" t="s">
        <v>128</v>
      </c>
      <c r="J168" s="35" t="s">
        <v>128</v>
      </c>
      <c r="K168" s="35" t="str">
        <f t="shared" si="15"/>
        <v>N</v>
      </c>
      <c r="L168" s="39">
        <f t="shared" si="16"/>
        <v>2</v>
      </c>
      <c r="M168" s="43" t="str">
        <f t="shared" si="17"/>
        <v/>
      </c>
      <c r="N168" s="43" t="str">
        <f t="shared" si="18"/>
        <v>Field updateon in table UWBUILDINGS must not be null</v>
      </c>
      <c r="O168" s="43" t="str">
        <f t="shared" si="19"/>
        <v>Field updateon in table UWBUILDINGS must adhere to data type datetime</v>
      </c>
      <c r="P168" s="43" t="str">
        <f t="shared" si="20"/>
        <v/>
      </c>
    </row>
    <row r="169" spans="1:16">
      <c r="A169" t="s">
        <v>2089</v>
      </c>
      <c r="B169" t="s">
        <v>2090</v>
      </c>
      <c r="C169" t="s">
        <v>128</v>
      </c>
      <c r="D169" t="s">
        <v>1959</v>
      </c>
      <c r="E169" t="s">
        <v>1919</v>
      </c>
      <c r="F169" s="37" t="s">
        <v>1990</v>
      </c>
      <c r="G169" s="37" t="s">
        <v>1921</v>
      </c>
      <c r="H169" s="35" t="str">
        <f t="shared" si="14"/>
        <v>N</v>
      </c>
      <c r="I169" s="35" t="s">
        <v>128</v>
      </c>
      <c r="J169" s="35" t="s">
        <v>128</v>
      </c>
      <c r="K169" s="35" t="str">
        <f t="shared" si="15"/>
        <v>N</v>
      </c>
      <c r="L169" s="39">
        <f t="shared" si="16"/>
        <v>2</v>
      </c>
      <c r="M169" s="43" t="str">
        <f t="shared" si="17"/>
        <v/>
      </c>
      <c r="N169" s="43" t="str">
        <f t="shared" si="18"/>
        <v>Field CLASS in table WCCLASS must not be null</v>
      </c>
      <c r="O169" s="43" t="str">
        <f t="shared" si="19"/>
        <v>Field CLASS in table WCCLASS must adhere to data type string</v>
      </c>
      <c r="P169" s="43" t="str">
        <f t="shared" si="20"/>
        <v/>
      </c>
    </row>
    <row r="170" spans="1:16">
      <c r="A170" t="s">
        <v>2089</v>
      </c>
      <c r="B170" t="s">
        <v>2091</v>
      </c>
      <c r="C170" t="s">
        <v>1925</v>
      </c>
      <c r="D170" t="s">
        <v>1925</v>
      </c>
      <c r="E170" t="s">
        <v>1919</v>
      </c>
      <c r="F170" s="37" t="s">
        <v>1997</v>
      </c>
      <c r="G170" s="37" t="s">
        <v>1921</v>
      </c>
      <c r="H170" s="35" t="str">
        <f t="shared" si="14"/>
        <v>N</v>
      </c>
      <c r="I170" s="35" t="s">
        <v>128</v>
      </c>
      <c r="J170" s="35" t="s">
        <v>128</v>
      </c>
      <c r="K170" s="35" t="str">
        <f t="shared" si="15"/>
        <v>N</v>
      </c>
      <c r="L170" s="39">
        <f t="shared" si="16"/>
        <v>2</v>
      </c>
      <c r="M170" s="43" t="str">
        <f t="shared" si="17"/>
        <v/>
      </c>
      <c r="N170" s="43" t="str">
        <f t="shared" si="18"/>
        <v>Field CLASSDESC in table WCCLASS must not be null</v>
      </c>
      <c r="O170" s="43" t="str">
        <f t="shared" si="19"/>
        <v>Field CLASSDESC in table WCCLASS must adhere to data type string</v>
      </c>
      <c r="P170" s="43" t="str">
        <f t="shared" si="20"/>
        <v/>
      </c>
    </row>
    <row r="171" spans="1:16">
      <c r="A171" t="s">
        <v>2089</v>
      </c>
      <c r="B171" t="s">
        <v>1972</v>
      </c>
      <c r="C171" t="s">
        <v>128</v>
      </c>
      <c r="D171" t="s">
        <v>1959</v>
      </c>
      <c r="E171" t="s">
        <v>1919</v>
      </c>
      <c r="F171" s="37" t="s">
        <v>1926</v>
      </c>
      <c r="G171" s="37" t="s">
        <v>1921</v>
      </c>
      <c r="H171" s="35" t="str">
        <f t="shared" si="14"/>
        <v>N</v>
      </c>
      <c r="I171" s="35" t="s">
        <v>1925</v>
      </c>
      <c r="J171" s="35" t="s">
        <v>128</v>
      </c>
      <c r="K171" s="35" t="str">
        <f t="shared" si="15"/>
        <v>N</v>
      </c>
      <c r="L171" s="39">
        <f t="shared" si="16"/>
        <v>1</v>
      </c>
      <c r="M171" s="43" t="str">
        <f t="shared" si="17"/>
        <v/>
      </c>
      <c r="N171" s="43" t="str">
        <f t="shared" si="18"/>
        <v/>
      </c>
      <c r="O171" s="43" t="str">
        <f t="shared" si="19"/>
        <v>Field CLASSUFFIX in table WCCLASS must adhere to data type string</v>
      </c>
      <c r="P171" s="43" t="str">
        <f t="shared" si="20"/>
        <v/>
      </c>
    </row>
    <row r="172" spans="1:16">
      <c r="A172" t="s">
        <v>2089</v>
      </c>
      <c r="B172" t="s">
        <v>2064</v>
      </c>
      <c r="C172" t="s">
        <v>1925</v>
      </c>
      <c r="D172" t="s">
        <v>1925</v>
      </c>
      <c r="E172" t="s">
        <v>1933</v>
      </c>
      <c r="F172" s="37" t="s">
        <v>1990</v>
      </c>
      <c r="G172" s="37" t="s">
        <v>1921</v>
      </c>
      <c r="H172" s="35" t="str">
        <f t="shared" si="14"/>
        <v>N</v>
      </c>
      <c r="I172" s="35" t="s">
        <v>1925</v>
      </c>
      <c r="J172" s="35" t="s">
        <v>128</v>
      </c>
      <c r="K172" s="35" t="str">
        <f t="shared" si="15"/>
        <v>N</v>
      </c>
      <c r="L172" s="39">
        <f t="shared" si="16"/>
        <v>1</v>
      </c>
      <c r="M172" s="43" t="str">
        <f t="shared" si="17"/>
        <v/>
      </c>
      <c r="N172" s="43" t="str">
        <f t="shared" si="18"/>
        <v/>
      </c>
      <c r="O172" s="43" t="str">
        <f t="shared" si="19"/>
        <v>Field NAICS in table WCCLASS must adhere to data type string</v>
      </c>
      <c r="P172" s="43" t="str">
        <f t="shared" si="20"/>
        <v/>
      </c>
    </row>
    <row r="173" spans="1:16">
      <c r="A173" t="s">
        <v>2089</v>
      </c>
      <c r="B173" t="s">
        <v>1939</v>
      </c>
      <c r="C173" t="s">
        <v>1925</v>
      </c>
      <c r="D173" t="s">
        <v>1925</v>
      </c>
      <c r="E173" t="s">
        <v>1930</v>
      </c>
      <c r="F173" s="37" t="s">
        <v>1921</v>
      </c>
      <c r="G173" s="37" t="s">
        <v>1921</v>
      </c>
      <c r="H173" s="35" t="str">
        <f t="shared" si="14"/>
        <v>N</v>
      </c>
      <c r="I173" s="35" t="s">
        <v>128</v>
      </c>
      <c r="J173" s="35" t="s">
        <v>128</v>
      </c>
      <c r="K173" s="35" t="str">
        <f t="shared" si="15"/>
        <v>N</v>
      </c>
      <c r="L173" s="39">
        <f t="shared" si="16"/>
        <v>2</v>
      </c>
      <c r="M173" s="43" t="str">
        <f t="shared" si="17"/>
        <v/>
      </c>
      <c r="N173" s="43" t="str">
        <f t="shared" si="18"/>
        <v>Field UPDATEON in table WCCLASS must not be null</v>
      </c>
      <c r="O173" s="43" t="str">
        <f t="shared" si="19"/>
        <v>Field UPDATEON in table WCCLASS must adhere to data type datetime</v>
      </c>
      <c r="P173" s="43" t="str">
        <f t="shared" si="20"/>
        <v/>
      </c>
    </row>
    <row r="174" spans="1:16">
      <c r="A174" t="s">
        <v>2092</v>
      </c>
      <c r="B174" t="s">
        <v>1991</v>
      </c>
      <c r="C174" t="s">
        <v>1925</v>
      </c>
      <c r="D174" t="s">
        <v>1925</v>
      </c>
      <c r="E174" t="s">
        <v>1933</v>
      </c>
      <c r="F174" s="37" t="s">
        <v>1934</v>
      </c>
      <c r="G174" s="37" t="s">
        <v>1921</v>
      </c>
      <c r="H174" s="35" t="str">
        <f t="shared" si="14"/>
        <v>N</v>
      </c>
      <c r="I174" s="35" t="s">
        <v>1925</v>
      </c>
      <c r="J174" s="35" t="s">
        <v>128</v>
      </c>
      <c r="K174" s="35" t="str">
        <f t="shared" si="15"/>
        <v>N</v>
      </c>
      <c r="L174" s="39">
        <f t="shared" si="16"/>
        <v>1</v>
      </c>
      <c r="M174" s="43" t="str">
        <f t="shared" si="17"/>
        <v/>
      </c>
      <c r="N174" s="43" t="str">
        <f t="shared" si="18"/>
        <v/>
      </c>
      <c r="O174" s="43" t="str">
        <f t="shared" si="19"/>
        <v>Field BusinessType in table WCINFO must adhere to data type string</v>
      </c>
      <c r="P174" s="43" t="str">
        <f t="shared" si="20"/>
        <v/>
      </c>
    </row>
    <row r="175" spans="1:16">
      <c r="A175" t="s">
        <v>2092</v>
      </c>
      <c r="B175" t="s">
        <v>1945</v>
      </c>
      <c r="C175" t="s">
        <v>128</v>
      </c>
      <c r="D175" t="s">
        <v>1946</v>
      </c>
      <c r="E175" t="s">
        <v>1919</v>
      </c>
      <c r="F175" s="37" t="s">
        <v>1984</v>
      </c>
      <c r="G175" s="37" t="s">
        <v>1921</v>
      </c>
      <c r="H175" s="35" t="str">
        <f t="shared" si="14"/>
        <v>Y</v>
      </c>
      <c r="I175" s="35" t="s">
        <v>128</v>
      </c>
      <c r="J175" s="35" t="s">
        <v>128</v>
      </c>
      <c r="K175" s="35" t="str">
        <f t="shared" si="15"/>
        <v>N</v>
      </c>
      <c r="L175" s="39">
        <f t="shared" si="16"/>
        <v>3</v>
      </c>
      <c r="M175" s="43" t="str">
        <f t="shared" si="17"/>
        <v>Field CODE in table WCINFO must be unique</v>
      </c>
      <c r="N175" s="43" t="str">
        <f t="shared" si="18"/>
        <v>Field CODE in table WCINFO must not be null</v>
      </c>
      <c r="O175" s="43" t="str">
        <f t="shared" si="19"/>
        <v>Field CODE in table WCINFO must adhere to data type string</v>
      </c>
      <c r="P175" s="43" t="str">
        <f t="shared" si="20"/>
        <v/>
      </c>
    </row>
    <row r="176" spans="1:16">
      <c r="A176" t="s">
        <v>2092</v>
      </c>
      <c r="B176" t="s">
        <v>2093</v>
      </c>
      <c r="C176" t="s">
        <v>1925</v>
      </c>
      <c r="D176" t="s">
        <v>1925</v>
      </c>
      <c r="E176" t="s">
        <v>1919</v>
      </c>
      <c r="F176" s="37" t="s">
        <v>2004</v>
      </c>
      <c r="G176" s="37" t="s">
        <v>1921</v>
      </c>
      <c r="H176" s="35" t="str">
        <f t="shared" si="14"/>
        <v>N</v>
      </c>
      <c r="I176" s="35" t="s">
        <v>1925</v>
      </c>
      <c r="J176" s="35" t="s">
        <v>128</v>
      </c>
      <c r="K176" s="35" t="str">
        <f t="shared" si="15"/>
        <v>N</v>
      </c>
      <c r="L176" s="39">
        <f t="shared" si="16"/>
        <v>1</v>
      </c>
      <c r="M176" s="43" t="str">
        <f t="shared" si="17"/>
        <v/>
      </c>
      <c r="N176" s="43" t="str">
        <f t="shared" si="18"/>
        <v/>
      </c>
      <c r="O176" s="43" t="str">
        <f t="shared" si="19"/>
        <v>Field GOVCLASS in table WCINFO must adhere to data type string</v>
      </c>
      <c r="P176" s="43" t="str">
        <f t="shared" si="20"/>
        <v/>
      </c>
    </row>
    <row r="177" spans="1:16">
      <c r="A177" t="s">
        <v>2092</v>
      </c>
      <c r="B177" t="s">
        <v>2094</v>
      </c>
      <c r="C177" t="s">
        <v>1925</v>
      </c>
      <c r="D177" t="s">
        <v>1925</v>
      </c>
      <c r="E177" t="s">
        <v>1919</v>
      </c>
      <c r="F177" s="37" t="s">
        <v>1926</v>
      </c>
      <c r="G177" s="37" t="s">
        <v>1921</v>
      </c>
      <c r="H177" s="35" t="str">
        <f t="shared" si="14"/>
        <v>N</v>
      </c>
      <c r="I177" s="35" t="s">
        <v>1925</v>
      </c>
      <c r="J177" s="35" t="s">
        <v>128</v>
      </c>
      <c r="K177" s="35" t="str">
        <f t="shared" si="15"/>
        <v>N</v>
      </c>
      <c r="L177" s="39">
        <f t="shared" si="16"/>
        <v>1</v>
      </c>
      <c r="M177" s="43" t="str">
        <f t="shared" si="17"/>
        <v/>
      </c>
      <c r="N177" s="43" t="str">
        <f t="shared" si="18"/>
        <v/>
      </c>
      <c r="O177" s="43" t="str">
        <f t="shared" si="19"/>
        <v>Field GOVSTATE in table WCINFO must adhere to data type string</v>
      </c>
      <c r="P177" s="43" t="str">
        <f t="shared" si="20"/>
        <v/>
      </c>
    </row>
    <row r="178" spans="1:16">
      <c r="A178" t="s">
        <v>2092</v>
      </c>
      <c r="B178" t="s">
        <v>1998</v>
      </c>
      <c r="C178" t="s">
        <v>1925</v>
      </c>
      <c r="D178" t="s">
        <v>1925</v>
      </c>
      <c r="E178" t="s">
        <v>1933</v>
      </c>
      <c r="F178" s="37" t="s">
        <v>1934</v>
      </c>
      <c r="G178" s="37" t="s">
        <v>1921</v>
      </c>
      <c r="H178" s="35" t="str">
        <f t="shared" si="14"/>
        <v>N</v>
      </c>
      <c r="I178" s="35" t="s">
        <v>1925</v>
      </c>
      <c r="J178" s="35" t="s">
        <v>128</v>
      </c>
      <c r="K178" s="35" t="str">
        <f t="shared" si="15"/>
        <v>N</v>
      </c>
      <c r="L178" s="39">
        <f t="shared" si="16"/>
        <v>1</v>
      </c>
      <c r="M178" s="43" t="str">
        <f t="shared" si="17"/>
        <v/>
      </c>
      <c r="N178" s="43" t="str">
        <f t="shared" si="18"/>
        <v/>
      </c>
      <c r="O178" s="43" t="str">
        <f t="shared" si="19"/>
        <v>Field Industry in table WCINFO must adhere to data type string</v>
      </c>
      <c r="P178" s="43" t="str">
        <f t="shared" si="20"/>
        <v/>
      </c>
    </row>
    <row r="179" spans="1:16">
      <c r="A179" t="s">
        <v>2092</v>
      </c>
      <c r="B179" t="s">
        <v>2084</v>
      </c>
      <c r="C179" t="s">
        <v>1925</v>
      </c>
      <c r="D179" t="s">
        <v>1925</v>
      </c>
      <c r="E179" t="s">
        <v>1957</v>
      </c>
      <c r="F179" s="37" t="s">
        <v>1921</v>
      </c>
      <c r="G179" s="37" t="s">
        <v>1921</v>
      </c>
      <c r="H179" s="35" t="str">
        <f t="shared" si="14"/>
        <v>N</v>
      </c>
      <c r="I179" s="35" t="s">
        <v>1925</v>
      </c>
      <c r="J179" s="35" t="s">
        <v>128</v>
      </c>
      <c r="K179" s="35" t="str">
        <f t="shared" si="15"/>
        <v>N</v>
      </c>
      <c r="L179" s="39">
        <f t="shared" si="16"/>
        <v>1</v>
      </c>
      <c r="M179" s="43" t="str">
        <f t="shared" si="17"/>
        <v/>
      </c>
      <c r="N179" s="43" t="str">
        <f t="shared" si="18"/>
        <v/>
      </c>
      <c r="O179" s="43" t="str">
        <f t="shared" si="19"/>
        <v>Field ProductID in table WCINFO must adhere to data type int</v>
      </c>
      <c r="P179" s="43" t="str">
        <f t="shared" si="20"/>
        <v/>
      </c>
    </row>
    <row r="180" spans="1:16">
      <c r="A180" t="s">
        <v>2092</v>
      </c>
      <c r="B180" t="s">
        <v>2086</v>
      </c>
      <c r="C180" t="s">
        <v>1925</v>
      </c>
      <c r="D180" t="s">
        <v>1925</v>
      </c>
      <c r="E180" t="s">
        <v>1933</v>
      </c>
      <c r="F180" s="37" t="s">
        <v>1934</v>
      </c>
      <c r="G180" s="37" t="s">
        <v>1921</v>
      </c>
      <c r="H180" s="35" t="str">
        <f t="shared" si="14"/>
        <v>N</v>
      </c>
      <c r="I180" s="35" t="s">
        <v>1925</v>
      </c>
      <c r="J180" s="35" t="s">
        <v>128</v>
      </c>
      <c r="K180" s="35" t="str">
        <f t="shared" si="15"/>
        <v>N</v>
      </c>
      <c r="L180" s="39">
        <f t="shared" si="16"/>
        <v>1</v>
      </c>
      <c r="M180" s="43" t="str">
        <f t="shared" si="17"/>
        <v/>
      </c>
      <c r="N180" s="43" t="str">
        <f t="shared" si="18"/>
        <v/>
      </c>
      <c r="O180" s="43" t="str">
        <f t="shared" si="19"/>
        <v>Field SubIndustry in table WCINFO must adhere to data type string</v>
      </c>
      <c r="P180" s="43" t="str">
        <f t="shared" si="20"/>
        <v/>
      </c>
    </row>
    <row r="181" spans="1:16">
      <c r="A181" t="s">
        <v>2092</v>
      </c>
      <c r="B181" t="s">
        <v>1939</v>
      </c>
      <c r="C181" t="s">
        <v>1925</v>
      </c>
      <c r="D181" t="s">
        <v>1925</v>
      </c>
      <c r="E181" t="s">
        <v>1930</v>
      </c>
      <c r="F181" s="37" t="s">
        <v>1921</v>
      </c>
      <c r="G181" s="37" t="s">
        <v>1921</v>
      </c>
      <c r="H181" s="35" t="str">
        <f t="shared" si="14"/>
        <v>N</v>
      </c>
      <c r="I181" s="35" t="s">
        <v>128</v>
      </c>
      <c r="J181" s="35" t="s">
        <v>128</v>
      </c>
      <c r="K181" s="35" t="str">
        <f t="shared" si="15"/>
        <v>N</v>
      </c>
      <c r="L181" s="39">
        <f t="shared" si="16"/>
        <v>2</v>
      </c>
      <c r="M181" s="43" t="str">
        <f t="shared" si="17"/>
        <v/>
      </c>
      <c r="N181" s="43" t="str">
        <f t="shared" si="18"/>
        <v>Field UPDATEON in table WCINFO must not be null</v>
      </c>
      <c r="O181" s="43" t="str">
        <f t="shared" si="19"/>
        <v>Field UPDATEON in table WCINFO must adhere to data type datetime</v>
      </c>
      <c r="P181" s="43" t="str">
        <f t="shared" si="20"/>
        <v/>
      </c>
    </row>
    <row r="182" spans="1:16">
      <c r="A182" t="s">
        <v>2095</v>
      </c>
      <c r="B182" t="s">
        <v>1961</v>
      </c>
      <c r="C182" t="s">
        <v>1925</v>
      </c>
      <c r="D182" t="s">
        <v>1925</v>
      </c>
      <c r="E182" t="s">
        <v>1933</v>
      </c>
      <c r="F182" s="37">
        <v>50</v>
      </c>
      <c r="G182" s="37" t="s">
        <v>1921</v>
      </c>
      <c r="H182" s="35" t="str">
        <f t="shared" si="14"/>
        <v>N</v>
      </c>
      <c r="I182" s="35" t="s">
        <v>1925</v>
      </c>
      <c r="J182" s="35" t="s">
        <v>128</v>
      </c>
      <c r="K182" s="35" t="str">
        <f t="shared" si="15"/>
        <v>N</v>
      </c>
      <c r="L182" s="39">
        <f t="shared" si="16"/>
        <v>1</v>
      </c>
      <c r="M182" s="43" t="str">
        <f t="shared" si="17"/>
        <v/>
      </c>
      <c r="N182" s="43" t="str">
        <f t="shared" si="18"/>
        <v/>
      </c>
      <c r="O182" s="43" t="str">
        <f t="shared" si="19"/>
        <v>Field ADDRESS1 in table WCLOCNAM must adhere to data type string</v>
      </c>
      <c r="P182" s="43" t="str">
        <f t="shared" si="20"/>
        <v/>
      </c>
    </row>
    <row r="183" spans="1:16">
      <c r="A183" t="s">
        <v>2095</v>
      </c>
      <c r="B183" t="s">
        <v>1962</v>
      </c>
      <c r="C183" t="s">
        <v>1925</v>
      </c>
      <c r="D183" t="s">
        <v>1925</v>
      </c>
      <c r="E183" t="s">
        <v>1933</v>
      </c>
      <c r="F183" s="37">
        <v>50</v>
      </c>
      <c r="G183" s="37" t="s">
        <v>1921</v>
      </c>
      <c r="H183" s="35" t="str">
        <f t="shared" si="14"/>
        <v>N</v>
      </c>
      <c r="I183" s="35" t="s">
        <v>1925</v>
      </c>
      <c r="J183" s="35" t="s">
        <v>128</v>
      </c>
      <c r="K183" s="35" t="str">
        <f t="shared" si="15"/>
        <v>N</v>
      </c>
      <c r="L183" s="39">
        <f t="shared" si="16"/>
        <v>1</v>
      </c>
      <c r="M183" s="43" t="str">
        <f t="shared" si="17"/>
        <v/>
      </c>
      <c r="N183" s="43" t="str">
        <f t="shared" si="18"/>
        <v/>
      </c>
      <c r="O183" s="43" t="str">
        <f t="shared" si="19"/>
        <v>Field ADDRESS2 in table WCLOCNAM must adhere to data type string</v>
      </c>
      <c r="P183" s="43" t="str">
        <f t="shared" si="20"/>
        <v/>
      </c>
    </row>
    <row r="184" spans="1:16">
      <c r="A184" t="s">
        <v>2095</v>
      </c>
      <c r="B184" t="s">
        <v>1963</v>
      </c>
      <c r="C184" t="s">
        <v>1925</v>
      </c>
      <c r="D184" t="s">
        <v>1925</v>
      </c>
      <c r="E184" t="s">
        <v>1933</v>
      </c>
      <c r="F184" s="37">
        <v>30</v>
      </c>
      <c r="G184" s="37" t="s">
        <v>1921</v>
      </c>
      <c r="H184" s="35" t="str">
        <f t="shared" si="14"/>
        <v>N</v>
      </c>
      <c r="I184" s="35" t="s">
        <v>1925</v>
      </c>
      <c r="J184" s="35" t="s">
        <v>128</v>
      </c>
      <c r="K184" s="35" t="str">
        <f t="shared" si="15"/>
        <v>N</v>
      </c>
      <c r="L184" s="39">
        <f t="shared" si="16"/>
        <v>1</v>
      </c>
      <c r="M184" s="43" t="str">
        <f t="shared" si="17"/>
        <v/>
      </c>
      <c r="N184" s="43" t="str">
        <f t="shared" si="18"/>
        <v/>
      </c>
      <c r="O184" s="43" t="str">
        <f t="shared" si="19"/>
        <v>Field CITY in table WCLOCNAM must adhere to data type string</v>
      </c>
      <c r="P184" s="43" t="str">
        <f t="shared" si="20"/>
        <v/>
      </c>
    </row>
    <row r="185" spans="1:16">
      <c r="A185" t="s">
        <v>2095</v>
      </c>
      <c r="B185" t="s">
        <v>1945</v>
      </c>
      <c r="C185" t="s">
        <v>128</v>
      </c>
      <c r="D185" t="s">
        <v>1959</v>
      </c>
      <c r="E185" t="s">
        <v>1933</v>
      </c>
      <c r="F185" s="37">
        <v>10</v>
      </c>
      <c r="G185" s="37" t="s">
        <v>1921</v>
      </c>
      <c r="H185" s="35" t="str">
        <f t="shared" si="14"/>
        <v>N</v>
      </c>
      <c r="I185" s="35" t="s">
        <v>128</v>
      </c>
      <c r="J185" s="35" t="s">
        <v>128</v>
      </c>
      <c r="K185" s="35" t="str">
        <f t="shared" si="15"/>
        <v>N</v>
      </c>
      <c r="L185" s="39">
        <f t="shared" si="16"/>
        <v>2</v>
      </c>
      <c r="M185" s="43" t="str">
        <f t="shared" si="17"/>
        <v/>
      </c>
      <c r="N185" s="43" t="str">
        <f t="shared" si="18"/>
        <v>Field CODE in table WCLOCNAM must not be null</v>
      </c>
      <c r="O185" s="43" t="str">
        <f t="shared" si="19"/>
        <v>Field CODE in table WCLOCNAM must adhere to data type string</v>
      </c>
      <c r="P185" s="43" t="str">
        <f t="shared" si="20"/>
        <v/>
      </c>
    </row>
    <row r="186" spans="1:16">
      <c r="A186" t="s">
        <v>2095</v>
      </c>
      <c r="B186" t="s">
        <v>1964</v>
      </c>
      <c r="C186" t="s">
        <v>1925</v>
      </c>
      <c r="D186" t="s">
        <v>1925</v>
      </c>
      <c r="E186" t="s">
        <v>1933</v>
      </c>
      <c r="F186" s="37">
        <v>3</v>
      </c>
      <c r="G186" s="37" t="s">
        <v>1921</v>
      </c>
      <c r="H186" s="35" t="str">
        <f t="shared" si="14"/>
        <v>N</v>
      </c>
      <c r="I186" s="35" t="s">
        <v>1925</v>
      </c>
      <c r="J186" s="35" t="s">
        <v>128</v>
      </c>
      <c r="K186" s="35" t="str">
        <f t="shared" si="15"/>
        <v>N</v>
      </c>
      <c r="L186" s="39">
        <f t="shared" si="16"/>
        <v>1</v>
      </c>
      <c r="M186" s="43" t="str">
        <f t="shared" si="17"/>
        <v/>
      </c>
      <c r="N186" s="43" t="str">
        <f t="shared" si="18"/>
        <v/>
      </c>
      <c r="O186" s="43" t="str">
        <f t="shared" si="19"/>
        <v>Field COUNTY in table WCLOCNAM must adhere to data type string</v>
      </c>
      <c r="P186" s="43" t="str">
        <f t="shared" si="20"/>
        <v/>
      </c>
    </row>
    <row r="187" spans="1:16">
      <c r="A187" t="s">
        <v>2095</v>
      </c>
      <c r="B187" t="s">
        <v>1965</v>
      </c>
      <c r="C187" t="s">
        <v>128</v>
      </c>
      <c r="D187" t="s">
        <v>1959</v>
      </c>
      <c r="E187" t="s">
        <v>1933</v>
      </c>
      <c r="F187" s="37">
        <v>4</v>
      </c>
      <c r="G187" s="37" t="s">
        <v>1921</v>
      </c>
      <c r="H187" s="35" t="str">
        <f t="shared" si="14"/>
        <v>N</v>
      </c>
      <c r="I187" s="35" t="s">
        <v>128</v>
      </c>
      <c r="J187" s="35" t="s">
        <v>128</v>
      </c>
      <c r="K187" s="35" t="str">
        <f t="shared" si="15"/>
        <v>N</v>
      </c>
      <c r="L187" s="39">
        <f t="shared" si="16"/>
        <v>2</v>
      </c>
      <c r="M187" s="43" t="str">
        <f t="shared" si="17"/>
        <v/>
      </c>
      <c r="N187" s="43" t="str">
        <f t="shared" si="18"/>
        <v>Field LOCTYPENUM in table WCLOCNAM must not be null</v>
      </c>
      <c r="O187" s="43" t="str">
        <f t="shared" si="19"/>
        <v>Field LOCTYPENUM in table WCLOCNAM must adhere to data type string</v>
      </c>
      <c r="P187" s="43" t="str">
        <f t="shared" si="20"/>
        <v/>
      </c>
    </row>
    <row r="188" spans="1:16">
      <c r="A188" t="s">
        <v>2095</v>
      </c>
      <c r="B188" t="s">
        <v>1966</v>
      </c>
      <c r="C188" t="s">
        <v>1925</v>
      </c>
      <c r="D188" t="s">
        <v>1925</v>
      </c>
      <c r="E188" t="s">
        <v>1933</v>
      </c>
      <c r="F188" s="37">
        <v>64</v>
      </c>
      <c r="G188" s="37" t="s">
        <v>1921</v>
      </c>
      <c r="H188" s="35" t="str">
        <f t="shared" si="14"/>
        <v>N</v>
      </c>
      <c r="I188" s="35" t="s">
        <v>1925</v>
      </c>
      <c r="J188" s="35" t="s">
        <v>128</v>
      </c>
      <c r="K188" s="35" t="str">
        <f t="shared" si="15"/>
        <v>N</v>
      </c>
      <c r="L188" s="39">
        <f t="shared" si="16"/>
        <v>1</v>
      </c>
      <c r="M188" s="43" t="str">
        <f t="shared" si="17"/>
        <v/>
      </c>
      <c r="N188" s="43" t="str">
        <f t="shared" si="18"/>
        <v/>
      </c>
      <c r="O188" s="43" t="str">
        <f t="shared" si="19"/>
        <v>Field STATE in table WCLOCNAM must adhere to data type string</v>
      </c>
      <c r="P188" s="43" t="str">
        <f t="shared" si="20"/>
        <v/>
      </c>
    </row>
    <row r="189" spans="1:16">
      <c r="A189" t="s">
        <v>2095</v>
      </c>
      <c r="B189" t="s">
        <v>1967</v>
      </c>
      <c r="C189" t="s">
        <v>1925</v>
      </c>
      <c r="D189" t="s">
        <v>1925</v>
      </c>
      <c r="E189" t="s">
        <v>1933</v>
      </c>
      <c r="F189" s="37">
        <v>1000</v>
      </c>
      <c r="G189" s="37" t="s">
        <v>1921</v>
      </c>
      <c r="H189" s="35" t="str">
        <f t="shared" si="14"/>
        <v>N</v>
      </c>
      <c r="I189" s="35" t="s">
        <v>128</v>
      </c>
      <c r="J189" s="35" t="s">
        <v>128</v>
      </c>
      <c r="K189" s="35" t="str">
        <f t="shared" si="15"/>
        <v>N</v>
      </c>
      <c r="L189" s="39">
        <f t="shared" si="16"/>
        <v>2</v>
      </c>
      <c r="M189" s="43" t="str">
        <f t="shared" si="17"/>
        <v/>
      </c>
      <c r="N189" s="43" t="str">
        <f t="shared" si="18"/>
        <v>Field TEXT in table WCLOCNAM must not be null</v>
      </c>
      <c r="O189" s="43" t="str">
        <f t="shared" si="19"/>
        <v>Field TEXT in table WCLOCNAM must adhere to data type string</v>
      </c>
      <c r="P189" s="43" t="str">
        <f t="shared" si="20"/>
        <v/>
      </c>
    </row>
    <row r="190" spans="1:16">
      <c r="A190" t="s">
        <v>2095</v>
      </c>
      <c r="B190" t="s">
        <v>1968</v>
      </c>
      <c r="C190" t="s">
        <v>1925</v>
      </c>
      <c r="D190" t="s">
        <v>1925</v>
      </c>
      <c r="E190" t="s">
        <v>1933</v>
      </c>
      <c r="F190" s="37">
        <v>1</v>
      </c>
      <c r="G190" s="37" t="s">
        <v>1921</v>
      </c>
      <c r="H190" s="35" t="str">
        <f t="shared" si="14"/>
        <v>N</v>
      </c>
      <c r="I190" s="35" t="s">
        <v>128</v>
      </c>
      <c r="J190" s="35" t="s">
        <v>128</v>
      </c>
      <c r="K190" s="35" t="str">
        <f t="shared" si="15"/>
        <v>N</v>
      </c>
      <c r="L190" s="39">
        <f t="shared" si="16"/>
        <v>2</v>
      </c>
      <c r="M190" s="43" t="str">
        <f t="shared" si="17"/>
        <v/>
      </c>
      <c r="N190" s="43" t="str">
        <f t="shared" si="18"/>
        <v>Field TYPE in table WCLOCNAM must not be null</v>
      </c>
      <c r="O190" s="43" t="str">
        <f t="shared" si="19"/>
        <v>Field TYPE in table WCLOCNAM must adhere to data type string</v>
      </c>
      <c r="P190" s="43" t="str">
        <f t="shared" si="20"/>
        <v/>
      </c>
    </row>
    <row r="191" spans="1:16">
      <c r="A191" t="s">
        <v>2095</v>
      </c>
      <c r="B191" t="s">
        <v>1939</v>
      </c>
      <c r="C191" t="s">
        <v>1925</v>
      </c>
      <c r="D191" t="s">
        <v>1925</v>
      </c>
      <c r="E191" t="s">
        <v>1930</v>
      </c>
      <c r="F191" s="37">
        <v>0</v>
      </c>
      <c r="G191" s="37" t="s">
        <v>1921</v>
      </c>
      <c r="H191" s="35" t="str">
        <f t="shared" si="14"/>
        <v>N</v>
      </c>
      <c r="I191" s="35" t="s">
        <v>128</v>
      </c>
      <c r="J191" s="35" t="s">
        <v>128</v>
      </c>
      <c r="K191" s="35" t="str">
        <f t="shared" si="15"/>
        <v>N</v>
      </c>
      <c r="L191" s="39">
        <f t="shared" si="16"/>
        <v>2</v>
      </c>
      <c r="M191" s="43" t="str">
        <f t="shared" si="17"/>
        <v/>
      </c>
      <c r="N191" s="43" t="str">
        <f t="shared" si="18"/>
        <v>Field UPDATEON in table WCLOCNAM must not be null</v>
      </c>
      <c r="O191" s="43" t="str">
        <f t="shared" si="19"/>
        <v>Field UPDATEON in table WCLOCNAM must adhere to data type datetime</v>
      </c>
      <c r="P191" s="43" t="str">
        <f t="shared" si="20"/>
        <v/>
      </c>
    </row>
    <row r="192" spans="1:16">
      <c r="A192" t="s">
        <v>2095</v>
      </c>
      <c r="B192" t="s">
        <v>1969</v>
      </c>
      <c r="C192" t="s">
        <v>128</v>
      </c>
      <c r="D192" t="s">
        <v>1959</v>
      </c>
      <c r="E192" t="s">
        <v>1933</v>
      </c>
      <c r="F192" s="37">
        <v>1</v>
      </c>
      <c r="G192" s="37" t="s">
        <v>1921</v>
      </c>
      <c r="H192" s="35" t="str">
        <f t="shared" si="14"/>
        <v>N</v>
      </c>
      <c r="I192" s="35" t="s">
        <v>128</v>
      </c>
      <c r="J192" s="35" t="s">
        <v>128</v>
      </c>
      <c r="K192" s="35" t="str">
        <f t="shared" si="15"/>
        <v>N</v>
      </c>
      <c r="L192" s="39">
        <f t="shared" si="16"/>
        <v>2</v>
      </c>
      <c r="M192" s="43" t="str">
        <f t="shared" si="17"/>
        <v/>
      </c>
      <c r="N192" s="43" t="str">
        <f t="shared" si="18"/>
        <v>Field USELOCNUM in table WCLOCNAM must not be null</v>
      </c>
      <c r="O192" s="43" t="str">
        <f t="shared" si="19"/>
        <v>Field USELOCNUM in table WCLOCNAM must adhere to data type string</v>
      </c>
      <c r="P192" s="43" t="str">
        <f t="shared" si="20"/>
        <v/>
      </c>
    </row>
    <row r="193" spans="1:16">
      <c r="A193" t="s">
        <v>2095</v>
      </c>
      <c r="B193" t="s">
        <v>1970</v>
      </c>
      <c r="C193" t="s">
        <v>1925</v>
      </c>
      <c r="D193" t="s">
        <v>1925</v>
      </c>
      <c r="E193" t="s">
        <v>1933</v>
      </c>
      <c r="F193" s="37">
        <v>10</v>
      </c>
      <c r="G193" s="37" t="s">
        <v>1921</v>
      </c>
      <c r="H193" s="35" t="str">
        <f t="shared" si="14"/>
        <v>N</v>
      </c>
      <c r="I193" s="35" t="s">
        <v>1925</v>
      </c>
      <c r="J193" s="35" t="s">
        <v>128</v>
      </c>
      <c r="K193" s="35" t="str">
        <f t="shared" si="15"/>
        <v>N</v>
      </c>
      <c r="L193" s="39">
        <f t="shared" si="16"/>
        <v>1</v>
      </c>
      <c r="M193" s="43" t="str">
        <f t="shared" si="17"/>
        <v/>
      </c>
      <c r="N193" s="43" t="str">
        <f t="shared" si="18"/>
        <v/>
      </c>
      <c r="O193" s="43" t="str">
        <f t="shared" si="19"/>
        <v>Field ZIPCODE in table WCLOCNAM must adhere to data type string</v>
      </c>
      <c r="P193" s="43" t="str">
        <f t="shared" si="20"/>
        <v/>
      </c>
    </row>
    <row r="194" spans="1:16">
      <c r="A194" t="s">
        <v>2096</v>
      </c>
      <c r="B194" t="s">
        <v>1971</v>
      </c>
      <c r="C194" t="s">
        <v>128</v>
      </c>
      <c r="D194" t="s">
        <v>1959</v>
      </c>
      <c r="E194" t="s">
        <v>1919</v>
      </c>
      <c r="F194" s="37">
        <v>4</v>
      </c>
      <c r="G194" s="37" t="s">
        <v>1921</v>
      </c>
      <c r="H194" s="35" t="str">
        <f t="shared" si="14"/>
        <v>N</v>
      </c>
      <c r="I194" s="35" t="s">
        <v>128</v>
      </c>
      <c r="J194" s="35" t="s">
        <v>128</v>
      </c>
      <c r="K194" s="35" t="str">
        <f t="shared" si="15"/>
        <v>N</v>
      </c>
      <c r="L194" s="39">
        <f t="shared" si="16"/>
        <v>2</v>
      </c>
      <c r="M194" s="43" t="str">
        <f t="shared" si="17"/>
        <v/>
      </c>
      <c r="N194" s="43" t="str">
        <f t="shared" si="18"/>
        <v>Field CLASSCODE in table WCPAYROL must not be null</v>
      </c>
      <c r="O194" s="43" t="str">
        <f t="shared" si="19"/>
        <v>Field CLASSCODE in table WCPAYROL must adhere to data type string</v>
      </c>
      <c r="P194" s="43" t="str">
        <f t="shared" si="20"/>
        <v/>
      </c>
    </row>
    <row r="195" spans="1:16">
      <c r="A195" t="s">
        <v>2096</v>
      </c>
      <c r="B195" t="s">
        <v>1972</v>
      </c>
      <c r="C195" t="s">
        <v>1925</v>
      </c>
      <c r="D195" t="s">
        <v>1925</v>
      </c>
      <c r="E195" t="s">
        <v>1919</v>
      </c>
      <c r="F195" s="37">
        <v>2</v>
      </c>
      <c r="G195" s="37" t="s">
        <v>1921</v>
      </c>
      <c r="H195" s="35" t="str">
        <f t="shared" si="14"/>
        <v>N</v>
      </c>
      <c r="I195" s="35" t="s">
        <v>1925</v>
      </c>
      <c r="J195" s="35" t="s">
        <v>128</v>
      </c>
      <c r="K195" s="35" t="str">
        <f t="shared" si="15"/>
        <v>N</v>
      </c>
      <c r="L195" s="39">
        <f t="shared" si="16"/>
        <v>1</v>
      </c>
      <c r="M195" s="43" t="str">
        <f t="shared" si="17"/>
        <v/>
      </c>
      <c r="N195" s="43" t="str">
        <f t="shared" si="18"/>
        <v/>
      </c>
      <c r="O195" s="43" t="str">
        <f t="shared" si="19"/>
        <v>Field CLASSUFFIX in table WCPAYROL must adhere to data type string</v>
      </c>
      <c r="P195" s="43" t="str">
        <f t="shared" si="20"/>
        <v/>
      </c>
    </row>
    <row r="196" spans="1:16">
      <c r="A196" t="s">
        <v>2096</v>
      </c>
      <c r="B196" t="s">
        <v>1945</v>
      </c>
      <c r="C196" t="s">
        <v>128</v>
      </c>
      <c r="D196" t="s">
        <v>1959</v>
      </c>
      <c r="E196" t="s">
        <v>1919</v>
      </c>
      <c r="F196" s="37">
        <v>10</v>
      </c>
      <c r="G196" s="37" t="s">
        <v>1921</v>
      </c>
      <c r="H196" s="35" t="str">
        <f t="shared" ref="H196:H248" si="21">IF(OR(D196="P",D196="A"),"Y","N")</f>
        <v>N</v>
      </c>
      <c r="I196" s="35" t="s">
        <v>128</v>
      </c>
      <c r="J196" s="35" t="s">
        <v>128</v>
      </c>
      <c r="K196" s="35" t="str">
        <f t="shared" ref="K196:K227" si="22">IF(G196&lt;&gt;"","Y","N")</f>
        <v>N</v>
      </c>
      <c r="L196" s="39">
        <f t="shared" ref="L196:L227" si="23">COUNTIFS(H196:K196,"y")</f>
        <v>2</v>
      </c>
      <c r="M196" s="43" t="str">
        <f t="shared" ref="M196:M229" si="24">IF(H196="Y","Field "&amp;B196&amp;" in table "&amp;A196&amp;" must be unique","")</f>
        <v/>
      </c>
      <c r="N196" s="43" t="str">
        <f t="shared" ref="N196:N229" si="25">IF(I196="Y","Field "&amp;B196&amp;" in table "&amp;A196&amp;" must not be null","")</f>
        <v>Field CODE in table WCPAYROL must not be null</v>
      </c>
      <c r="O196" s="43" t="str">
        <f t="shared" ref="O196:O229" si="26">IF(J196="Y","Field "&amp;B196&amp;" in table "&amp;A196&amp;" must adhere to data type "&amp;IF(OR(E196="varchar",E196="char"),"string",E196),"")</f>
        <v>Field CODE in table WCPAYROL must adhere to data type string</v>
      </c>
      <c r="P196" s="43" t="str">
        <f t="shared" ref="P196:P229" si="27">IF(K196="Y","Value of field "&amp;B196&amp;" in table "&amp;A196&amp;" must be one of: "&amp;G196,"")</f>
        <v/>
      </c>
    </row>
    <row r="197" spans="1:16">
      <c r="A197" t="s">
        <v>2096</v>
      </c>
      <c r="B197" t="s">
        <v>1973</v>
      </c>
      <c r="C197" t="s">
        <v>1925</v>
      </c>
      <c r="D197" t="s">
        <v>1925</v>
      </c>
      <c r="E197" t="s">
        <v>1960</v>
      </c>
      <c r="F197" s="37" t="s">
        <v>1941</v>
      </c>
      <c r="G197" s="37" t="s">
        <v>1921</v>
      </c>
      <c r="H197" s="35" t="str">
        <f t="shared" si="21"/>
        <v>N</v>
      </c>
      <c r="I197" s="35" t="s">
        <v>1925</v>
      </c>
      <c r="J197" s="35" t="s">
        <v>128</v>
      </c>
      <c r="K197" s="35" t="str">
        <f t="shared" si="22"/>
        <v>N</v>
      </c>
      <c r="L197" s="39">
        <f t="shared" si="23"/>
        <v>1</v>
      </c>
      <c r="M197" s="43" t="str">
        <f t="shared" si="24"/>
        <v/>
      </c>
      <c r="N197" s="43" t="str">
        <f t="shared" si="25"/>
        <v/>
      </c>
      <c r="O197" s="43" t="str">
        <f t="shared" si="26"/>
        <v>Field EXPOSURE in table WCPAYROL must adhere to data type money</v>
      </c>
      <c r="P197" s="43" t="str">
        <f t="shared" si="27"/>
        <v/>
      </c>
    </row>
    <row r="198" spans="1:16">
      <c r="A198" t="s">
        <v>2096</v>
      </c>
      <c r="B198" t="s">
        <v>1974</v>
      </c>
      <c r="C198" t="s">
        <v>1925</v>
      </c>
      <c r="D198" t="s">
        <v>1925</v>
      </c>
      <c r="E198" t="s">
        <v>1960</v>
      </c>
      <c r="F198" s="37" t="s">
        <v>1941</v>
      </c>
      <c r="G198" s="37" t="s">
        <v>1921</v>
      </c>
      <c r="H198" s="35" t="str">
        <f t="shared" si="21"/>
        <v>N</v>
      </c>
      <c r="I198" s="35" t="s">
        <v>1925</v>
      </c>
      <c r="J198" s="35" t="s">
        <v>128</v>
      </c>
      <c r="K198" s="35" t="str">
        <f t="shared" si="22"/>
        <v>N</v>
      </c>
      <c r="L198" s="39">
        <f t="shared" si="23"/>
        <v>1</v>
      </c>
      <c r="M198" s="43" t="str">
        <f t="shared" si="24"/>
        <v/>
      </c>
      <c r="N198" s="43" t="str">
        <f t="shared" si="25"/>
        <v/>
      </c>
      <c r="O198" s="43" t="str">
        <f t="shared" si="26"/>
        <v>Field PREMIUM in table WCPAYROL must adhere to data type money</v>
      </c>
      <c r="P198" s="43" t="str">
        <f t="shared" si="27"/>
        <v/>
      </c>
    </row>
    <row r="199" spans="1:16">
      <c r="A199" t="s">
        <v>2096</v>
      </c>
      <c r="B199" t="s">
        <v>1975</v>
      </c>
      <c r="C199" t="s">
        <v>128</v>
      </c>
      <c r="D199" t="s">
        <v>1959</v>
      </c>
      <c r="E199" t="s">
        <v>1919</v>
      </c>
      <c r="F199" s="37">
        <v>1</v>
      </c>
      <c r="G199" s="37" t="s">
        <v>1921</v>
      </c>
      <c r="H199" s="35" t="str">
        <f t="shared" si="21"/>
        <v>N</v>
      </c>
      <c r="I199" s="35" t="s">
        <v>128</v>
      </c>
      <c r="J199" s="35" t="s">
        <v>128</v>
      </c>
      <c r="K199" s="35" t="str">
        <f t="shared" si="22"/>
        <v>N</v>
      </c>
      <c r="L199" s="39">
        <f t="shared" si="23"/>
        <v>2</v>
      </c>
      <c r="M199" s="43" t="str">
        <f t="shared" si="24"/>
        <v/>
      </c>
      <c r="N199" s="43" t="str">
        <f t="shared" si="25"/>
        <v>Field PRIMESEQ in table WCPAYROL must not be null</v>
      </c>
      <c r="O199" s="43" t="str">
        <f t="shared" si="26"/>
        <v>Field PRIMESEQ in table WCPAYROL must adhere to data type string</v>
      </c>
      <c r="P199" s="43" t="str">
        <f t="shared" si="27"/>
        <v/>
      </c>
    </row>
    <row r="200" spans="1:16">
      <c r="A200" t="s">
        <v>2096</v>
      </c>
      <c r="B200" t="s">
        <v>1976</v>
      </c>
      <c r="C200" t="s">
        <v>128</v>
      </c>
      <c r="D200" t="s">
        <v>1959</v>
      </c>
      <c r="E200" t="s">
        <v>1919</v>
      </c>
      <c r="F200" s="37">
        <v>3</v>
      </c>
      <c r="G200" s="37" t="s">
        <v>1921</v>
      </c>
      <c r="H200" s="35" t="str">
        <f t="shared" si="21"/>
        <v>N</v>
      </c>
      <c r="I200" s="35" t="s">
        <v>128</v>
      </c>
      <c r="J200" s="35" t="s">
        <v>128</v>
      </c>
      <c r="K200" s="35" t="str">
        <f t="shared" si="22"/>
        <v>N</v>
      </c>
      <c r="L200" s="39">
        <f t="shared" si="23"/>
        <v>2</v>
      </c>
      <c r="M200" s="43" t="str">
        <f t="shared" si="24"/>
        <v/>
      </c>
      <c r="N200" s="43" t="str">
        <f t="shared" si="25"/>
        <v>Field SEQCODE in table WCPAYROL must not be null</v>
      </c>
      <c r="O200" s="43" t="str">
        <f t="shared" si="26"/>
        <v>Field SEQCODE in table WCPAYROL must adhere to data type string</v>
      </c>
      <c r="P200" s="43" t="str">
        <f t="shared" si="27"/>
        <v/>
      </c>
    </row>
    <row r="201" spans="1:16">
      <c r="A201" t="s">
        <v>2096</v>
      </c>
      <c r="B201" t="s">
        <v>1966</v>
      </c>
      <c r="C201" t="s">
        <v>128</v>
      </c>
      <c r="D201" t="s">
        <v>1959</v>
      </c>
      <c r="E201" t="s">
        <v>1919</v>
      </c>
      <c r="F201" s="37">
        <v>2</v>
      </c>
      <c r="G201" s="37" t="s">
        <v>1921</v>
      </c>
      <c r="H201" s="35" t="str">
        <f t="shared" si="21"/>
        <v>N</v>
      </c>
      <c r="I201" s="35" t="s">
        <v>128</v>
      </c>
      <c r="J201" s="35" t="s">
        <v>128</v>
      </c>
      <c r="K201" s="35" t="str">
        <f t="shared" si="22"/>
        <v>N</v>
      </c>
      <c r="L201" s="39">
        <f t="shared" si="23"/>
        <v>2</v>
      </c>
      <c r="M201" s="43" t="str">
        <f t="shared" si="24"/>
        <v/>
      </c>
      <c r="N201" s="43" t="str">
        <f t="shared" si="25"/>
        <v>Field STATE in table WCPAYROL must not be null</v>
      </c>
      <c r="O201" s="43" t="str">
        <f t="shared" si="26"/>
        <v>Field STATE in table WCPAYROL must adhere to data type string</v>
      </c>
      <c r="P201" s="43" t="str">
        <f t="shared" si="27"/>
        <v/>
      </c>
    </row>
    <row r="202" spans="1:16">
      <c r="A202" t="s">
        <v>2097</v>
      </c>
      <c r="B202" t="s">
        <v>2097</v>
      </c>
      <c r="C202" t="s">
        <v>128</v>
      </c>
      <c r="D202" t="s">
        <v>1959</v>
      </c>
      <c r="E202" t="s">
        <v>1919</v>
      </c>
      <c r="F202" s="37">
        <v>3</v>
      </c>
      <c r="G202" s="37" t="s">
        <v>1921</v>
      </c>
      <c r="H202" s="35" t="str">
        <f t="shared" si="21"/>
        <v>N</v>
      </c>
      <c r="I202" s="35" t="s">
        <v>128</v>
      </c>
      <c r="J202" s="35" t="s">
        <v>128</v>
      </c>
      <c r="K202" s="35" t="str">
        <f t="shared" si="22"/>
        <v>N</v>
      </c>
      <c r="L202" s="39">
        <f t="shared" si="23"/>
        <v>2</v>
      </c>
      <c r="M202" s="43" t="str">
        <f t="shared" si="24"/>
        <v/>
      </c>
      <c r="N202" s="43" t="str">
        <f t="shared" si="25"/>
        <v>Field FIPS in table FIPS must not be null</v>
      </c>
      <c r="O202" s="43" t="str">
        <f t="shared" si="26"/>
        <v>Field FIPS in table FIPS must adhere to data type string</v>
      </c>
      <c r="P202" s="43" t="str">
        <f t="shared" si="27"/>
        <v/>
      </c>
    </row>
    <row r="203" spans="1:16">
      <c r="A203" t="s">
        <v>2097</v>
      </c>
      <c r="B203" t="s">
        <v>1936</v>
      </c>
      <c r="C203" t="s">
        <v>1925</v>
      </c>
      <c r="D203" t="s">
        <v>1925</v>
      </c>
      <c r="E203" t="s">
        <v>1919</v>
      </c>
      <c r="F203" s="37">
        <v>35</v>
      </c>
      <c r="G203" s="37" t="s">
        <v>1921</v>
      </c>
      <c r="H203" s="35" t="str">
        <f t="shared" si="21"/>
        <v>N</v>
      </c>
      <c r="I203" s="35" t="s">
        <v>128</v>
      </c>
      <c r="J203" s="35" t="s">
        <v>128</v>
      </c>
      <c r="K203" s="35" t="str">
        <f t="shared" si="22"/>
        <v>N</v>
      </c>
      <c r="L203" s="39">
        <f t="shared" si="23"/>
        <v>2</v>
      </c>
      <c r="M203" s="43" t="str">
        <f t="shared" si="24"/>
        <v/>
      </c>
      <c r="N203" s="43" t="str">
        <f t="shared" si="25"/>
        <v>Field NAME in table FIPS must not be null</v>
      </c>
      <c r="O203" s="43" t="str">
        <f t="shared" si="26"/>
        <v>Field NAME in table FIPS must adhere to data type string</v>
      </c>
      <c r="P203" s="43" t="str">
        <f t="shared" si="27"/>
        <v/>
      </c>
    </row>
    <row r="204" spans="1:16">
      <c r="A204" t="s">
        <v>2097</v>
      </c>
      <c r="B204" t="s">
        <v>1966</v>
      </c>
      <c r="C204" t="s">
        <v>128</v>
      </c>
      <c r="D204" t="s">
        <v>1959</v>
      </c>
      <c r="E204" t="s">
        <v>1919</v>
      </c>
      <c r="F204" s="37">
        <v>2</v>
      </c>
      <c r="G204" s="37" t="s">
        <v>1921</v>
      </c>
      <c r="H204" s="35" t="str">
        <f t="shared" si="21"/>
        <v>N</v>
      </c>
      <c r="I204" s="35" t="s">
        <v>128</v>
      </c>
      <c r="J204" s="35" t="s">
        <v>128</v>
      </c>
      <c r="K204" s="35" t="str">
        <f t="shared" si="22"/>
        <v>N</v>
      </c>
      <c r="L204" s="39">
        <f t="shared" si="23"/>
        <v>2</v>
      </c>
      <c r="M204" s="43" t="str">
        <f t="shared" si="24"/>
        <v/>
      </c>
      <c r="N204" s="43" t="str">
        <f t="shared" si="25"/>
        <v>Field STATE in table FIPS must not be null</v>
      </c>
      <c r="O204" s="43" t="str">
        <f t="shared" si="26"/>
        <v>Field STATE in table FIPS must adhere to data type string</v>
      </c>
      <c r="P204" s="43" t="str">
        <f t="shared" si="27"/>
        <v/>
      </c>
    </row>
    <row r="205" spans="1:16">
      <c r="A205" t="s">
        <v>2097</v>
      </c>
      <c r="B205" t="s">
        <v>1939</v>
      </c>
      <c r="C205" t="s">
        <v>1925</v>
      </c>
      <c r="D205" t="s">
        <v>1925</v>
      </c>
      <c r="E205" t="s">
        <v>1930</v>
      </c>
      <c r="F205" s="37">
        <v>0</v>
      </c>
      <c r="G205" s="37" t="s">
        <v>1921</v>
      </c>
      <c r="H205" s="35" t="str">
        <f t="shared" si="21"/>
        <v>N</v>
      </c>
      <c r="I205" s="35" t="s">
        <v>128</v>
      </c>
      <c r="J205" s="35" t="s">
        <v>128</v>
      </c>
      <c r="K205" s="35" t="str">
        <f t="shared" si="22"/>
        <v>N</v>
      </c>
      <c r="L205" s="39">
        <f t="shared" si="23"/>
        <v>2</v>
      </c>
      <c r="M205" s="43" t="str">
        <f t="shared" si="24"/>
        <v/>
      </c>
      <c r="N205" s="43" t="str">
        <f t="shared" si="25"/>
        <v>Field UPDATEON in table FIPS must not be null</v>
      </c>
      <c r="O205" s="43" t="str">
        <f t="shared" si="26"/>
        <v>Field UPDATEON in table FIPS must adhere to data type datetime</v>
      </c>
      <c r="P205" s="43" t="str">
        <f t="shared" si="27"/>
        <v/>
      </c>
    </row>
    <row r="206" spans="1:16">
      <c r="A206" t="s">
        <v>1917</v>
      </c>
      <c r="B206" t="s">
        <v>2098</v>
      </c>
      <c r="C206" t="s">
        <v>1925</v>
      </c>
      <c r="D206" t="s">
        <v>1925</v>
      </c>
      <c r="E206" t="s">
        <v>1919</v>
      </c>
      <c r="F206" s="37" t="s">
        <v>1920</v>
      </c>
      <c r="G206" s="37" t="s">
        <v>1921</v>
      </c>
      <c r="H206" s="35" t="str">
        <f t="shared" si="21"/>
        <v>N</v>
      </c>
      <c r="I206" s="35" t="s">
        <v>128</v>
      </c>
      <c r="J206" s="35" t="s">
        <v>128</v>
      </c>
      <c r="K206" s="35" t="str">
        <f t="shared" si="22"/>
        <v>N</v>
      </c>
      <c r="L206" s="39">
        <f t="shared" si="23"/>
        <v>2</v>
      </c>
      <c r="M206" s="43" t="str">
        <f t="shared" si="24"/>
        <v/>
      </c>
      <c r="N206" s="43" t="str">
        <f t="shared" si="25"/>
        <v>Field SAGENCY in table AGENCY must not be null</v>
      </c>
      <c r="O206" s="43" t="str">
        <f t="shared" si="26"/>
        <v>Field SAGENCY in table AGENCY must adhere to data type string</v>
      </c>
      <c r="P206" s="43" t="str">
        <f t="shared" si="27"/>
        <v/>
      </c>
    </row>
    <row r="207" spans="1:16">
      <c r="A207" t="s">
        <v>2000</v>
      </c>
      <c r="B207" t="s">
        <v>1961</v>
      </c>
      <c r="C207" t="s">
        <v>1925</v>
      </c>
      <c r="D207" t="s">
        <v>1925</v>
      </c>
      <c r="E207" t="s">
        <v>1933</v>
      </c>
      <c r="F207" s="37" t="s">
        <v>1937</v>
      </c>
      <c r="G207" s="37" t="s">
        <v>1921</v>
      </c>
      <c r="H207" s="35" t="str">
        <f t="shared" si="21"/>
        <v>N</v>
      </c>
      <c r="I207" s="35" t="s">
        <v>128</v>
      </c>
      <c r="J207" s="35" t="s">
        <v>128</v>
      </c>
      <c r="K207" s="35" t="str">
        <f t="shared" si="22"/>
        <v>N</v>
      </c>
      <c r="L207" s="39">
        <f t="shared" si="23"/>
        <v>2</v>
      </c>
      <c r="M207" s="43" t="str">
        <f t="shared" si="24"/>
        <v/>
      </c>
      <c r="N207" s="43" t="str">
        <f t="shared" si="25"/>
        <v>Field ADDRESS1 in table INSURED must not be null</v>
      </c>
      <c r="O207" s="43" t="str">
        <f t="shared" si="26"/>
        <v>Field ADDRESS1 in table INSURED must adhere to data type string</v>
      </c>
      <c r="P207" s="43" t="str">
        <f t="shared" si="27"/>
        <v/>
      </c>
    </row>
    <row r="208" spans="1:16">
      <c r="A208" t="s">
        <v>2000</v>
      </c>
      <c r="B208" t="s">
        <v>1962</v>
      </c>
      <c r="C208" t="s">
        <v>1925</v>
      </c>
      <c r="D208" t="s">
        <v>1925</v>
      </c>
      <c r="E208" t="s">
        <v>1933</v>
      </c>
      <c r="F208" s="37" t="s">
        <v>1937</v>
      </c>
      <c r="G208" s="37" t="s">
        <v>1921</v>
      </c>
      <c r="H208" s="35" t="str">
        <f t="shared" si="21"/>
        <v>N</v>
      </c>
      <c r="I208" s="35" t="s">
        <v>1925</v>
      </c>
      <c r="J208" s="35" t="s">
        <v>128</v>
      </c>
      <c r="K208" s="35" t="str">
        <f t="shared" si="22"/>
        <v>N</v>
      </c>
      <c r="L208" s="39">
        <f t="shared" si="23"/>
        <v>1</v>
      </c>
      <c r="M208" s="43" t="str">
        <f t="shared" si="24"/>
        <v/>
      </c>
      <c r="N208" s="43" t="str">
        <f t="shared" si="25"/>
        <v/>
      </c>
      <c r="O208" s="43" t="str">
        <f t="shared" si="26"/>
        <v>Field ADDRESS2 in table INSURED must adhere to data type string</v>
      </c>
      <c r="P208" s="43" t="str">
        <f t="shared" si="27"/>
        <v/>
      </c>
    </row>
    <row r="209" spans="1:16">
      <c r="A209" t="s">
        <v>2000</v>
      </c>
      <c r="B209" t="s">
        <v>1963</v>
      </c>
      <c r="C209" t="s">
        <v>1925</v>
      </c>
      <c r="D209" t="s">
        <v>1925</v>
      </c>
      <c r="E209" t="s">
        <v>1933</v>
      </c>
      <c r="F209" s="37" t="s">
        <v>2099</v>
      </c>
      <c r="G209" s="37" t="s">
        <v>1921</v>
      </c>
      <c r="H209" s="35" t="str">
        <f t="shared" si="21"/>
        <v>N</v>
      </c>
      <c r="I209" s="35" t="s">
        <v>128</v>
      </c>
      <c r="J209" s="35" t="s">
        <v>128</v>
      </c>
      <c r="K209" s="35" t="str">
        <f t="shared" si="22"/>
        <v>N</v>
      </c>
      <c r="L209" s="39">
        <f t="shared" si="23"/>
        <v>2</v>
      </c>
      <c r="M209" s="43" t="str">
        <f t="shared" si="24"/>
        <v/>
      </c>
      <c r="N209" s="43" t="str">
        <f t="shared" si="25"/>
        <v>Field CITY in table INSURED must not be null</v>
      </c>
      <c r="O209" s="43" t="str">
        <f t="shared" si="26"/>
        <v>Field CITY in table INSURED must adhere to data type string</v>
      </c>
      <c r="P209" s="43" t="str">
        <f t="shared" si="27"/>
        <v/>
      </c>
    </row>
    <row r="210" spans="1:16">
      <c r="A210" t="s">
        <v>2000</v>
      </c>
      <c r="B210" t="s">
        <v>1964</v>
      </c>
      <c r="C210" t="s">
        <v>1925</v>
      </c>
      <c r="D210" t="s">
        <v>1925</v>
      </c>
      <c r="E210" t="s">
        <v>1919</v>
      </c>
      <c r="F210" s="37" t="s">
        <v>2025</v>
      </c>
      <c r="G210" s="37" t="s">
        <v>1921</v>
      </c>
      <c r="H210" s="35" t="str">
        <f t="shared" si="21"/>
        <v>N</v>
      </c>
      <c r="I210" s="35" t="s">
        <v>128</v>
      </c>
      <c r="J210" s="35" t="s">
        <v>128</v>
      </c>
      <c r="K210" s="35" t="str">
        <f t="shared" si="22"/>
        <v>N</v>
      </c>
      <c r="L210" s="39">
        <f t="shared" si="23"/>
        <v>2</v>
      </c>
      <c r="M210" s="43" t="str">
        <f t="shared" si="24"/>
        <v/>
      </c>
      <c r="N210" s="43" t="str">
        <f t="shared" si="25"/>
        <v>Field COUNTY in table INSURED must not be null</v>
      </c>
      <c r="O210" s="43" t="str">
        <f t="shared" si="26"/>
        <v>Field COUNTY in table INSURED must adhere to data type string</v>
      </c>
      <c r="P210" s="43" t="str">
        <f t="shared" si="27"/>
        <v/>
      </c>
    </row>
    <row r="211" spans="1:16">
      <c r="A211" t="s">
        <v>2000</v>
      </c>
      <c r="B211" t="s">
        <v>1936</v>
      </c>
      <c r="C211" t="s">
        <v>1925</v>
      </c>
      <c r="D211" t="s">
        <v>1925</v>
      </c>
      <c r="E211" t="s">
        <v>1919</v>
      </c>
      <c r="F211" s="37" t="s">
        <v>1997</v>
      </c>
      <c r="G211" s="37" t="s">
        <v>1921</v>
      </c>
      <c r="H211" s="35" t="str">
        <f t="shared" si="21"/>
        <v>N</v>
      </c>
      <c r="I211" s="35" t="s">
        <v>128</v>
      </c>
      <c r="J211" s="35" t="s">
        <v>128</v>
      </c>
      <c r="K211" s="35" t="str">
        <f t="shared" si="22"/>
        <v>N</v>
      </c>
      <c r="L211" s="39">
        <f t="shared" si="23"/>
        <v>2</v>
      </c>
      <c r="M211" s="43" t="str">
        <f t="shared" si="24"/>
        <v/>
      </c>
      <c r="N211" s="43" t="str">
        <f t="shared" si="25"/>
        <v>Field NAME in table INSURED must not be null</v>
      </c>
      <c r="O211" s="43" t="str">
        <f t="shared" si="26"/>
        <v>Field NAME in table INSURED must adhere to data type string</v>
      </c>
      <c r="P211" s="43" t="str">
        <f t="shared" si="27"/>
        <v/>
      </c>
    </row>
    <row r="212" spans="1:16">
      <c r="A212" t="s">
        <v>2000</v>
      </c>
      <c r="B212" t="s">
        <v>1966</v>
      </c>
      <c r="C212" t="s">
        <v>1925</v>
      </c>
      <c r="D212" t="s">
        <v>1925</v>
      </c>
      <c r="E212" t="s">
        <v>1919</v>
      </c>
      <c r="F212" s="37" t="s">
        <v>1926</v>
      </c>
      <c r="G212" s="37" t="s">
        <v>1921</v>
      </c>
      <c r="H212" s="35" t="str">
        <f t="shared" si="21"/>
        <v>N</v>
      </c>
      <c r="I212" s="35" t="s">
        <v>128</v>
      </c>
      <c r="J212" s="35" t="s">
        <v>128</v>
      </c>
      <c r="K212" s="35" t="str">
        <f t="shared" si="22"/>
        <v>N</v>
      </c>
      <c r="L212" s="39">
        <f t="shared" si="23"/>
        <v>2</v>
      </c>
      <c r="M212" s="43" t="str">
        <f t="shared" si="24"/>
        <v/>
      </c>
      <c r="N212" s="43" t="str">
        <f t="shared" si="25"/>
        <v>Field STATE in table INSURED must not be null</v>
      </c>
      <c r="O212" s="43" t="str">
        <f t="shared" si="26"/>
        <v>Field STATE in table INSURED must adhere to data type string</v>
      </c>
      <c r="P212" s="43" t="str">
        <f t="shared" si="27"/>
        <v/>
      </c>
    </row>
    <row r="213" spans="1:16">
      <c r="A213" t="s">
        <v>2000</v>
      </c>
      <c r="B213" t="s">
        <v>1970</v>
      </c>
      <c r="C213" t="s">
        <v>1925</v>
      </c>
      <c r="D213" t="s">
        <v>1925</v>
      </c>
      <c r="E213" t="s">
        <v>1919</v>
      </c>
      <c r="F213" s="37" t="s">
        <v>1984</v>
      </c>
      <c r="G213" s="37" t="s">
        <v>1921</v>
      </c>
      <c r="H213" s="35" t="str">
        <f t="shared" si="21"/>
        <v>N</v>
      </c>
      <c r="I213" s="35" t="s">
        <v>128</v>
      </c>
      <c r="J213" s="35" t="s">
        <v>128</v>
      </c>
      <c r="K213" s="35" t="str">
        <f t="shared" si="22"/>
        <v>N</v>
      </c>
      <c r="L213" s="39">
        <f t="shared" si="23"/>
        <v>2</v>
      </c>
      <c r="M213" s="43" t="str">
        <f t="shared" si="24"/>
        <v/>
      </c>
      <c r="N213" s="43" t="str">
        <f t="shared" si="25"/>
        <v>Field ZIPCODE in table INSURED must not be null</v>
      </c>
      <c r="O213" s="43" t="str">
        <f t="shared" si="26"/>
        <v>Field ZIPCODE in table INSURED must adhere to data type string</v>
      </c>
      <c r="P213" s="43" t="str">
        <f t="shared" si="27"/>
        <v/>
      </c>
    </row>
    <row r="214" spans="1:16">
      <c r="A214" t="s">
        <v>610</v>
      </c>
      <c r="B214" t="s">
        <v>1961</v>
      </c>
      <c r="C214" t="s">
        <v>1925</v>
      </c>
      <c r="D214" t="s">
        <v>1925</v>
      </c>
      <c r="E214" t="s">
        <v>1933</v>
      </c>
      <c r="F214" s="37">
        <v>50</v>
      </c>
      <c r="G214" s="37" t="s">
        <v>1921</v>
      </c>
      <c r="H214" s="35" t="str">
        <f t="shared" si="21"/>
        <v>N</v>
      </c>
      <c r="I214" s="35" t="s">
        <v>128</v>
      </c>
      <c r="J214" s="35" t="s">
        <v>128</v>
      </c>
      <c r="K214" s="35" t="str">
        <f t="shared" si="22"/>
        <v>N</v>
      </c>
      <c r="L214" s="39">
        <f t="shared" si="23"/>
        <v>2</v>
      </c>
      <c r="M214" s="43" t="str">
        <f t="shared" si="24"/>
        <v/>
      </c>
      <c r="N214" s="43" t="str">
        <f t="shared" si="25"/>
        <v>Field ADDRESS1 in table archive_insured must not be null</v>
      </c>
      <c r="O214" s="43" t="str">
        <f t="shared" si="26"/>
        <v>Field ADDRESS1 in table archive_insured must adhere to data type string</v>
      </c>
      <c r="P214" s="43" t="str">
        <f t="shared" si="27"/>
        <v/>
      </c>
    </row>
    <row r="215" spans="1:16">
      <c r="A215" t="s">
        <v>610</v>
      </c>
      <c r="B215" t="s">
        <v>1962</v>
      </c>
      <c r="C215" t="s">
        <v>1925</v>
      </c>
      <c r="D215" t="s">
        <v>1925</v>
      </c>
      <c r="E215" t="s">
        <v>1933</v>
      </c>
      <c r="F215" s="37">
        <v>50</v>
      </c>
      <c r="G215" s="37" t="s">
        <v>1921</v>
      </c>
      <c r="H215" s="35" t="str">
        <f t="shared" si="21"/>
        <v>N</v>
      </c>
      <c r="I215" s="35" t="s">
        <v>1925</v>
      </c>
      <c r="J215" s="35" t="s">
        <v>128</v>
      </c>
      <c r="K215" s="35" t="str">
        <f t="shared" si="22"/>
        <v>N</v>
      </c>
      <c r="L215" s="39">
        <f t="shared" si="23"/>
        <v>1</v>
      </c>
      <c r="M215" s="43" t="str">
        <f t="shared" si="24"/>
        <v/>
      </c>
      <c r="N215" s="43" t="str">
        <f t="shared" si="25"/>
        <v/>
      </c>
      <c r="O215" s="43" t="str">
        <f t="shared" si="26"/>
        <v>Field ADDRESS2 in table archive_insured must adhere to data type string</v>
      </c>
      <c r="P215" s="43" t="str">
        <f t="shared" si="27"/>
        <v/>
      </c>
    </row>
    <row r="216" spans="1:16">
      <c r="A216" t="s">
        <v>610</v>
      </c>
      <c r="B216" t="s">
        <v>1963</v>
      </c>
      <c r="C216" t="s">
        <v>1925</v>
      </c>
      <c r="D216" t="s">
        <v>1925</v>
      </c>
      <c r="E216" t="s">
        <v>1933</v>
      </c>
      <c r="F216" s="37">
        <v>30</v>
      </c>
      <c r="G216" s="37" t="s">
        <v>1921</v>
      </c>
      <c r="H216" s="35" t="str">
        <f t="shared" si="21"/>
        <v>N</v>
      </c>
      <c r="I216" s="35" t="s">
        <v>128</v>
      </c>
      <c r="J216" s="35" t="s">
        <v>128</v>
      </c>
      <c r="K216" s="35" t="str">
        <f t="shared" si="22"/>
        <v>N</v>
      </c>
      <c r="L216" s="39">
        <f t="shared" si="23"/>
        <v>2</v>
      </c>
      <c r="M216" s="43" t="str">
        <f t="shared" si="24"/>
        <v/>
      </c>
      <c r="N216" s="43" t="str">
        <f t="shared" si="25"/>
        <v>Field CITY in table archive_insured must not be null</v>
      </c>
      <c r="O216" s="43" t="str">
        <f t="shared" si="26"/>
        <v>Field CITY in table archive_insured must adhere to data type string</v>
      </c>
      <c r="P216" s="43" t="str">
        <f t="shared" si="27"/>
        <v/>
      </c>
    </row>
    <row r="217" spans="1:16">
      <c r="A217" t="s">
        <v>610</v>
      </c>
      <c r="B217" t="s">
        <v>1964</v>
      </c>
      <c r="C217" t="s">
        <v>1925</v>
      </c>
      <c r="D217" t="s">
        <v>1925</v>
      </c>
      <c r="E217" t="s">
        <v>1919</v>
      </c>
      <c r="F217" s="37">
        <v>3</v>
      </c>
      <c r="G217" s="37" t="s">
        <v>1921</v>
      </c>
      <c r="H217" s="35" t="str">
        <f t="shared" si="21"/>
        <v>N</v>
      </c>
      <c r="I217" s="35" t="s">
        <v>128</v>
      </c>
      <c r="J217" s="35" t="s">
        <v>128</v>
      </c>
      <c r="K217" s="35" t="str">
        <f t="shared" si="22"/>
        <v>N</v>
      </c>
      <c r="L217" s="39">
        <f t="shared" si="23"/>
        <v>2</v>
      </c>
      <c r="M217" s="43" t="str">
        <f t="shared" si="24"/>
        <v/>
      </c>
      <c r="N217" s="43" t="str">
        <f t="shared" si="25"/>
        <v>Field COUNTY in table archive_insured must not be null</v>
      </c>
      <c r="O217" s="43" t="str">
        <f t="shared" si="26"/>
        <v>Field COUNTY in table archive_insured must adhere to data type string</v>
      </c>
      <c r="P217" s="43" t="str">
        <f t="shared" si="27"/>
        <v/>
      </c>
    </row>
    <row r="218" spans="1:16">
      <c r="A218" t="s">
        <v>610</v>
      </c>
      <c r="B218" t="s">
        <v>1936</v>
      </c>
      <c r="C218" t="s">
        <v>1925</v>
      </c>
      <c r="D218" t="s">
        <v>1925</v>
      </c>
      <c r="E218" t="s">
        <v>1919</v>
      </c>
      <c r="F218" s="37">
        <v>35</v>
      </c>
      <c r="G218" s="37" t="s">
        <v>1921</v>
      </c>
      <c r="H218" s="35" t="str">
        <f t="shared" si="21"/>
        <v>N</v>
      </c>
      <c r="I218" s="35" t="s">
        <v>128</v>
      </c>
      <c r="J218" s="35" t="s">
        <v>128</v>
      </c>
      <c r="K218" s="35" t="str">
        <f t="shared" si="22"/>
        <v>N</v>
      </c>
      <c r="L218" s="39">
        <f t="shared" si="23"/>
        <v>2</v>
      </c>
      <c r="M218" s="43" t="str">
        <f t="shared" si="24"/>
        <v/>
      </c>
      <c r="N218" s="43" t="str">
        <f t="shared" si="25"/>
        <v>Field NAME in table archive_insured must not be null</v>
      </c>
      <c r="O218" s="43" t="str">
        <f t="shared" si="26"/>
        <v>Field NAME in table archive_insured must adhere to data type string</v>
      </c>
      <c r="P218" s="43" t="str">
        <f t="shared" si="27"/>
        <v/>
      </c>
    </row>
    <row r="219" spans="1:16">
      <c r="A219" t="s">
        <v>610</v>
      </c>
      <c r="B219" t="s">
        <v>1966</v>
      </c>
      <c r="C219" t="s">
        <v>1925</v>
      </c>
      <c r="D219" t="s">
        <v>1925</v>
      </c>
      <c r="E219" t="s">
        <v>1919</v>
      </c>
      <c r="F219" s="37">
        <v>2</v>
      </c>
      <c r="G219" s="37" t="s">
        <v>1921</v>
      </c>
      <c r="H219" s="35" t="str">
        <f t="shared" si="21"/>
        <v>N</v>
      </c>
      <c r="I219" s="35" t="s">
        <v>128</v>
      </c>
      <c r="J219" s="35" t="s">
        <v>128</v>
      </c>
      <c r="K219" s="35" t="str">
        <f t="shared" si="22"/>
        <v>N</v>
      </c>
      <c r="L219" s="39">
        <f t="shared" si="23"/>
        <v>2</v>
      </c>
      <c r="M219" s="43" t="str">
        <f t="shared" si="24"/>
        <v/>
      </c>
      <c r="N219" s="43" t="str">
        <f t="shared" si="25"/>
        <v>Field STATE in table archive_insured must not be null</v>
      </c>
      <c r="O219" s="43" t="str">
        <f t="shared" si="26"/>
        <v>Field STATE in table archive_insured must adhere to data type string</v>
      </c>
      <c r="P219" s="43" t="str">
        <f t="shared" si="27"/>
        <v/>
      </c>
    </row>
    <row r="220" spans="1:16">
      <c r="A220" t="s">
        <v>610</v>
      </c>
      <c r="B220" t="s">
        <v>1939</v>
      </c>
      <c r="C220" t="s">
        <v>1925</v>
      </c>
      <c r="D220" t="s">
        <v>1925</v>
      </c>
      <c r="E220" t="s">
        <v>1930</v>
      </c>
      <c r="F220" s="37">
        <v>0</v>
      </c>
      <c r="G220" s="37" t="s">
        <v>1921</v>
      </c>
      <c r="H220" s="35" t="str">
        <f t="shared" si="21"/>
        <v>N</v>
      </c>
      <c r="I220" s="35" t="s">
        <v>128</v>
      </c>
      <c r="J220" s="35" t="s">
        <v>128</v>
      </c>
      <c r="K220" s="35" t="str">
        <f t="shared" si="22"/>
        <v>N</v>
      </c>
      <c r="L220" s="39">
        <f t="shared" si="23"/>
        <v>2</v>
      </c>
      <c r="M220" s="43" t="str">
        <f t="shared" si="24"/>
        <v/>
      </c>
      <c r="N220" s="43" t="str">
        <f t="shared" si="25"/>
        <v>Field UPDATEON in table archive_insured must not be null</v>
      </c>
      <c r="O220" s="43" t="str">
        <f t="shared" si="26"/>
        <v>Field UPDATEON in table archive_insured must adhere to data type datetime</v>
      </c>
      <c r="P220" s="43" t="str">
        <f t="shared" si="27"/>
        <v/>
      </c>
    </row>
    <row r="221" spans="1:16">
      <c r="A221" t="s">
        <v>610</v>
      </c>
      <c r="B221" t="s">
        <v>1970</v>
      </c>
      <c r="C221" t="s">
        <v>1925</v>
      </c>
      <c r="D221" t="s">
        <v>1925</v>
      </c>
      <c r="E221" t="s">
        <v>1919</v>
      </c>
      <c r="F221" s="37">
        <v>10</v>
      </c>
      <c r="G221" s="37" t="s">
        <v>1921</v>
      </c>
      <c r="H221" s="35" t="str">
        <f t="shared" si="21"/>
        <v>N</v>
      </c>
      <c r="I221" s="35" t="s">
        <v>128</v>
      </c>
      <c r="J221" s="35" t="s">
        <v>128</v>
      </c>
      <c r="K221" s="35" t="str">
        <f t="shared" si="22"/>
        <v>N</v>
      </c>
      <c r="L221" s="39">
        <f t="shared" si="23"/>
        <v>2</v>
      </c>
      <c r="M221" s="43" t="str">
        <f t="shared" si="24"/>
        <v/>
      </c>
      <c r="N221" s="43" t="str">
        <f t="shared" si="25"/>
        <v>Field ZIPCODE in table archive_insured must not be null</v>
      </c>
      <c r="O221" s="43" t="str">
        <f t="shared" si="26"/>
        <v>Field ZIPCODE in table archive_insured must adhere to data type string</v>
      </c>
      <c r="P221" s="43" t="str">
        <f t="shared" si="27"/>
        <v/>
      </c>
    </row>
    <row r="222" spans="1:16">
      <c r="A222" t="s">
        <v>2100</v>
      </c>
      <c r="B222" t="s">
        <v>1945</v>
      </c>
      <c r="C222" t="s">
        <v>128</v>
      </c>
      <c r="D222" t="s">
        <v>1959</v>
      </c>
      <c r="E222" t="s">
        <v>1919</v>
      </c>
      <c r="F222" s="37">
        <v>10</v>
      </c>
      <c r="G222" s="37" t="s">
        <v>1921</v>
      </c>
      <c r="H222" s="35" t="str">
        <f t="shared" si="21"/>
        <v>N</v>
      </c>
      <c r="I222" s="35" t="s">
        <v>128</v>
      </c>
      <c r="J222" s="35" t="s">
        <v>128</v>
      </c>
      <c r="K222" s="35" t="str">
        <f t="shared" si="22"/>
        <v>N</v>
      </c>
      <c r="L222" s="39">
        <f t="shared" si="23"/>
        <v>2</v>
      </c>
      <c r="M222" s="43" t="str">
        <f t="shared" si="24"/>
        <v/>
      </c>
      <c r="N222" s="43" t="str">
        <f t="shared" si="25"/>
        <v>Field CODE in table POLACT must not be null</v>
      </c>
      <c r="O222" s="43" t="str">
        <f t="shared" si="26"/>
        <v>Field CODE in table POLACT must adhere to data type string</v>
      </c>
      <c r="P222" s="43" t="str">
        <f t="shared" si="27"/>
        <v/>
      </c>
    </row>
    <row r="223" spans="1:16">
      <c r="A223" t="s">
        <v>2100</v>
      </c>
      <c r="B223" t="s">
        <v>2071</v>
      </c>
      <c r="C223" t="s">
        <v>128</v>
      </c>
      <c r="D223" t="s">
        <v>1959</v>
      </c>
      <c r="E223" t="s">
        <v>1957</v>
      </c>
      <c r="F223" s="37" t="s">
        <v>1941</v>
      </c>
      <c r="G223" s="37" t="s">
        <v>1921</v>
      </c>
      <c r="H223" s="35" t="str">
        <f t="shared" si="21"/>
        <v>N</v>
      </c>
      <c r="I223" s="35" t="s">
        <v>128</v>
      </c>
      <c r="J223" s="35" t="s">
        <v>128</v>
      </c>
      <c r="K223" s="35" t="str">
        <f t="shared" si="22"/>
        <v>N</v>
      </c>
      <c r="L223" s="39">
        <f t="shared" si="23"/>
        <v>2</v>
      </c>
      <c r="M223" s="43" t="str">
        <f t="shared" si="24"/>
        <v/>
      </c>
      <c r="N223" s="43" t="str">
        <f t="shared" si="25"/>
        <v>Field TRANCNT in table POLACT must not be null</v>
      </c>
      <c r="O223" s="43" t="str">
        <f t="shared" si="26"/>
        <v>Field TRANCNT in table POLACT must adhere to data type int</v>
      </c>
      <c r="P223" s="43" t="str">
        <f t="shared" si="27"/>
        <v/>
      </c>
    </row>
    <row r="224" spans="1:16">
      <c r="A224" t="s">
        <v>2100</v>
      </c>
      <c r="B224" t="s">
        <v>2072</v>
      </c>
      <c r="C224" t="s">
        <v>1925</v>
      </c>
      <c r="D224" t="s">
        <v>1925</v>
      </c>
      <c r="E224" t="s">
        <v>1919</v>
      </c>
      <c r="F224" s="37">
        <v>2</v>
      </c>
      <c r="G224" s="37" t="s">
        <v>1921</v>
      </c>
      <c r="H224" s="35" t="str">
        <f t="shared" si="21"/>
        <v>N</v>
      </c>
      <c r="I224" s="35" t="s">
        <v>128</v>
      </c>
      <c r="J224" s="35" t="s">
        <v>128</v>
      </c>
      <c r="K224" s="35" t="str">
        <f t="shared" si="22"/>
        <v>N</v>
      </c>
      <c r="L224" s="39">
        <f t="shared" si="23"/>
        <v>2</v>
      </c>
      <c r="M224" s="43" t="str">
        <f t="shared" si="24"/>
        <v/>
      </c>
      <c r="N224" s="43" t="str">
        <f t="shared" si="25"/>
        <v>Field TRANSCODE in table POLACT must not be null</v>
      </c>
      <c r="O224" s="43" t="str">
        <f t="shared" si="26"/>
        <v>Field TRANSCODE in table POLACT must adhere to data type string</v>
      </c>
      <c r="P224" s="43" t="str">
        <f t="shared" si="27"/>
        <v/>
      </c>
    </row>
    <row r="225" spans="1:16">
      <c r="A225" t="s">
        <v>2100</v>
      </c>
      <c r="B225" t="s">
        <v>1939</v>
      </c>
      <c r="C225" t="s">
        <v>1925</v>
      </c>
      <c r="D225" t="s">
        <v>1925</v>
      </c>
      <c r="E225" t="s">
        <v>1930</v>
      </c>
      <c r="F225" s="37">
        <v>0</v>
      </c>
      <c r="G225" s="37" t="s">
        <v>1921</v>
      </c>
      <c r="H225" s="35" t="str">
        <f t="shared" si="21"/>
        <v>N</v>
      </c>
      <c r="I225" s="35" t="s">
        <v>128</v>
      </c>
      <c r="J225" s="35" t="s">
        <v>128</v>
      </c>
      <c r="K225" s="35" t="str">
        <f t="shared" si="22"/>
        <v>N</v>
      </c>
      <c r="L225" s="39">
        <f t="shared" si="23"/>
        <v>2</v>
      </c>
      <c r="M225" s="43" t="str">
        <f t="shared" si="24"/>
        <v/>
      </c>
      <c r="N225" s="43" t="str">
        <f t="shared" si="25"/>
        <v>Field UPDATEON in table POLACT must not be null</v>
      </c>
      <c r="O225" s="43" t="str">
        <f t="shared" si="26"/>
        <v>Field UPDATEON in table POLACT must adhere to data type datetime</v>
      </c>
      <c r="P225" s="43" t="str">
        <f t="shared" si="27"/>
        <v/>
      </c>
    </row>
    <row r="226" spans="1:16">
      <c r="A226" t="s">
        <v>2074</v>
      </c>
      <c r="B226" t="s">
        <v>2101</v>
      </c>
      <c r="C226" t="s">
        <v>1925</v>
      </c>
      <c r="D226" t="s">
        <v>1925</v>
      </c>
      <c r="E226" t="s">
        <v>1933</v>
      </c>
      <c r="F226" s="37">
        <v>200</v>
      </c>
      <c r="G226" s="37" t="s">
        <v>1921</v>
      </c>
      <c r="H226" s="35" t="str">
        <f t="shared" si="21"/>
        <v>N</v>
      </c>
      <c r="I226" s="35" t="s">
        <v>1925</v>
      </c>
      <c r="J226" s="35" t="s">
        <v>128</v>
      </c>
      <c r="K226" s="35" t="str">
        <f t="shared" si="22"/>
        <v>N</v>
      </c>
      <c r="L226" s="39">
        <f t="shared" si="23"/>
        <v>1</v>
      </c>
      <c r="M226" s="43" t="str">
        <f t="shared" si="24"/>
        <v/>
      </c>
      <c r="N226" s="43" t="str">
        <f t="shared" si="25"/>
        <v/>
      </c>
      <c r="O226" s="43" t="str">
        <f t="shared" si="26"/>
        <v>Field REASON_KEYFIELD in table MGNOTRANS_TYPES must adhere to data type string</v>
      </c>
      <c r="P226" s="43" t="str">
        <f t="shared" si="27"/>
        <v/>
      </c>
    </row>
    <row r="227" spans="1:16">
      <c r="A227" t="s">
        <v>2074</v>
      </c>
      <c r="B227" t="s">
        <v>2102</v>
      </c>
      <c r="C227" t="s">
        <v>1925</v>
      </c>
      <c r="D227" t="s">
        <v>1925</v>
      </c>
      <c r="E227" t="s">
        <v>1933</v>
      </c>
      <c r="F227" s="37">
        <v>50</v>
      </c>
      <c r="G227" s="37" t="s">
        <v>1921</v>
      </c>
      <c r="H227" s="35" t="str">
        <f t="shared" si="21"/>
        <v>N</v>
      </c>
      <c r="I227" s="35" t="s">
        <v>1925</v>
      </c>
      <c r="J227" s="35" t="s">
        <v>128</v>
      </c>
      <c r="K227" s="35" t="str">
        <f t="shared" si="22"/>
        <v>N</v>
      </c>
      <c r="L227" s="39">
        <f t="shared" si="23"/>
        <v>1</v>
      </c>
      <c r="M227" s="43" t="str">
        <f t="shared" si="24"/>
        <v/>
      </c>
      <c r="N227" s="43" t="str">
        <f t="shared" si="25"/>
        <v/>
      </c>
      <c r="O227" s="43" t="str">
        <f t="shared" si="26"/>
        <v>Field REASON_PROGRAMID in table MGNOTRANS_TYPES must adhere to data type string</v>
      </c>
      <c r="P227" s="43" t="str">
        <f t="shared" si="27"/>
        <v/>
      </c>
    </row>
    <row r="228" spans="1:16">
      <c r="A228" t="s">
        <v>1994</v>
      </c>
      <c r="B228" t="s">
        <v>2103</v>
      </c>
      <c r="C228" t="s">
        <v>1925</v>
      </c>
      <c r="D228" t="s">
        <v>1925</v>
      </c>
      <c r="E228" t="s">
        <v>1933</v>
      </c>
      <c r="F228" s="37" t="s">
        <v>2104</v>
      </c>
      <c r="H228" s="35" t="str">
        <f t="shared" si="21"/>
        <v>N</v>
      </c>
      <c r="I228" s="35" t="s">
        <v>1925</v>
      </c>
      <c r="J228" s="35" t="s">
        <v>128</v>
      </c>
      <c r="K228" s="35" t="str">
        <f t="shared" ref="K228:K229" si="28">IF(G228&lt;&gt;"","Y","N")</f>
        <v>N</v>
      </c>
      <c r="L228" s="39">
        <f t="shared" ref="L228:L229" si="29">COUNTIFS(H228:K228,"y")</f>
        <v>1</v>
      </c>
      <c r="M228" s="43" t="str">
        <f t="shared" si="24"/>
        <v/>
      </c>
      <c r="N228" s="43" t="str">
        <f t="shared" si="25"/>
        <v/>
      </c>
      <c r="O228" s="43" t="str">
        <f t="shared" si="26"/>
        <v>Field TITLE in table EMPLOYEE must adhere to data type string</v>
      </c>
      <c r="P228" s="43" t="str">
        <f t="shared" si="27"/>
        <v/>
      </c>
    </row>
    <row r="229" spans="1:16">
      <c r="A229" t="s">
        <v>1994</v>
      </c>
      <c r="B229" t="s">
        <v>2105</v>
      </c>
      <c r="C229" t="s">
        <v>1925</v>
      </c>
      <c r="D229" t="s">
        <v>1925</v>
      </c>
      <c r="E229" t="s">
        <v>1957</v>
      </c>
      <c r="F229" s="37" t="s">
        <v>1921</v>
      </c>
      <c r="H229" s="35" t="str">
        <f t="shared" si="21"/>
        <v>N</v>
      </c>
      <c r="I229" s="35" t="s">
        <v>128</v>
      </c>
      <c r="J229" s="35" t="s">
        <v>128</v>
      </c>
      <c r="K229" s="35" t="str">
        <f t="shared" si="28"/>
        <v>N</v>
      </c>
      <c r="L229" s="39">
        <f t="shared" si="29"/>
        <v>2</v>
      </c>
      <c r="M229" s="43" t="str">
        <f t="shared" si="24"/>
        <v/>
      </c>
      <c r="N229" s="43" t="str">
        <f t="shared" si="25"/>
        <v>Field UserID in table EMPLOYEE must not be null</v>
      </c>
      <c r="O229" s="43" t="str">
        <f t="shared" si="26"/>
        <v>Field UserID in table EMPLOYEE must adhere to data type int</v>
      </c>
      <c r="P229" s="43" t="str">
        <f t="shared" si="27"/>
        <v/>
      </c>
    </row>
    <row r="230" spans="1:16">
      <c r="A230" s="55" t="s">
        <v>2054</v>
      </c>
      <c r="B230" s="55" t="s">
        <v>2106</v>
      </c>
      <c r="C230" t="s">
        <v>1925</v>
      </c>
      <c r="D230" t="s">
        <v>1925</v>
      </c>
      <c r="E230" t="s">
        <v>1933</v>
      </c>
      <c r="F230" s="37" t="s">
        <v>2107</v>
      </c>
      <c r="H230" s="35" t="str">
        <f t="shared" si="21"/>
        <v>N</v>
      </c>
      <c r="I230" s="35" t="s">
        <v>1925</v>
      </c>
      <c r="J230" s="35" t="s">
        <v>128</v>
      </c>
      <c r="K230" s="35" t="str">
        <f t="shared" ref="K230:K237" si="30">IF(G230&lt;&gt;"","Y","N")</f>
        <v>N</v>
      </c>
      <c r="L230" s="39">
        <f t="shared" ref="L230:L237" si="31">COUNTIFS(H230:K230,"y")</f>
        <v>1</v>
      </c>
      <c r="M230" s="43" t="str">
        <f t="shared" ref="M230:M238" si="32">IF(H230="Y","Field "&amp;B230&amp;" in table "&amp;A230&amp;" must be unique","")</f>
        <v/>
      </c>
      <c r="N230" s="43" t="str">
        <f t="shared" ref="N230:N238" si="33">IF(I230="Y","Field "&amp;B230&amp;" in table "&amp;A230&amp;" must not be null","")</f>
        <v/>
      </c>
      <c r="O230" s="43" t="str">
        <f t="shared" ref="O230:O238" si="34">IF(J230="Y","Field "&amp;B230&amp;" in table "&amp;A230&amp;" must adhere to data type "&amp;IF(OR(E230="varchar",E230="char"),"string",E230),"")</f>
        <v>Field KEYEXCEPT in table LOOKUPS must adhere to data type string</v>
      </c>
      <c r="P230" s="43" t="str">
        <f t="shared" ref="P230:P237" si="35">IF(K230="Y","Value of field "&amp;B230&amp;" in table "&amp;A230&amp;" must be one of: "&amp;G230,"")</f>
        <v/>
      </c>
    </row>
    <row r="231" spans="1:16">
      <c r="A231" t="s">
        <v>2108</v>
      </c>
      <c r="B231" t="s">
        <v>1999</v>
      </c>
      <c r="C231" t="s">
        <v>1925</v>
      </c>
      <c r="D231" t="s">
        <v>1925</v>
      </c>
      <c r="E231" t="s">
        <v>1933</v>
      </c>
      <c r="F231" s="37">
        <v>2000</v>
      </c>
      <c r="H231" s="35" t="str">
        <f t="shared" si="21"/>
        <v>N</v>
      </c>
      <c r="I231" s="35" t="s">
        <v>1925</v>
      </c>
      <c r="J231" s="35" t="s">
        <v>128</v>
      </c>
      <c r="K231" s="35" t="str">
        <f t="shared" si="30"/>
        <v>N</v>
      </c>
      <c r="L231" s="39">
        <f t="shared" si="31"/>
        <v>1</v>
      </c>
      <c r="M231" s="43" t="str">
        <f t="shared" si="32"/>
        <v/>
      </c>
      <c r="N231" s="43" t="str">
        <f t="shared" si="33"/>
        <v/>
      </c>
      <c r="O231" s="43" t="str">
        <f t="shared" si="34"/>
        <v>Field Descrip in table ProgramRules must adhere to data type string</v>
      </c>
      <c r="P231" s="43" t="str">
        <f t="shared" si="35"/>
        <v/>
      </c>
    </row>
    <row r="232" spans="1:16">
      <c r="A232" t="s">
        <v>2108</v>
      </c>
      <c r="B232" t="s">
        <v>1981</v>
      </c>
      <c r="C232" t="s">
        <v>128</v>
      </c>
      <c r="D232" t="s">
        <v>1959</v>
      </c>
      <c r="E232" t="s">
        <v>1933</v>
      </c>
      <c r="F232" s="37">
        <v>50</v>
      </c>
      <c r="H232" s="35" t="str">
        <f t="shared" si="21"/>
        <v>N</v>
      </c>
      <c r="I232" s="35" t="s">
        <v>128</v>
      </c>
      <c r="J232" s="35" t="s">
        <v>128</v>
      </c>
      <c r="K232" s="35" t="str">
        <f t="shared" si="30"/>
        <v>N</v>
      </c>
      <c r="L232" s="39">
        <f t="shared" si="31"/>
        <v>2</v>
      </c>
      <c r="M232" s="43" t="str">
        <f t="shared" si="32"/>
        <v/>
      </c>
      <c r="N232" s="43" t="str">
        <f t="shared" si="33"/>
        <v>Field Keyfield in table ProgramRules must not be null</v>
      </c>
      <c r="O232" s="43" t="str">
        <f t="shared" si="34"/>
        <v>Field Keyfield in table ProgramRules must adhere to data type string</v>
      </c>
      <c r="P232" s="43" t="str">
        <f t="shared" si="35"/>
        <v/>
      </c>
    </row>
    <row r="233" spans="1:16">
      <c r="A233" t="s">
        <v>2108</v>
      </c>
      <c r="B233" t="s">
        <v>2026</v>
      </c>
      <c r="C233" t="s">
        <v>128</v>
      </c>
      <c r="D233" t="s">
        <v>1959</v>
      </c>
      <c r="E233" t="s">
        <v>1919</v>
      </c>
      <c r="F233" s="37">
        <v>2</v>
      </c>
      <c r="H233" s="35" t="str">
        <f t="shared" si="21"/>
        <v>N</v>
      </c>
      <c r="I233" s="35" t="s">
        <v>128</v>
      </c>
      <c r="J233" s="35" t="s">
        <v>128</v>
      </c>
      <c r="K233" s="35" t="str">
        <f t="shared" si="30"/>
        <v>N</v>
      </c>
      <c r="L233" s="39">
        <f t="shared" si="31"/>
        <v>2</v>
      </c>
      <c r="M233" s="43" t="str">
        <f t="shared" si="32"/>
        <v/>
      </c>
      <c r="N233" s="43" t="str">
        <f t="shared" si="33"/>
        <v>Field LOB in table ProgramRules must not be null</v>
      </c>
      <c r="O233" s="43" t="str">
        <f t="shared" si="34"/>
        <v>Field LOB in table ProgramRules must adhere to data type string</v>
      </c>
      <c r="P233" s="43" t="str">
        <f t="shared" si="35"/>
        <v/>
      </c>
    </row>
    <row r="234" spans="1:16">
      <c r="A234" t="s">
        <v>2108</v>
      </c>
      <c r="B234" t="s">
        <v>2109</v>
      </c>
      <c r="C234" t="s">
        <v>128</v>
      </c>
      <c r="D234" t="s">
        <v>1959</v>
      </c>
      <c r="E234" t="s">
        <v>1933</v>
      </c>
      <c r="F234" s="37">
        <v>50</v>
      </c>
      <c r="H234" s="35" t="str">
        <f t="shared" si="21"/>
        <v>N</v>
      </c>
      <c r="I234" s="35" t="s">
        <v>128</v>
      </c>
      <c r="J234" s="35" t="s">
        <v>128</v>
      </c>
      <c r="K234" s="35" t="str">
        <f t="shared" si="30"/>
        <v>N</v>
      </c>
      <c r="L234" s="39">
        <f t="shared" si="31"/>
        <v>2</v>
      </c>
      <c r="M234" s="43" t="str">
        <f t="shared" si="32"/>
        <v/>
      </c>
      <c r="N234" s="43" t="str">
        <f t="shared" si="33"/>
        <v>Field ProgramID in table ProgramRules must not be null</v>
      </c>
      <c r="O234" s="43" t="str">
        <f t="shared" si="34"/>
        <v>Field ProgramID in table ProgramRules must adhere to data type string</v>
      </c>
      <c r="P234" s="43" t="str">
        <f t="shared" si="35"/>
        <v/>
      </c>
    </row>
    <row r="235" spans="1:16">
      <c r="A235" t="s">
        <v>2108</v>
      </c>
      <c r="B235" t="s">
        <v>2110</v>
      </c>
      <c r="C235" t="s">
        <v>128</v>
      </c>
      <c r="D235" t="s">
        <v>1959</v>
      </c>
      <c r="E235" t="s">
        <v>1933</v>
      </c>
      <c r="F235" s="37">
        <v>50</v>
      </c>
      <c r="H235" s="35" t="str">
        <f t="shared" si="21"/>
        <v>N</v>
      </c>
      <c r="I235" s="35" t="s">
        <v>128</v>
      </c>
      <c r="J235" s="35" t="s">
        <v>128</v>
      </c>
      <c r="K235" s="35" t="str">
        <f t="shared" si="30"/>
        <v>N</v>
      </c>
      <c r="L235" s="39">
        <f t="shared" si="31"/>
        <v>2</v>
      </c>
      <c r="M235" s="43" t="str">
        <f t="shared" si="32"/>
        <v/>
      </c>
      <c r="N235" s="43" t="str">
        <f t="shared" si="33"/>
        <v>Field SystemID in table ProgramRules must not be null</v>
      </c>
      <c r="O235" s="43" t="str">
        <f t="shared" si="34"/>
        <v>Field SystemID in table ProgramRules must adhere to data type string</v>
      </c>
      <c r="P235" s="43" t="str">
        <f t="shared" si="35"/>
        <v/>
      </c>
    </row>
    <row r="236" spans="1:16">
      <c r="A236" t="s">
        <v>2108</v>
      </c>
      <c r="B236" t="s">
        <v>1993</v>
      </c>
      <c r="C236" t="s">
        <v>1925</v>
      </c>
      <c r="D236" t="s">
        <v>1959</v>
      </c>
      <c r="E236" t="s">
        <v>1930</v>
      </c>
      <c r="H236" s="35" t="str">
        <f t="shared" si="21"/>
        <v>N</v>
      </c>
      <c r="I236" s="35" t="s">
        <v>128</v>
      </c>
      <c r="J236" s="35" t="s">
        <v>128</v>
      </c>
      <c r="K236" s="35" t="str">
        <f t="shared" si="30"/>
        <v>N</v>
      </c>
      <c r="L236" s="39">
        <f t="shared" si="31"/>
        <v>2</v>
      </c>
      <c r="M236" s="43" t="str">
        <f t="shared" si="32"/>
        <v/>
      </c>
      <c r="N236" s="43" t="str">
        <f t="shared" si="33"/>
        <v>Field UpdateOn in table ProgramRules must not be null</v>
      </c>
      <c r="O236" s="43" t="str">
        <f t="shared" si="34"/>
        <v>Field UpdateOn in table ProgramRules must adhere to data type datetime</v>
      </c>
      <c r="P236" s="43" t="str">
        <f t="shared" si="35"/>
        <v/>
      </c>
    </row>
    <row r="237" spans="1:16">
      <c r="A237" t="s">
        <v>2108</v>
      </c>
      <c r="B237" t="s">
        <v>2111</v>
      </c>
      <c r="C237" t="s">
        <v>128</v>
      </c>
      <c r="D237" t="s">
        <v>1925</v>
      </c>
      <c r="E237" t="s">
        <v>1933</v>
      </c>
      <c r="F237" s="37">
        <v>300</v>
      </c>
      <c r="H237" s="35" t="str">
        <f t="shared" si="21"/>
        <v>N</v>
      </c>
      <c r="I237" s="35" t="s">
        <v>128</v>
      </c>
      <c r="J237" s="35" t="s">
        <v>128</v>
      </c>
      <c r="K237" s="35" t="str">
        <f t="shared" si="30"/>
        <v>N</v>
      </c>
      <c r="L237" s="39">
        <f t="shared" si="31"/>
        <v>2</v>
      </c>
      <c r="M237" s="43" t="str">
        <f t="shared" si="32"/>
        <v/>
      </c>
      <c r="N237" s="43" t="str">
        <f t="shared" si="33"/>
        <v>Field Vals in table ProgramRules must not be null</v>
      </c>
      <c r="O237" s="43" t="str">
        <f t="shared" si="34"/>
        <v>Field Vals in table ProgramRules must adhere to data type string</v>
      </c>
      <c r="P237" s="43" t="str">
        <f t="shared" si="35"/>
        <v/>
      </c>
    </row>
    <row r="238" spans="1:16">
      <c r="A238" t="s">
        <v>2000</v>
      </c>
      <c r="B238" t="s">
        <v>2112</v>
      </c>
      <c r="C238" t="s">
        <v>1925</v>
      </c>
      <c r="D238" t="s">
        <v>1925</v>
      </c>
      <c r="E238" t="s">
        <v>1933</v>
      </c>
      <c r="F238" s="37" t="s">
        <v>1984</v>
      </c>
      <c r="H238" s="35" t="str">
        <f t="shared" si="21"/>
        <v>N</v>
      </c>
      <c r="I238" s="35" t="s">
        <v>128</v>
      </c>
      <c r="J238" s="35" t="s">
        <v>128</v>
      </c>
      <c r="K238" s="35" t="str">
        <f t="shared" ref="K238:K248" si="36">IF(G238&lt;&gt;"","Y","N")</f>
        <v>N</v>
      </c>
      <c r="L238" s="39">
        <f t="shared" ref="L238:L248" si="37">COUNTIFS(H238:K238,"y")</f>
        <v>2</v>
      </c>
      <c r="M238" s="43" t="str">
        <f t="shared" si="32"/>
        <v/>
      </c>
      <c r="N238" s="43" t="str">
        <f t="shared" si="33"/>
        <v>Field baseMGACode in table INSURED must not be null</v>
      </c>
      <c r="O238" s="43" t="str">
        <f t="shared" si="34"/>
        <v>Field baseMGACode in table INSURED must adhere to data type string</v>
      </c>
    </row>
    <row r="239" spans="1:16">
      <c r="A239" t="s">
        <v>2076</v>
      </c>
      <c r="B239" t="s">
        <v>1361</v>
      </c>
      <c r="C239" t="s">
        <v>1925</v>
      </c>
      <c r="D239" t="s">
        <v>1925</v>
      </c>
      <c r="E239" t="s">
        <v>1960</v>
      </c>
      <c r="H239" s="35" t="str">
        <f t="shared" si="21"/>
        <v>N</v>
      </c>
      <c r="I239" s="35" t="s">
        <v>128</v>
      </c>
      <c r="J239" s="35" t="s">
        <v>128</v>
      </c>
      <c r="K239" s="35" t="str">
        <f>IF(G239&lt;&gt;"","Y","N")</f>
        <v>N</v>
      </c>
      <c r="L239" s="39">
        <f t="shared" si="37"/>
        <v>2</v>
      </c>
      <c r="M239" s="43" t="str">
        <f t="shared" ref="M239:M248" si="38">IF(H239="Y","Field "&amp;B239&amp;" in table "&amp;A239&amp;" must be unique","")</f>
        <v/>
      </c>
      <c r="N239" s="43" t="str">
        <f t="shared" ref="N239:N248" si="39">IF(I239="Y","Field "&amp;B239&amp;" in table "&amp;A239&amp;" must not be null","")</f>
        <v>Field sf3amount in table MGTRANS must not be null</v>
      </c>
      <c r="O239" s="43" t="str">
        <f t="shared" ref="O239:O248" si="40">IF(J239="Y","Field "&amp;B239&amp;" in table "&amp;A239&amp;" must adhere to data type "&amp;IF(OR(E239="varchar",E239="char"),"string",E239),"")</f>
        <v>Field sf3amount in table MGTRANS must adhere to data type money</v>
      </c>
    </row>
    <row r="240" spans="1:16">
      <c r="A240" t="s">
        <v>2076</v>
      </c>
      <c r="B240" t="s">
        <v>1365</v>
      </c>
      <c r="C240" t="s">
        <v>1925</v>
      </c>
      <c r="D240" t="s">
        <v>1925</v>
      </c>
      <c r="E240" t="s">
        <v>1960</v>
      </c>
      <c r="H240" s="35" t="str">
        <f t="shared" si="21"/>
        <v>N</v>
      </c>
      <c r="I240" s="35" t="s">
        <v>128</v>
      </c>
      <c r="J240" s="35" t="s">
        <v>128</v>
      </c>
      <c r="K240" s="35" t="str">
        <f t="shared" si="36"/>
        <v>N</v>
      </c>
      <c r="L240" s="39">
        <f t="shared" si="37"/>
        <v>2</v>
      </c>
      <c r="M240" s="43" t="str">
        <f t="shared" si="38"/>
        <v/>
      </c>
      <c r="N240" s="43" t="str">
        <f t="shared" si="39"/>
        <v>Field sf4amount in table MGTRANS must not be null</v>
      </c>
      <c r="O240" s="43" t="str">
        <f t="shared" si="40"/>
        <v>Field sf4amount in table MGTRANS must adhere to data type money</v>
      </c>
    </row>
    <row r="241" spans="1:15">
      <c r="A241" t="s">
        <v>2076</v>
      </c>
      <c r="B241" t="s">
        <v>1369</v>
      </c>
      <c r="C241" t="s">
        <v>1925</v>
      </c>
      <c r="D241" t="s">
        <v>1925</v>
      </c>
      <c r="E241" t="s">
        <v>1960</v>
      </c>
      <c r="H241" s="35" t="str">
        <f t="shared" si="21"/>
        <v>N</v>
      </c>
      <c r="I241" s="35" t="s">
        <v>128</v>
      </c>
      <c r="J241" s="35" t="s">
        <v>128</v>
      </c>
      <c r="K241" s="35" t="str">
        <f t="shared" si="36"/>
        <v>N</v>
      </c>
      <c r="L241" s="39">
        <f t="shared" si="37"/>
        <v>2</v>
      </c>
      <c r="M241" s="43" t="str">
        <f t="shared" si="38"/>
        <v/>
      </c>
      <c r="N241" s="43" t="str">
        <f t="shared" si="39"/>
        <v>Field sf5amount in table MGTRANS must not be null</v>
      </c>
      <c r="O241" s="43" t="str">
        <f t="shared" si="40"/>
        <v>Field sf5amount in table MGTRANS must adhere to data type money</v>
      </c>
    </row>
    <row r="242" spans="1:15">
      <c r="A242" t="s">
        <v>2076</v>
      </c>
      <c r="B242" t="s">
        <v>1373</v>
      </c>
      <c r="C242" t="s">
        <v>1925</v>
      </c>
      <c r="D242" t="s">
        <v>1925</v>
      </c>
      <c r="E242" t="s">
        <v>1960</v>
      </c>
      <c r="H242" s="35" t="str">
        <f t="shared" si="21"/>
        <v>N</v>
      </c>
      <c r="I242" s="35" t="s">
        <v>128</v>
      </c>
      <c r="J242" s="35" t="s">
        <v>128</v>
      </c>
      <c r="K242" s="35" t="str">
        <f t="shared" si="36"/>
        <v>N</v>
      </c>
      <c r="L242" s="39">
        <f t="shared" si="37"/>
        <v>2</v>
      </c>
      <c r="M242" s="43" t="str">
        <f t="shared" si="38"/>
        <v/>
      </c>
      <c r="N242" s="43" t="str">
        <f t="shared" si="39"/>
        <v>Field sf6amount in table MGTRANS must not be null</v>
      </c>
      <c r="O242" s="43" t="str">
        <f t="shared" si="40"/>
        <v>Field sf6amount in table MGTRANS must adhere to data type money</v>
      </c>
    </row>
    <row r="243" spans="1:15">
      <c r="A243" t="s">
        <v>2076</v>
      </c>
      <c r="B243" t="s">
        <v>1377</v>
      </c>
      <c r="C243" t="s">
        <v>1925</v>
      </c>
      <c r="D243" t="s">
        <v>1925</v>
      </c>
      <c r="E243" t="s">
        <v>1960</v>
      </c>
      <c r="H243" s="35" t="str">
        <f t="shared" si="21"/>
        <v>N</v>
      </c>
      <c r="I243" s="35" t="s">
        <v>128</v>
      </c>
      <c r="J243" s="35" t="s">
        <v>128</v>
      </c>
      <c r="K243" s="35" t="str">
        <f t="shared" si="36"/>
        <v>N</v>
      </c>
      <c r="L243" s="39">
        <f t="shared" si="37"/>
        <v>2</v>
      </c>
      <c r="M243" s="43" t="str">
        <f t="shared" si="38"/>
        <v/>
      </c>
      <c r="N243" s="43" t="str">
        <f t="shared" si="39"/>
        <v>Field sf7amount in table MGTRANS must not be null</v>
      </c>
      <c r="O243" s="43" t="str">
        <f t="shared" si="40"/>
        <v>Field sf7amount in table MGTRANS must adhere to data type money</v>
      </c>
    </row>
    <row r="244" spans="1:15">
      <c r="A244" t="s">
        <v>2076</v>
      </c>
      <c r="B244" t="s">
        <v>1381</v>
      </c>
      <c r="C244" t="s">
        <v>1925</v>
      </c>
      <c r="D244" t="s">
        <v>1925</v>
      </c>
      <c r="E244" t="s">
        <v>1960</v>
      </c>
      <c r="H244" s="35" t="str">
        <f t="shared" si="21"/>
        <v>N</v>
      </c>
      <c r="I244" s="35" t="s">
        <v>128</v>
      </c>
      <c r="J244" s="35" t="s">
        <v>128</v>
      </c>
      <c r="K244" s="35" t="str">
        <f t="shared" si="36"/>
        <v>N</v>
      </c>
      <c r="L244" s="39">
        <f t="shared" si="37"/>
        <v>2</v>
      </c>
      <c r="M244" s="43" t="str">
        <f t="shared" si="38"/>
        <v/>
      </c>
      <c r="N244" s="43" t="str">
        <f t="shared" si="39"/>
        <v>Field fsamount in table MGTRANS must not be null</v>
      </c>
      <c r="O244" s="43" t="str">
        <f t="shared" si="40"/>
        <v>Field fsamount in table MGTRANS must adhere to data type money</v>
      </c>
    </row>
    <row r="245" spans="1:15">
      <c r="A245" t="s">
        <v>2076</v>
      </c>
      <c r="B245" t="s">
        <v>1385</v>
      </c>
      <c r="C245" t="s">
        <v>1925</v>
      </c>
      <c r="D245" t="s">
        <v>1925</v>
      </c>
      <c r="E245" t="s">
        <v>1960</v>
      </c>
      <c r="H245" s="35" t="str">
        <f t="shared" si="21"/>
        <v>N</v>
      </c>
      <c r="I245" s="35" t="s">
        <v>128</v>
      </c>
      <c r="J245" s="35" t="s">
        <v>128</v>
      </c>
      <c r="K245" s="35" t="str">
        <f t="shared" si="36"/>
        <v>N</v>
      </c>
      <c r="L245" s="39">
        <f t="shared" si="37"/>
        <v>2</v>
      </c>
      <c r="M245" s="43" t="str">
        <f t="shared" si="38"/>
        <v/>
      </c>
      <c r="N245" s="43" t="str">
        <f t="shared" si="39"/>
        <v>Field paamount in table MGTRANS must not be null</v>
      </c>
      <c r="O245" s="43" t="str">
        <f t="shared" si="40"/>
        <v>Field paamount in table MGTRANS must adhere to data type money</v>
      </c>
    </row>
    <row r="246" spans="1:15">
      <c r="A246" t="s">
        <v>2076</v>
      </c>
      <c r="B246" t="s">
        <v>1412</v>
      </c>
      <c r="C246" t="s">
        <v>1925</v>
      </c>
      <c r="D246" t="s">
        <v>1925</v>
      </c>
      <c r="E246" t="s">
        <v>1960</v>
      </c>
      <c r="H246" s="35" t="str">
        <f t="shared" si="21"/>
        <v>N</v>
      </c>
      <c r="I246" s="35" t="s">
        <v>1925</v>
      </c>
      <c r="J246" s="35" t="s">
        <v>128</v>
      </c>
      <c r="K246" s="35" t="str">
        <f t="shared" si="36"/>
        <v>N</v>
      </c>
      <c r="L246" s="39">
        <f t="shared" si="37"/>
        <v>1</v>
      </c>
      <c r="M246" s="43" t="str">
        <f t="shared" si="38"/>
        <v/>
      </c>
      <c r="N246" s="43" t="str">
        <f t="shared" si="39"/>
        <v/>
      </c>
      <c r="O246" s="43" t="str">
        <f t="shared" si="40"/>
        <v>Field nocommprem in table MGTRANS must adhere to data type money</v>
      </c>
    </row>
    <row r="247" spans="1:15">
      <c r="A247" t="s">
        <v>2100</v>
      </c>
      <c r="B247" t="s">
        <v>2067</v>
      </c>
      <c r="C247" t="s">
        <v>1925</v>
      </c>
      <c r="D247" t="s">
        <v>1925</v>
      </c>
      <c r="E247" t="s">
        <v>1930</v>
      </c>
      <c r="H247" s="35" t="str">
        <f t="shared" si="21"/>
        <v>N</v>
      </c>
      <c r="I247" s="35" t="s">
        <v>1925</v>
      </c>
      <c r="J247" s="35" t="s">
        <v>128</v>
      </c>
      <c r="K247" s="35" t="str">
        <f t="shared" si="36"/>
        <v>N</v>
      </c>
      <c r="L247" s="39">
        <f t="shared" si="37"/>
        <v>1</v>
      </c>
      <c r="M247" s="43" t="str">
        <f t="shared" si="38"/>
        <v/>
      </c>
      <c r="N247" s="43" t="str">
        <f t="shared" si="39"/>
        <v/>
      </c>
      <c r="O247" s="43" t="str">
        <f t="shared" si="40"/>
        <v>Field EFFDATE in table POLACT must adhere to data type datetime</v>
      </c>
    </row>
    <row r="248" spans="1:15">
      <c r="A248" t="s">
        <v>2100</v>
      </c>
      <c r="B248" t="s">
        <v>2077</v>
      </c>
      <c r="C248" t="s">
        <v>128</v>
      </c>
      <c r="D248" t="s">
        <v>1946</v>
      </c>
      <c r="E248" t="s">
        <v>1957</v>
      </c>
      <c r="H248" s="35" t="str">
        <f t="shared" si="21"/>
        <v>Y</v>
      </c>
      <c r="I248" s="35" t="s">
        <v>128</v>
      </c>
      <c r="J248" s="35" t="s">
        <v>128</v>
      </c>
      <c r="K248" s="35" t="str">
        <f t="shared" si="36"/>
        <v>N</v>
      </c>
      <c r="L248" s="39">
        <f t="shared" si="37"/>
        <v>3</v>
      </c>
      <c r="M248" s="43" t="str">
        <f t="shared" si="38"/>
        <v>Field TRANSNO in table POLACT must be unique</v>
      </c>
      <c r="N248" s="43" t="str">
        <f t="shared" si="39"/>
        <v>Field TRANSNO in table POLACT must not be null</v>
      </c>
      <c r="O248" s="43" t="str">
        <f t="shared" si="40"/>
        <v>Field TRANSNO in table POLACT must adhere to data type int</v>
      </c>
    </row>
    <row r="249" spans="1:15">
      <c r="A249" t="s">
        <v>426</v>
      </c>
      <c r="B249" t="s">
        <v>1806</v>
      </c>
      <c r="C249" t="s">
        <v>1925</v>
      </c>
      <c r="D249" t="s">
        <v>1925</v>
      </c>
      <c r="E249" t="s">
        <v>1933</v>
      </c>
      <c r="F249" s="37">
        <v>50</v>
      </c>
      <c r="H249" s="35" t="str">
        <f>IF(OR(D249="P",D249="A"),"Y","N")</f>
        <v>N</v>
      </c>
      <c r="I249" s="35" t="s">
        <v>1925</v>
      </c>
      <c r="J249" s="35" t="s">
        <v>128</v>
      </c>
      <c r="K249" s="35" t="s">
        <v>1925</v>
      </c>
      <c r="L249" s="39">
        <f>COUNTIFS(H249:K249,"y")</f>
        <v>1</v>
      </c>
      <c r="M249" s="43" t="str">
        <f>IF(H249="Y","Field "&amp;B249&amp;" in table "&amp;A249&amp;" must be unique","")</f>
        <v/>
      </c>
      <c r="N249" s="43" t="str">
        <f>IF(I249="Y","Field "&amp;B249&amp;" in table "&amp;A249&amp;" must not be null","")</f>
        <v/>
      </c>
      <c r="O249" s="43" t="str">
        <f>IF(J249="Y","Field "&amp;B249&amp;" in table "&amp;A249&amp;" must adhere to data type "&amp;IF(OR(E249="varchar",E249="char"),"string",E249),"")</f>
        <v>Field extra in table mgnotrans must adhere to data type string</v>
      </c>
    </row>
  </sheetData>
  <autoFilter ref="A2:P249" xr:uid="{BB668210-3DCB-426D-98B3-D0DD2816BD2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6C854-894A-49A5-9E63-FEC626D51303}">
  <dimension ref="A1:O224"/>
  <sheetViews>
    <sheetView workbookViewId="0">
      <pane ySplit="2" topLeftCell="A269" activePane="bottomLeft" state="frozen"/>
      <selection pane="bottomLeft"/>
    </sheetView>
  </sheetViews>
  <sheetFormatPr defaultColWidth="9.140625" defaultRowHeight="15"/>
  <cols>
    <col min="1" max="1" width="27.28515625" bestFit="1" customWidth="1"/>
    <col min="2" max="2" width="30.42578125" bestFit="1" customWidth="1"/>
    <col min="3" max="3" width="11.28515625" bestFit="1" customWidth="1"/>
    <col min="4" max="4" width="13.7109375" bestFit="1" customWidth="1"/>
    <col min="5" max="5" width="10.7109375" bestFit="1" customWidth="1"/>
    <col min="6" max="6" width="11.7109375" bestFit="1" customWidth="1"/>
    <col min="7" max="7" width="10.7109375" customWidth="1"/>
    <col min="8" max="8" width="79.140625" bestFit="1" customWidth="1"/>
    <col min="9" max="9" width="81.140625" bestFit="1" customWidth="1"/>
    <col min="10" max="10" width="10.7109375" style="1" bestFit="1" customWidth="1"/>
    <col min="11" max="11" width="83.7109375" bestFit="1" customWidth="1"/>
    <col min="12" max="12" width="122.85546875" bestFit="1" customWidth="1"/>
    <col min="14" max="14" width="14.5703125" bestFit="1" customWidth="1"/>
  </cols>
  <sheetData>
    <row r="1" spans="1:15">
      <c r="C1">
        <f>COUNTIFS(C3:C224,"Y")</f>
        <v>21</v>
      </c>
      <c r="D1">
        <f t="shared" ref="D1:G1" si="0">COUNTIFS(D3:D224,"Y")</f>
        <v>62</v>
      </c>
      <c r="E1">
        <f t="shared" si="0"/>
        <v>0</v>
      </c>
      <c r="F1">
        <f t="shared" si="0"/>
        <v>20</v>
      </c>
      <c r="G1">
        <f t="shared" si="0"/>
        <v>10</v>
      </c>
    </row>
    <row r="2" spans="1:15">
      <c r="A2" s="33" t="s">
        <v>1898</v>
      </c>
      <c r="B2" s="33" t="s">
        <v>1899</v>
      </c>
      <c r="C2" s="33" t="s">
        <v>1905</v>
      </c>
      <c r="D2" s="33" t="s">
        <v>1906</v>
      </c>
      <c r="E2" s="33" t="s">
        <v>1907</v>
      </c>
      <c r="F2" s="33" t="s">
        <v>2113</v>
      </c>
      <c r="G2" s="33" t="s">
        <v>1815</v>
      </c>
      <c r="H2" s="64" t="s">
        <v>1905</v>
      </c>
      <c r="I2" s="64" t="s">
        <v>1906</v>
      </c>
      <c r="J2" s="64" t="s">
        <v>1907</v>
      </c>
      <c r="K2" s="64" t="s">
        <v>2113</v>
      </c>
      <c r="L2" s="64" t="s">
        <v>1815</v>
      </c>
      <c r="N2" s="33" t="s">
        <v>1914</v>
      </c>
      <c r="O2" s="33" t="s">
        <v>1915</v>
      </c>
    </row>
    <row r="3" spans="1:15">
      <c r="A3" t="s">
        <v>1421</v>
      </c>
      <c r="B3" t="s">
        <v>1516</v>
      </c>
      <c r="C3" t="s">
        <v>1925</v>
      </c>
      <c r="D3" t="s">
        <v>128</v>
      </c>
      <c r="E3" t="s">
        <v>1925</v>
      </c>
      <c r="F3" t="s">
        <v>1925</v>
      </c>
      <c r="G3" t="s">
        <v>1925</v>
      </c>
      <c r="H3" s="65" t="str">
        <f>IF(C3="Y",_xlfn.CONCAT("Field ",B3," in table ",A3," must be unique."),"")</f>
        <v/>
      </c>
      <c r="I3" s="65" t="str">
        <f>IF(D3="Y",_xlfn.CONCAT("Field ",B3," in table ",A3," must not be NULL."),"")</f>
        <v>Field lob_key in table dim_lob must not be NULL.</v>
      </c>
      <c r="J3" s="63"/>
      <c r="K3" s="65"/>
      <c r="L3" s="65"/>
      <c r="N3" t="s">
        <v>1905</v>
      </c>
      <c r="O3" t="s">
        <v>2114</v>
      </c>
    </row>
    <row r="4" spans="1:15">
      <c r="A4" t="s">
        <v>1421</v>
      </c>
      <c r="B4" t="s">
        <v>1422</v>
      </c>
      <c r="C4" t="s">
        <v>128</v>
      </c>
      <c r="D4" t="s">
        <v>128</v>
      </c>
      <c r="E4" t="s">
        <v>1925</v>
      </c>
      <c r="F4" t="s">
        <v>1925</v>
      </c>
      <c r="G4" t="s">
        <v>1925</v>
      </c>
      <c r="H4" s="65" t="str">
        <f t="shared" ref="H4:H67" si="1">IF(C4="Y",_xlfn.CONCAT("Field ",B4," in table ",A4," must be unique."),"")</f>
        <v>Field lob_cd_bus_key in table dim_lob must be unique.</v>
      </c>
      <c r="I4" s="65" t="str">
        <f t="shared" ref="I4:I67" si="2">IF(D4="Y",_xlfn.CONCAT("Field ",B4," in table ",A4," must not be NULL."),"")</f>
        <v>Field lob_cd_bus_key in table dim_lob must not be NULL.</v>
      </c>
      <c r="J4" s="63"/>
      <c r="K4" s="65"/>
      <c r="L4" s="65"/>
      <c r="N4" t="s">
        <v>1906</v>
      </c>
      <c r="O4" t="s">
        <v>2115</v>
      </c>
    </row>
    <row r="5" spans="1:15">
      <c r="A5" t="s">
        <v>1421</v>
      </c>
      <c r="B5" t="s">
        <v>2116</v>
      </c>
      <c r="C5" t="s">
        <v>1925</v>
      </c>
      <c r="D5" t="s">
        <v>1925</v>
      </c>
      <c r="E5" t="s">
        <v>1925</v>
      </c>
      <c r="F5" t="s">
        <v>1925</v>
      </c>
      <c r="G5" t="s">
        <v>1925</v>
      </c>
      <c r="H5" s="65" t="str">
        <f t="shared" si="1"/>
        <v/>
      </c>
      <c r="I5" s="65" t="str">
        <f t="shared" si="2"/>
        <v/>
      </c>
      <c r="J5" s="63"/>
      <c r="K5" s="65"/>
      <c r="L5" s="65"/>
      <c r="N5" t="s">
        <v>1907</v>
      </c>
      <c r="O5" t="s">
        <v>2117</v>
      </c>
    </row>
    <row r="6" spans="1:15">
      <c r="A6" t="s">
        <v>1426</v>
      </c>
      <c r="B6" t="s">
        <v>1522</v>
      </c>
      <c r="C6" t="s">
        <v>1925</v>
      </c>
      <c r="D6" t="s">
        <v>128</v>
      </c>
      <c r="E6" t="s">
        <v>1925</v>
      </c>
      <c r="F6" t="s">
        <v>1925</v>
      </c>
      <c r="G6" t="s">
        <v>1925</v>
      </c>
      <c r="H6" s="65" t="str">
        <f t="shared" si="1"/>
        <v/>
      </c>
      <c r="I6" s="65" t="str">
        <f t="shared" si="2"/>
        <v>Field carrier_key in table dim_carrier must not be NULL.</v>
      </c>
      <c r="J6" s="63"/>
      <c r="K6" s="65"/>
      <c r="L6" s="65"/>
      <c r="N6" t="s">
        <v>2113</v>
      </c>
      <c r="O6" t="s">
        <v>2118</v>
      </c>
    </row>
    <row r="7" spans="1:15">
      <c r="A7" t="s">
        <v>1426</v>
      </c>
      <c r="B7" t="s">
        <v>1427</v>
      </c>
      <c r="C7" t="s">
        <v>128</v>
      </c>
      <c r="D7" t="s">
        <v>128</v>
      </c>
      <c r="E7" t="s">
        <v>1925</v>
      </c>
      <c r="F7" t="s">
        <v>1925</v>
      </c>
      <c r="G7" t="s">
        <v>1925</v>
      </c>
      <c r="H7" s="65" t="str">
        <f t="shared" si="1"/>
        <v>Field carrier_cd_bus_key in table dim_carrier must be unique.</v>
      </c>
      <c r="I7" s="65" t="str">
        <f t="shared" si="2"/>
        <v>Field carrier_cd_bus_key in table dim_carrier must not be NULL.</v>
      </c>
      <c r="J7" s="63"/>
      <c r="K7" s="65"/>
      <c r="L7" s="65"/>
      <c r="N7" t="s">
        <v>1815</v>
      </c>
      <c r="O7" t="s">
        <v>2119</v>
      </c>
    </row>
    <row r="8" spans="1:15">
      <c r="A8" t="s">
        <v>1426</v>
      </c>
      <c r="B8" t="s">
        <v>1528</v>
      </c>
      <c r="C8" t="s">
        <v>1925</v>
      </c>
      <c r="D8" t="s">
        <v>128</v>
      </c>
      <c r="E8" t="s">
        <v>1925</v>
      </c>
      <c r="F8" t="s">
        <v>1925</v>
      </c>
      <c r="G8" t="s">
        <v>128</v>
      </c>
      <c r="H8" s="65" t="str">
        <f t="shared" si="1"/>
        <v/>
      </c>
      <c r="I8" s="65" t="str">
        <f t="shared" si="2"/>
        <v>Field carrier_type in table dim_carrier must not be NULL.</v>
      </c>
      <c r="J8" s="63"/>
      <c r="K8" s="65"/>
      <c r="L8" s="65" t="s">
        <v>2120</v>
      </c>
    </row>
    <row r="9" spans="1:15">
      <c r="A9" t="s">
        <v>1426</v>
      </c>
      <c r="B9" t="s">
        <v>2121</v>
      </c>
      <c r="C9" t="s">
        <v>1925</v>
      </c>
      <c r="D9" t="s">
        <v>1925</v>
      </c>
      <c r="E9" t="s">
        <v>1925</v>
      </c>
      <c r="F9" t="s">
        <v>1925</v>
      </c>
      <c r="G9" t="s">
        <v>1925</v>
      </c>
      <c r="H9" s="65" t="str">
        <f t="shared" si="1"/>
        <v/>
      </c>
      <c r="I9" s="65" t="str">
        <f t="shared" si="2"/>
        <v/>
      </c>
      <c r="J9" s="63"/>
      <c r="K9" s="65"/>
      <c r="L9" s="65"/>
    </row>
    <row r="10" spans="1:15">
      <c r="A10" t="s">
        <v>1431</v>
      </c>
      <c r="B10" t="s">
        <v>1532</v>
      </c>
      <c r="C10" t="s">
        <v>1925</v>
      </c>
      <c r="D10" t="s">
        <v>128</v>
      </c>
      <c r="E10" t="s">
        <v>1925</v>
      </c>
      <c r="F10" t="s">
        <v>1925</v>
      </c>
      <c r="G10" t="s">
        <v>1925</v>
      </c>
      <c r="H10" s="65" t="str">
        <f t="shared" si="1"/>
        <v/>
      </c>
      <c r="I10" s="65" t="str">
        <f t="shared" si="2"/>
        <v>Field mkt_type_key in table dim_mkt_type must not be NULL.</v>
      </c>
      <c r="J10" s="63"/>
      <c r="K10" s="65"/>
      <c r="L10" s="65"/>
    </row>
    <row r="11" spans="1:15">
      <c r="A11" t="s">
        <v>1431</v>
      </c>
      <c r="B11" t="s">
        <v>1432</v>
      </c>
      <c r="C11" t="s">
        <v>128</v>
      </c>
      <c r="D11" t="s">
        <v>128</v>
      </c>
      <c r="E11" t="s">
        <v>1925</v>
      </c>
      <c r="F11" t="s">
        <v>1925</v>
      </c>
      <c r="G11" t="s">
        <v>1925</v>
      </c>
      <c r="H11" s="65" t="str">
        <f t="shared" si="1"/>
        <v>Field mkt_type_cd_bus_key in table dim_mkt_type must be unique.</v>
      </c>
      <c r="I11" s="65" t="str">
        <f t="shared" si="2"/>
        <v>Field mkt_type_cd_bus_key in table dim_mkt_type must not be NULL.</v>
      </c>
      <c r="J11" s="63"/>
      <c r="K11" s="65"/>
      <c r="L11" s="65"/>
    </row>
    <row r="12" spans="1:15">
      <c r="A12" t="s">
        <v>1431</v>
      </c>
      <c r="B12" t="s">
        <v>2122</v>
      </c>
      <c r="C12" t="s">
        <v>1925</v>
      </c>
      <c r="D12" t="s">
        <v>1925</v>
      </c>
      <c r="E12" t="s">
        <v>1925</v>
      </c>
      <c r="F12" t="s">
        <v>1925</v>
      </c>
      <c r="G12" t="s">
        <v>1925</v>
      </c>
      <c r="H12" s="65" t="str">
        <f t="shared" si="1"/>
        <v/>
      </c>
      <c r="I12" s="65" t="str">
        <f t="shared" si="2"/>
        <v/>
      </c>
      <c r="J12" s="63"/>
      <c r="K12" s="65"/>
      <c r="L12" s="65"/>
    </row>
    <row r="13" spans="1:15">
      <c r="A13" t="s">
        <v>1436</v>
      </c>
      <c r="B13" t="s">
        <v>1538</v>
      </c>
      <c r="C13" t="s">
        <v>1925</v>
      </c>
      <c r="D13" t="s">
        <v>128</v>
      </c>
      <c r="E13" t="s">
        <v>1925</v>
      </c>
      <c r="F13" t="s">
        <v>1925</v>
      </c>
      <c r="G13" t="s">
        <v>1925</v>
      </c>
      <c r="H13" s="65" t="str">
        <f t="shared" si="1"/>
        <v/>
      </c>
      <c r="I13" s="65" t="str">
        <f t="shared" si="2"/>
        <v>Field prod_src_key in table dim_prod_src must not be NULL.</v>
      </c>
      <c r="J13" s="63"/>
      <c r="K13" s="65"/>
      <c r="L13" s="65"/>
    </row>
    <row r="14" spans="1:15">
      <c r="A14" t="s">
        <v>1436</v>
      </c>
      <c r="B14" t="s">
        <v>1437</v>
      </c>
      <c r="C14" t="s">
        <v>128</v>
      </c>
      <c r="D14" t="s">
        <v>128</v>
      </c>
      <c r="E14" t="s">
        <v>1925</v>
      </c>
      <c r="F14" t="s">
        <v>1925</v>
      </c>
      <c r="G14" t="s">
        <v>1925</v>
      </c>
      <c r="H14" s="65" t="str">
        <f t="shared" si="1"/>
        <v>Field prod_src_cd_bus_key in table dim_prod_src must be unique.</v>
      </c>
      <c r="I14" s="65" t="str">
        <f t="shared" si="2"/>
        <v>Field prod_src_cd_bus_key in table dim_prod_src must not be NULL.</v>
      </c>
      <c r="J14" s="63"/>
      <c r="K14" s="65"/>
      <c r="L14" s="65"/>
    </row>
    <row r="15" spans="1:15">
      <c r="A15" t="s">
        <v>1436</v>
      </c>
      <c r="B15" t="s">
        <v>2123</v>
      </c>
      <c r="C15" t="s">
        <v>1925</v>
      </c>
      <c r="D15" t="s">
        <v>1925</v>
      </c>
      <c r="E15" t="s">
        <v>1925</v>
      </c>
      <c r="F15" t="s">
        <v>1925</v>
      </c>
      <c r="G15" t="s">
        <v>1925</v>
      </c>
      <c r="H15" s="65" t="str">
        <f t="shared" si="1"/>
        <v/>
      </c>
      <c r="I15" s="65" t="str">
        <f t="shared" si="2"/>
        <v/>
      </c>
      <c r="J15" s="63"/>
      <c r="K15" s="65"/>
      <c r="L15" s="65"/>
    </row>
    <row r="16" spans="1:15">
      <c r="A16" t="s">
        <v>1441</v>
      </c>
      <c r="B16" t="s">
        <v>1544</v>
      </c>
      <c r="C16" t="s">
        <v>1925</v>
      </c>
      <c r="D16" t="s">
        <v>128</v>
      </c>
      <c r="E16" t="s">
        <v>1925</v>
      </c>
      <c r="F16" t="s">
        <v>1925</v>
      </c>
      <c r="G16" t="s">
        <v>1925</v>
      </c>
      <c r="H16" s="65" t="str">
        <f t="shared" si="1"/>
        <v/>
      </c>
      <c r="I16" s="65" t="str">
        <f t="shared" si="2"/>
        <v>Field dist_chnl_key in table dim_dist_chnl must not be NULL.</v>
      </c>
      <c r="J16" s="63"/>
      <c r="K16" s="65"/>
      <c r="L16" s="65"/>
    </row>
    <row r="17" spans="1:12">
      <c r="A17" t="s">
        <v>1441</v>
      </c>
      <c r="B17" t="s">
        <v>1442</v>
      </c>
      <c r="C17" t="s">
        <v>128</v>
      </c>
      <c r="D17" t="s">
        <v>128</v>
      </c>
      <c r="E17" t="s">
        <v>1925</v>
      </c>
      <c r="F17" t="s">
        <v>1925</v>
      </c>
      <c r="G17" t="s">
        <v>1925</v>
      </c>
      <c r="H17" s="65" t="str">
        <f t="shared" si="1"/>
        <v>Field agcy_cd_bus_key in table dim_dist_chnl must be unique.</v>
      </c>
      <c r="I17" s="65" t="str">
        <f t="shared" si="2"/>
        <v>Field agcy_cd_bus_key in table dim_dist_chnl must not be NULL.</v>
      </c>
      <c r="J17" s="63"/>
      <c r="K17" s="65"/>
      <c r="L17" s="65"/>
    </row>
    <row r="18" spans="1:12">
      <c r="A18" t="s">
        <v>1441</v>
      </c>
      <c r="B18" t="s">
        <v>2124</v>
      </c>
      <c r="C18" t="s">
        <v>1925</v>
      </c>
      <c r="D18" t="s">
        <v>1925</v>
      </c>
      <c r="E18" t="s">
        <v>1925</v>
      </c>
      <c r="F18" t="s">
        <v>1925</v>
      </c>
      <c r="G18" t="s">
        <v>1925</v>
      </c>
      <c r="H18" s="65" t="str">
        <f t="shared" si="1"/>
        <v/>
      </c>
      <c r="I18" s="65" t="str">
        <f t="shared" si="2"/>
        <v/>
      </c>
      <c r="J18" s="63"/>
      <c r="K18" s="65"/>
      <c r="L18" s="65"/>
    </row>
    <row r="19" spans="1:12">
      <c r="A19" t="s">
        <v>1441</v>
      </c>
      <c r="B19" t="s">
        <v>1550</v>
      </c>
      <c r="C19" t="s">
        <v>1925</v>
      </c>
      <c r="D19" t="s">
        <v>128</v>
      </c>
      <c r="E19" t="s">
        <v>1925</v>
      </c>
      <c r="F19" t="s">
        <v>1925</v>
      </c>
      <c r="G19" t="s">
        <v>1925</v>
      </c>
      <c r="H19" s="65" t="str">
        <f t="shared" si="1"/>
        <v/>
      </c>
      <c r="I19" s="65" t="str">
        <f t="shared" si="2"/>
        <v>Field super_agcy_cd in table dim_dist_chnl must not be NULL.</v>
      </c>
      <c r="J19" s="63"/>
      <c r="K19" s="65"/>
      <c r="L19" s="65"/>
    </row>
    <row r="20" spans="1:12">
      <c r="A20" t="s">
        <v>1441</v>
      </c>
      <c r="B20" t="s">
        <v>2125</v>
      </c>
      <c r="C20" t="s">
        <v>1925</v>
      </c>
      <c r="D20" t="s">
        <v>1925</v>
      </c>
      <c r="E20" t="s">
        <v>1925</v>
      </c>
      <c r="F20" t="s">
        <v>1925</v>
      </c>
      <c r="G20" t="s">
        <v>1925</v>
      </c>
      <c r="H20" s="65" t="str">
        <f t="shared" si="1"/>
        <v/>
      </c>
      <c r="I20" s="65" t="str">
        <f t="shared" si="2"/>
        <v/>
      </c>
      <c r="J20" s="63"/>
      <c r="K20" s="65"/>
      <c r="L20" s="65"/>
    </row>
    <row r="21" spans="1:12">
      <c r="A21" t="s">
        <v>1441</v>
      </c>
      <c r="B21" t="s">
        <v>1554</v>
      </c>
      <c r="C21" t="s">
        <v>1925</v>
      </c>
      <c r="D21" t="s">
        <v>128</v>
      </c>
      <c r="E21" t="s">
        <v>1925</v>
      </c>
      <c r="F21" t="s">
        <v>1925</v>
      </c>
      <c r="G21" t="s">
        <v>1925</v>
      </c>
      <c r="H21" s="65" t="str">
        <f t="shared" si="1"/>
        <v/>
      </c>
      <c r="I21" s="65" t="str">
        <f t="shared" si="2"/>
        <v>Field terr_mngr_emp_key in table dim_dist_chnl must not be NULL.</v>
      </c>
      <c r="J21" s="63"/>
      <c r="K21" s="65"/>
      <c r="L21" s="65"/>
    </row>
    <row r="22" spans="1:12">
      <c r="A22" t="s">
        <v>1441</v>
      </c>
      <c r="B22" t="s">
        <v>1558</v>
      </c>
      <c r="C22" t="s">
        <v>1925</v>
      </c>
      <c r="D22" t="s">
        <v>128</v>
      </c>
      <c r="E22" t="s">
        <v>1925</v>
      </c>
      <c r="F22" t="s">
        <v>1925</v>
      </c>
      <c r="G22" t="s">
        <v>1925</v>
      </c>
      <c r="H22" s="65" t="str">
        <f t="shared" si="1"/>
        <v/>
      </c>
      <c r="I22" s="65" t="str">
        <f t="shared" si="2"/>
        <v>Field prod_rel_adv_emp_key in table dim_dist_chnl must not be NULL.</v>
      </c>
      <c r="J22" s="63"/>
      <c r="K22" s="65"/>
      <c r="L22" s="65"/>
    </row>
    <row r="23" spans="1:12">
      <c r="A23" t="s">
        <v>1446</v>
      </c>
      <c r="B23" t="s">
        <v>1562</v>
      </c>
      <c r="C23" t="s">
        <v>1925</v>
      </c>
      <c r="D23" t="s">
        <v>128</v>
      </c>
      <c r="E23" t="s">
        <v>1925</v>
      </c>
      <c r="F23" t="s">
        <v>1925</v>
      </c>
      <c r="G23" t="s">
        <v>1925</v>
      </c>
      <c r="H23" s="65" t="str">
        <f t="shared" si="1"/>
        <v/>
      </c>
      <c r="I23" s="65" t="str">
        <f t="shared" si="2"/>
        <v>Field emp_key in table dim_employee must not be NULL.</v>
      </c>
      <c r="J23" s="63"/>
      <c r="K23" s="65"/>
      <c r="L23" s="65"/>
    </row>
    <row r="24" spans="1:12">
      <c r="A24" t="s">
        <v>1446</v>
      </c>
      <c r="B24" t="s">
        <v>1447</v>
      </c>
      <c r="C24" t="s">
        <v>128</v>
      </c>
      <c r="D24" t="s">
        <v>128</v>
      </c>
      <c r="E24" t="s">
        <v>1925</v>
      </c>
      <c r="F24" t="s">
        <v>1925</v>
      </c>
      <c r="G24" t="s">
        <v>1925</v>
      </c>
      <c r="H24" s="65" t="str">
        <f t="shared" si="1"/>
        <v>Field emp_cd_bus_key in table dim_employee must be unique.</v>
      </c>
      <c r="I24" s="65" t="str">
        <f t="shared" si="2"/>
        <v>Field emp_cd_bus_key in table dim_employee must not be NULL.</v>
      </c>
      <c r="J24" s="63"/>
      <c r="K24" s="65"/>
      <c r="L24" s="65"/>
    </row>
    <row r="25" spans="1:12">
      <c r="A25" t="s">
        <v>1446</v>
      </c>
      <c r="B25" t="s">
        <v>2126</v>
      </c>
      <c r="C25" t="s">
        <v>1925</v>
      </c>
      <c r="D25" t="s">
        <v>1925</v>
      </c>
      <c r="E25" t="s">
        <v>1925</v>
      </c>
      <c r="F25" t="s">
        <v>1925</v>
      </c>
      <c r="G25" t="s">
        <v>1925</v>
      </c>
      <c r="H25" s="65" t="str">
        <f t="shared" si="1"/>
        <v/>
      </c>
      <c r="I25" s="65" t="str">
        <f t="shared" si="2"/>
        <v/>
      </c>
      <c r="J25" s="63"/>
      <c r="K25" s="65"/>
      <c r="L25" s="65"/>
    </row>
    <row r="26" spans="1:12">
      <c r="A26" t="s">
        <v>1446</v>
      </c>
      <c r="B26" t="s">
        <v>1568</v>
      </c>
      <c r="C26" t="s">
        <v>1925</v>
      </c>
      <c r="D26" t="s">
        <v>128</v>
      </c>
      <c r="E26" t="s">
        <v>1925</v>
      </c>
      <c r="F26" t="s">
        <v>1925</v>
      </c>
      <c r="G26" t="s">
        <v>128</v>
      </c>
      <c r="H26" s="65" t="str">
        <f t="shared" si="1"/>
        <v/>
      </c>
      <c r="I26" s="65" t="str">
        <f t="shared" si="2"/>
        <v>Field active in table dim_employee must not be NULL.</v>
      </c>
      <c r="J26" s="63"/>
      <c r="K26" s="65"/>
      <c r="L26" s="65" t="s">
        <v>1772</v>
      </c>
    </row>
    <row r="27" spans="1:12">
      <c r="A27" t="s">
        <v>1446</v>
      </c>
      <c r="B27" t="s">
        <v>2127</v>
      </c>
      <c r="C27" t="s">
        <v>1925</v>
      </c>
      <c r="D27" t="s">
        <v>1925</v>
      </c>
      <c r="E27" t="s">
        <v>1925</v>
      </c>
      <c r="F27" t="s">
        <v>1925</v>
      </c>
      <c r="G27" t="s">
        <v>1925</v>
      </c>
      <c r="H27" s="65" t="str">
        <f t="shared" si="1"/>
        <v/>
      </c>
      <c r="I27" s="65" t="str">
        <f t="shared" si="2"/>
        <v/>
      </c>
      <c r="J27" s="63"/>
      <c r="K27" s="65"/>
      <c r="L27" s="65"/>
    </row>
    <row r="28" spans="1:12">
      <c r="A28" t="s">
        <v>1446</v>
      </c>
      <c r="B28" t="s">
        <v>2128</v>
      </c>
      <c r="C28" t="s">
        <v>1925</v>
      </c>
      <c r="D28" t="s">
        <v>1925</v>
      </c>
      <c r="E28" t="s">
        <v>1925</v>
      </c>
      <c r="F28" t="s">
        <v>1925</v>
      </c>
      <c r="G28" t="s">
        <v>1925</v>
      </c>
      <c r="H28" s="65" t="str">
        <f t="shared" si="1"/>
        <v/>
      </c>
      <c r="I28" s="65" t="str">
        <f t="shared" si="2"/>
        <v/>
      </c>
      <c r="J28" s="63"/>
      <c r="K28" s="65"/>
      <c r="L28" s="65"/>
    </row>
    <row r="29" spans="1:12">
      <c r="A29" t="s">
        <v>1446</v>
      </c>
      <c r="B29" t="s">
        <v>1572</v>
      </c>
      <c r="C29" t="s">
        <v>1925</v>
      </c>
      <c r="D29" t="s">
        <v>128</v>
      </c>
      <c r="E29" t="s">
        <v>1925</v>
      </c>
      <c r="F29" t="s">
        <v>1925</v>
      </c>
      <c r="G29" t="s">
        <v>1925</v>
      </c>
      <c r="H29" s="65" t="str">
        <f t="shared" si="1"/>
        <v/>
      </c>
      <c r="I29" s="65" t="str">
        <f t="shared" si="2"/>
        <v>Field user_id in table dim_employee must not be NULL.</v>
      </c>
      <c r="J29" s="63"/>
      <c r="K29" s="65"/>
      <c r="L29" s="65"/>
    </row>
    <row r="30" spans="1:12">
      <c r="A30" t="s">
        <v>1451</v>
      </c>
      <c r="B30" t="s">
        <v>1576</v>
      </c>
      <c r="C30" t="s">
        <v>1925</v>
      </c>
      <c r="D30" t="s">
        <v>128</v>
      </c>
      <c r="E30" t="s">
        <v>1925</v>
      </c>
      <c r="F30" t="s">
        <v>1925</v>
      </c>
      <c r="G30" t="s">
        <v>1925</v>
      </c>
      <c r="H30" s="65" t="str">
        <f t="shared" si="1"/>
        <v/>
      </c>
      <c r="I30" s="65" t="str">
        <f t="shared" si="2"/>
        <v>Field naics_key in table dim_naics must not be NULL.</v>
      </c>
      <c r="J30" s="63"/>
      <c r="K30" s="65"/>
      <c r="L30" s="65"/>
    </row>
    <row r="31" spans="1:12">
      <c r="A31" t="s">
        <v>1451</v>
      </c>
      <c r="B31" t="s">
        <v>1452</v>
      </c>
      <c r="C31" t="s">
        <v>128</v>
      </c>
      <c r="D31" t="s">
        <v>128</v>
      </c>
      <c r="E31" t="s">
        <v>1925</v>
      </c>
      <c r="F31" t="s">
        <v>1925</v>
      </c>
      <c r="G31" t="s">
        <v>1925</v>
      </c>
      <c r="H31" s="65" t="str">
        <f t="shared" si="1"/>
        <v>Field naics_bus_key in table dim_naics must be unique.</v>
      </c>
      <c r="I31" s="65" t="str">
        <f t="shared" si="2"/>
        <v>Field naics_bus_key in table dim_naics must not be NULL.</v>
      </c>
      <c r="J31" s="63"/>
      <c r="K31" s="65"/>
      <c r="L31" s="65"/>
    </row>
    <row r="32" spans="1:12">
      <c r="A32" t="s">
        <v>1451</v>
      </c>
      <c r="B32" t="s">
        <v>2129</v>
      </c>
      <c r="C32" t="s">
        <v>1925</v>
      </c>
      <c r="D32" t="s">
        <v>1925</v>
      </c>
      <c r="E32" t="s">
        <v>1925</v>
      </c>
      <c r="F32" t="s">
        <v>1925</v>
      </c>
      <c r="G32" t="s">
        <v>1925</v>
      </c>
      <c r="H32" s="65" t="str">
        <f t="shared" si="1"/>
        <v/>
      </c>
      <c r="I32" s="65" t="str">
        <f t="shared" si="2"/>
        <v/>
      </c>
      <c r="J32" s="63"/>
      <c r="K32" s="65"/>
      <c r="L32" s="65"/>
    </row>
    <row r="33" spans="1:12">
      <c r="A33" t="s">
        <v>1451</v>
      </c>
      <c r="B33" t="s">
        <v>1582</v>
      </c>
      <c r="C33" t="s">
        <v>1925</v>
      </c>
      <c r="D33" t="s">
        <v>128</v>
      </c>
      <c r="E33" t="s">
        <v>1925</v>
      </c>
      <c r="F33" t="s">
        <v>1925</v>
      </c>
      <c r="G33" t="s">
        <v>1925</v>
      </c>
      <c r="H33" s="65" t="str">
        <f t="shared" si="1"/>
        <v/>
      </c>
      <c r="I33" s="65" t="str">
        <f t="shared" si="2"/>
        <v>Field naics_industry in table dim_naics must not be NULL.</v>
      </c>
      <c r="J33" s="63"/>
      <c r="K33" s="65"/>
      <c r="L33" s="65"/>
    </row>
    <row r="34" spans="1:12">
      <c r="A34" t="s">
        <v>1451</v>
      </c>
      <c r="B34" t="s">
        <v>1586</v>
      </c>
      <c r="C34" t="s">
        <v>1925</v>
      </c>
      <c r="D34" t="s">
        <v>128</v>
      </c>
      <c r="E34" t="s">
        <v>1925</v>
      </c>
      <c r="F34" t="s">
        <v>1925</v>
      </c>
      <c r="G34" t="s">
        <v>1925</v>
      </c>
      <c r="H34" s="65" t="str">
        <f t="shared" si="1"/>
        <v/>
      </c>
      <c r="I34" s="65" t="str">
        <f t="shared" si="2"/>
        <v>Field naics_sub_industry in table dim_naics must not be NULL.</v>
      </c>
      <c r="J34" s="63"/>
      <c r="K34" s="65"/>
      <c r="L34" s="65"/>
    </row>
    <row r="35" spans="1:12">
      <c r="A35" t="s">
        <v>1451</v>
      </c>
      <c r="B35" t="s">
        <v>1590</v>
      </c>
      <c r="C35" t="s">
        <v>1925</v>
      </c>
      <c r="D35" t="s">
        <v>128</v>
      </c>
      <c r="E35" t="s">
        <v>1925</v>
      </c>
      <c r="F35" t="s">
        <v>1925</v>
      </c>
      <c r="G35" t="s">
        <v>1925</v>
      </c>
      <c r="H35" s="65" t="str">
        <f t="shared" si="1"/>
        <v/>
      </c>
      <c r="I35" s="65" t="str">
        <f t="shared" si="2"/>
        <v>Field naics_bus_type in table dim_naics must not be NULL.</v>
      </c>
      <c r="J35" s="63"/>
      <c r="K35" s="65"/>
      <c r="L35" s="65"/>
    </row>
    <row r="36" spans="1:12">
      <c r="A36" t="s">
        <v>1451</v>
      </c>
      <c r="B36" t="s">
        <v>2130</v>
      </c>
      <c r="C36" t="s">
        <v>1925</v>
      </c>
      <c r="D36" t="s">
        <v>1925</v>
      </c>
      <c r="E36" t="s">
        <v>1925</v>
      </c>
      <c r="F36" t="s">
        <v>1925</v>
      </c>
      <c r="G36" t="s">
        <v>1925</v>
      </c>
      <c r="H36" s="65" t="str">
        <f t="shared" si="1"/>
        <v/>
      </c>
      <c r="I36" s="65" t="str">
        <f t="shared" si="2"/>
        <v/>
      </c>
      <c r="J36" s="63"/>
      <c r="K36" s="65"/>
      <c r="L36" s="65"/>
    </row>
    <row r="37" spans="1:12">
      <c r="A37" t="s">
        <v>1451</v>
      </c>
      <c r="B37" t="s">
        <v>2131</v>
      </c>
      <c r="C37" t="s">
        <v>1925</v>
      </c>
      <c r="D37" t="s">
        <v>1925</v>
      </c>
      <c r="E37" t="s">
        <v>1925</v>
      </c>
      <c r="F37" t="s">
        <v>1925</v>
      </c>
      <c r="G37" t="s">
        <v>1925</v>
      </c>
      <c r="H37" s="65" t="str">
        <f t="shared" si="1"/>
        <v/>
      </c>
      <c r="I37" s="65" t="str">
        <f t="shared" si="2"/>
        <v/>
      </c>
      <c r="J37" s="63"/>
      <c r="K37" s="65"/>
      <c r="L37" s="65"/>
    </row>
    <row r="38" spans="1:12">
      <c r="A38" t="s">
        <v>1451</v>
      </c>
      <c r="B38" t="s">
        <v>2132</v>
      </c>
      <c r="C38" t="s">
        <v>1925</v>
      </c>
      <c r="D38" t="s">
        <v>1925</v>
      </c>
      <c r="E38" t="s">
        <v>1925</v>
      </c>
      <c r="F38" t="s">
        <v>1925</v>
      </c>
      <c r="G38" t="s">
        <v>1925</v>
      </c>
      <c r="H38" s="65" t="str">
        <f t="shared" si="1"/>
        <v/>
      </c>
      <c r="I38" s="65" t="str">
        <f t="shared" si="2"/>
        <v/>
      </c>
      <c r="J38" s="63"/>
      <c r="K38" s="65"/>
      <c r="L38" s="65"/>
    </row>
    <row r="39" spans="1:12">
      <c r="A39" t="s">
        <v>1451</v>
      </c>
      <c r="B39" t="s">
        <v>2133</v>
      </c>
      <c r="C39" t="s">
        <v>1925</v>
      </c>
      <c r="D39" t="s">
        <v>1925</v>
      </c>
      <c r="E39" t="s">
        <v>1925</v>
      </c>
      <c r="F39" t="s">
        <v>1925</v>
      </c>
      <c r="G39" t="s">
        <v>1925</v>
      </c>
      <c r="H39" s="65" t="str">
        <f t="shared" si="1"/>
        <v/>
      </c>
      <c r="I39" s="65" t="str">
        <f t="shared" si="2"/>
        <v/>
      </c>
      <c r="J39" s="63"/>
      <c r="K39" s="65"/>
      <c r="L39" s="65"/>
    </row>
    <row r="40" spans="1:12">
      <c r="A40" t="s">
        <v>1456</v>
      </c>
      <c r="B40" t="s">
        <v>2134</v>
      </c>
      <c r="C40" t="s">
        <v>1925</v>
      </c>
      <c r="D40" t="s">
        <v>1925</v>
      </c>
      <c r="E40" t="s">
        <v>1925</v>
      </c>
      <c r="F40" t="s">
        <v>1925</v>
      </c>
      <c r="G40" t="s">
        <v>1925</v>
      </c>
      <c r="H40" s="65" t="str">
        <f t="shared" si="1"/>
        <v/>
      </c>
      <c r="I40" s="65" t="str">
        <f t="shared" si="2"/>
        <v/>
      </c>
      <c r="J40" s="63"/>
      <c r="K40" s="65"/>
      <c r="L40" s="65"/>
    </row>
    <row r="41" spans="1:12">
      <c r="A41" t="s">
        <v>1456</v>
      </c>
      <c r="B41" t="s">
        <v>1457</v>
      </c>
      <c r="C41" t="s">
        <v>128</v>
      </c>
      <c r="D41" t="s">
        <v>1925</v>
      </c>
      <c r="E41" t="s">
        <v>1925</v>
      </c>
      <c r="F41" t="s">
        <v>1925</v>
      </c>
      <c r="G41" t="s">
        <v>1925</v>
      </c>
      <c r="H41" s="65" t="str">
        <f t="shared" si="1"/>
        <v>Field bus_class_cd_bus_key in table dim_business_class must be unique.</v>
      </c>
      <c r="I41" s="65" t="str">
        <f t="shared" si="2"/>
        <v/>
      </c>
      <c r="J41" s="63"/>
      <c r="K41" s="65"/>
      <c r="L41" s="65"/>
    </row>
    <row r="42" spans="1:12">
      <c r="A42" t="s">
        <v>1456</v>
      </c>
      <c r="B42" t="s">
        <v>1461</v>
      </c>
      <c r="C42" t="s">
        <v>128</v>
      </c>
      <c r="D42" t="s">
        <v>1925</v>
      </c>
      <c r="E42" t="s">
        <v>1925</v>
      </c>
      <c r="F42" t="s">
        <v>1925</v>
      </c>
      <c r="G42" t="s">
        <v>1925</v>
      </c>
      <c r="H42" s="65" t="str">
        <f t="shared" si="1"/>
        <v>Field bus_class_suffix_bus_key in table dim_business_class must be unique.</v>
      </c>
      <c r="I42" s="65" t="str">
        <f t="shared" si="2"/>
        <v/>
      </c>
      <c r="J42" s="63"/>
      <c r="K42" s="65"/>
      <c r="L42" s="65"/>
    </row>
    <row r="43" spans="1:12">
      <c r="A43" t="s">
        <v>1456</v>
      </c>
      <c r="B43" t="s">
        <v>2135</v>
      </c>
      <c r="C43" t="s">
        <v>1925</v>
      </c>
      <c r="D43" t="s">
        <v>1925</v>
      </c>
      <c r="E43" t="s">
        <v>1925</v>
      </c>
      <c r="F43" t="s">
        <v>1925</v>
      </c>
      <c r="G43" t="s">
        <v>1925</v>
      </c>
      <c r="H43" s="65" t="str">
        <f t="shared" si="1"/>
        <v/>
      </c>
      <c r="I43" s="65" t="str">
        <f t="shared" si="2"/>
        <v/>
      </c>
      <c r="J43" s="63"/>
      <c r="K43" s="65"/>
      <c r="L43" s="65"/>
    </row>
    <row r="44" spans="1:12">
      <c r="A44" t="s">
        <v>2136</v>
      </c>
      <c r="B44" t="s">
        <v>1464</v>
      </c>
      <c r="C44" t="s">
        <v>128</v>
      </c>
      <c r="D44" t="s">
        <v>1925</v>
      </c>
      <c r="E44" t="s">
        <v>1925</v>
      </c>
      <c r="F44" t="s">
        <v>1925</v>
      </c>
      <c r="G44" t="s">
        <v>1925</v>
      </c>
      <c r="H44" s="65" t="str">
        <f t="shared" si="1"/>
        <v>Field bus_class_src_id_bus_key in table dim_buisness_class must be unique.</v>
      </c>
      <c r="I44" s="65" t="str">
        <f t="shared" si="2"/>
        <v/>
      </c>
      <c r="J44" s="63"/>
      <c r="K44" s="65"/>
      <c r="L44" s="65"/>
    </row>
    <row r="45" spans="1:12">
      <c r="A45" t="s">
        <v>1456</v>
      </c>
      <c r="B45" t="s">
        <v>2137</v>
      </c>
      <c r="C45" t="s">
        <v>1925</v>
      </c>
      <c r="D45" t="s">
        <v>1925</v>
      </c>
      <c r="E45" t="s">
        <v>1925</v>
      </c>
      <c r="F45" t="s">
        <v>1925</v>
      </c>
      <c r="G45" t="s">
        <v>1925</v>
      </c>
      <c r="H45" s="65" t="str">
        <f t="shared" si="1"/>
        <v/>
      </c>
      <c r="I45" s="65" t="str">
        <f t="shared" si="2"/>
        <v/>
      </c>
      <c r="J45" s="63"/>
      <c r="K45" s="65"/>
      <c r="L45" s="65"/>
    </row>
    <row r="46" spans="1:12">
      <c r="A46" t="s">
        <v>1456</v>
      </c>
      <c r="B46" t="s">
        <v>2138</v>
      </c>
      <c r="C46" t="s">
        <v>1925</v>
      </c>
      <c r="D46" t="s">
        <v>1925</v>
      </c>
      <c r="E46" t="s">
        <v>1925</v>
      </c>
      <c r="F46" t="s">
        <v>1925</v>
      </c>
      <c r="G46" t="s">
        <v>1925</v>
      </c>
      <c r="H46" s="65" t="str">
        <f t="shared" si="1"/>
        <v/>
      </c>
      <c r="I46" s="65" t="str">
        <f t="shared" si="2"/>
        <v/>
      </c>
      <c r="J46" s="63"/>
      <c r="K46" s="65"/>
      <c r="L46" s="65"/>
    </row>
    <row r="47" spans="1:12">
      <c r="A47" t="s">
        <v>1467</v>
      </c>
      <c r="B47" t="s">
        <v>1594</v>
      </c>
      <c r="C47" t="s">
        <v>1925</v>
      </c>
      <c r="D47" t="s">
        <v>128</v>
      </c>
      <c r="E47" t="s">
        <v>1925</v>
      </c>
      <c r="F47" t="s">
        <v>1925</v>
      </c>
      <c r="G47" t="s">
        <v>1925</v>
      </c>
      <c r="H47" s="65" t="str">
        <f t="shared" si="1"/>
        <v/>
      </c>
      <c r="I47" s="65" t="str">
        <f t="shared" si="2"/>
        <v>Field policy_trans_type_key in table dim_policy_trans_type must not be NULL.</v>
      </c>
      <c r="J47" s="63"/>
      <c r="K47" s="65"/>
      <c r="L47" s="65"/>
    </row>
    <row r="48" spans="1:12">
      <c r="A48" t="s">
        <v>1467</v>
      </c>
      <c r="B48" t="s">
        <v>1468</v>
      </c>
      <c r="C48" t="s">
        <v>128</v>
      </c>
      <c r="D48" t="s">
        <v>128</v>
      </c>
      <c r="E48" t="s">
        <v>1925</v>
      </c>
      <c r="F48" t="s">
        <v>1925</v>
      </c>
      <c r="G48" t="s">
        <v>1925</v>
      </c>
      <c r="H48" s="65" t="str">
        <f t="shared" si="1"/>
        <v>Field policy_trans_type_cd_bus_key in table dim_policy_trans_type must be unique.</v>
      </c>
      <c r="I48" s="65" t="str">
        <f t="shared" si="2"/>
        <v>Field policy_trans_type_cd_bus_key in table dim_policy_trans_type must not be NULL.</v>
      </c>
      <c r="J48" s="63"/>
      <c r="K48" s="65"/>
      <c r="L48" s="65"/>
    </row>
    <row r="49" spans="1:12">
      <c r="A49" t="s">
        <v>1467</v>
      </c>
      <c r="B49" t="s">
        <v>2139</v>
      </c>
      <c r="C49" t="s">
        <v>1925</v>
      </c>
      <c r="D49" t="s">
        <v>1925</v>
      </c>
      <c r="E49" t="s">
        <v>1925</v>
      </c>
      <c r="F49" t="s">
        <v>1925</v>
      </c>
      <c r="G49" t="s">
        <v>1925</v>
      </c>
      <c r="H49" s="65" t="str">
        <f t="shared" si="1"/>
        <v/>
      </c>
      <c r="I49" s="65" t="str">
        <f t="shared" si="2"/>
        <v/>
      </c>
      <c r="J49" s="63"/>
      <c r="K49" s="65"/>
      <c r="L49" s="65"/>
    </row>
    <row r="50" spans="1:12">
      <c r="A50" t="s">
        <v>1472</v>
      </c>
      <c r="B50" t="s">
        <v>1600</v>
      </c>
      <c r="C50" t="s">
        <v>1925</v>
      </c>
      <c r="D50" t="s">
        <v>128</v>
      </c>
      <c r="E50" t="s">
        <v>1925</v>
      </c>
      <c r="F50" t="s">
        <v>1925</v>
      </c>
      <c r="G50" t="s">
        <v>1925</v>
      </c>
      <c r="H50" s="65" t="str">
        <f t="shared" si="1"/>
        <v/>
      </c>
      <c r="I50" s="65" t="str">
        <f t="shared" si="2"/>
        <v>Field policy_trans_reason_key in table dim_policy_trans_reason must not be NULL.</v>
      </c>
      <c r="J50" s="63"/>
      <c r="K50" s="65"/>
      <c r="L50" s="65"/>
    </row>
    <row r="51" spans="1:12">
      <c r="A51" t="s">
        <v>1472</v>
      </c>
      <c r="B51" t="s">
        <v>1473</v>
      </c>
      <c r="C51" t="s">
        <v>128</v>
      </c>
      <c r="D51" t="s">
        <v>128</v>
      </c>
      <c r="E51" t="s">
        <v>1925</v>
      </c>
      <c r="F51" t="s">
        <v>1925</v>
      </c>
      <c r="G51" t="s">
        <v>1925</v>
      </c>
      <c r="H51" s="65" t="str">
        <f t="shared" si="1"/>
        <v>Field policy_trans_reason_cd_bus_key in table dim_policy_trans_reason must be unique.</v>
      </c>
      <c r="I51" s="65" t="str">
        <f t="shared" si="2"/>
        <v>Field policy_trans_reason_cd_bus_key in table dim_policy_trans_reason must not be NULL.</v>
      </c>
      <c r="J51" s="63"/>
      <c r="K51" s="65"/>
      <c r="L51" s="65"/>
    </row>
    <row r="52" spans="1:12">
      <c r="A52" t="s">
        <v>1477</v>
      </c>
      <c r="B52" t="s">
        <v>1605</v>
      </c>
      <c r="C52" t="s">
        <v>1925</v>
      </c>
      <c r="D52" t="s">
        <v>128</v>
      </c>
      <c r="E52" t="s">
        <v>1925</v>
      </c>
      <c r="F52" t="s">
        <v>1925</v>
      </c>
      <c r="G52" t="s">
        <v>1925</v>
      </c>
      <c r="H52" s="65" t="str">
        <f t="shared" si="1"/>
        <v/>
      </c>
      <c r="I52" s="65" t="str">
        <f t="shared" si="2"/>
        <v>Field policy_trans_subtype_key in table dim_policy_trans_subtype must not be NULL.</v>
      </c>
      <c r="J52" s="63"/>
      <c r="K52" s="65"/>
      <c r="L52" s="65"/>
    </row>
    <row r="53" spans="1:12">
      <c r="A53" t="s">
        <v>1477</v>
      </c>
      <c r="B53" t="s">
        <v>1478</v>
      </c>
      <c r="C53" t="s">
        <v>128</v>
      </c>
      <c r="D53" t="s">
        <v>128</v>
      </c>
      <c r="E53" t="s">
        <v>1925</v>
      </c>
      <c r="F53" t="s">
        <v>1925</v>
      </c>
      <c r="G53" t="s">
        <v>1925</v>
      </c>
      <c r="H53" s="65" t="str">
        <f t="shared" si="1"/>
        <v>Field policy_trans_subtype_bus_key in table dim_policy_trans_subtype must be unique.</v>
      </c>
      <c r="I53" s="65" t="str">
        <f t="shared" si="2"/>
        <v>Field policy_trans_subtype_bus_key in table dim_policy_trans_subtype must not be NULL.</v>
      </c>
      <c r="J53" s="63"/>
      <c r="K53" s="65"/>
      <c r="L53" s="65"/>
    </row>
    <row r="54" spans="1:12">
      <c r="A54" t="s">
        <v>1477</v>
      </c>
      <c r="B54" t="s">
        <v>1482</v>
      </c>
      <c r="C54" t="s">
        <v>128</v>
      </c>
      <c r="D54" t="s">
        <v>128</v>
      </c>
      <c r="E54" t="s">
        <v>1925</v>
      </c>
      <c r="F54" t="s">
        <v>1925</v>
      </c>
      <c r="G54" t="s">
        <v>1925</v>
      </c>
      <c r="H54" s="65" t="str">
        <f t="shared" si="1"/>
        <v>Field policy_trans_cd in table dim_policy_trans_subtype must be unique.</v>
      </c>
      <c r="I54" s="65" t="str">
        <f t="shared" si="2"/>
        <v>Field policy_trans_cd in table dim_policy_trans_subtype must not be NULL.</v>
      </c>
      <c r="J54" s="63"/>
      <c r="K54" s="65"/>
      <c r="L54" s="65"/>
    </row>
    <row r="55" spans="1:12">
      <c r="A55" t="s">
        <v>1477</v>
      </c>
      <c r="B55" t="s">
        <v>2140</v>
      </c>
      <c r="C55" t="s">
        <v>1925</v>
      </c>
      <c r="D55" t="s">
        <v>1925</v>
      </c>
      <c r="E55" t="s">
        <v>1925</v>
      </c>
      <c r="F55" t="s">
        <v>1925</v>
      </c>
      <c r="G55" t="s">
        <v>1925</v>
      </c>
      <c r="H55" s="65" t="str">
        <f t="shared" si="1"/>
        <v/>
      </c>
      <c r="I55" s="65" t="str">
        <f t="shared" si="2"/>
        <v/>
      </c>
      <c r="J55" s="63"/>
      <c r="K55" s="65"/>
      <c r="L55" s="65"/>
    </row>
    <row r="56" spans="1:12">
      <c r="A56" t="s">
        <v>1477</v>
      </c>
      <c r="B56" t="s">
        <v>2141</v>
      </c>
      <c r="C56" t="s">
        <v>1925</v>
      </c>
      <c r="D56" t="s">
        <v>1925</v>
      </c>
      <c r="E56" t="s">
        <v>1925</v>
      </c>
      <c r="F56" t="s">
        <v>1925</v>
      </c>
      <c r="G56" t="s">
        <v>1925</v>
      </c>
      <c r="H56" s="65" t="str">
        <f t="shared" si="1"/>
        <v/>
      </c>
      <c r="I56" s="65" t="str">
        <f t="shared" si="2"/>
        <v/>
      </c>
      <c r="J56" s="63"/>
      <c r="K56" s="65"/>
      <c r="L56" s="65"/>
    </row>
    <row r="57" spans="1:12">
      <c r="A57" t="s">
        <v>1485</v>
      </c>
      <c r="B57" t="s">
        <v>1613</v>
      </c>
      <c r="C57" t="s">
        <v>1925</v>
      </c>
      <c r="D57" t="s">
        <v>128</v>
      </c>
      <c r="E57" t="s">
        <v>1925</v>
      </c>
      <c r="F57" t="s">
        <v>1925</v>
      </c>
      <c r="G57" t="s">
        <v>1925</v>
      </c>
      <c r="H57" s="65" t="str">
        <f t="shared" si="1"/>
        <v/>
      </c>
      <c r="I57" s="65" t="str">
        <f t="shared" si="2"/>
        <v>Field insd_key in table dim_insured must not be NULL.</v>
      </c>
      <c r="J57" s="63"/>
      <c r="K57" s="65"/>
      <c r="L57" s="65"/>
    </row>
    <row r="58" spans="1:12">
      <c r="A58" t="s">
        <v>1485</v>
      </c>
      <c r="B58" t="s">
        <v>1486</v>
      </c>
      <c r="C58" t="s">
        <v>128</v>
      </c>
      <c r="D58" t="s">
        <v>128</v>
      </c>
      <c r="E58" t="s">
        <v>1925</v>
      </c>
      <c r="F58" t="s">
        <v>1925</v>
      </c>
      <c r="G58" t="s">
        <v>1925</v>
      </c>
      <c r="H58" s="65" t="str">
        <f t="shared" si="1"/>
        <v>Field policy_num_bus_key in table dim_insured must be unique.</v>
      </c>
      <c r="I58" s="65" t="str">
        <f t="shared" si="2"/>
        <v>Field policy_num_bus_key in table dim_insured must not be NULL.</v>
      </c>
      <c r="J58" s="63"/>
      <c r="K58" s="65"/>
      <c r="L58" s="65"/>
    </row>
    <row r="59" spans="1:12">
      <c r="A59" t="s">
        <v>1485</v>
      </c>
      <c r="B59" t="s">
        <v>2142</v>
      </c>
      <c r="C59" t="s">
        <v>1925</v>
      </c>
      <c r="D59" t="s">
        <v>1925</v>
      </c>
      <c r="E59" t="s">
        <v>1925</v>
      </c>
      <c r="F59" t="s">
        <v>1925</v>
      </c>
      <c r="G59" t="s">
        <v>1925</v>
      </c>
      <c r="H59" s="65" t="str">
        <f t="shared" si="1"/>
        <v/>
      </c>
      <c r="I59" s="65" t="str">
        <f t="shared" si="2"/>
        <v/>
      </c>
      <c r="J59" s="63"/>
      <c r="K59" s="65"/>
      <c r="L59" s="65"/>
    </row>
    <row r="60" spans="1:12">
      <c r="A60" t="s">
        <v>1485</v>
      </c>
      <c r="B60" t="s">
        <v>2143</v>
      </c>
      <c r="C60" t="s">
        <v>1925</v>
      </c>
      <c r="D60" t="s">
        <v>1925</v>
      </c>
      <c r="E60" t="s">
        <v>1925</v>
      </c>
      <c r="F60" t="s">
        <v>1925</v>
      </c>
      <c r="G60" t="s">
        <v>1925</v>
      </c>
      <c r="H60" s="65" t="str">
        <f t="shared" si="1"/>
        <v/>
      </c>
      <c r="I60" s="65" t="str">
        <f t="shared" si="2"/>
        <v/>
      </c>
      <c r="J60" s="63"/>
      <c r="K60" s="65"/>
      <c r="L60" s="65"/>
    </row>
    <row r="61" spans="1:12">
      <c r="A61" t="s">
        <v>1485</v>
      </c>
      <c r="B61" t="s">
        <v>2144</v>
      </c>
      <c r="C61" t="s">
        <v>1925</v>
      </c>
      <c r="D61" t="s">
        <v>1925</v>
      </c>
      <c r="E61" t="s">
        <v>1925</v>
      </c>
      <c r="F61" t="s">
        <v>1925</v>
      </c>
      <c r="G61" t="s">
        <v>1925</v>
      </c>
      <c r="H61" s="65" t="str">
        <f t="shared" si="1"/>
        <v/>
      </c>
      <c r="I61" s="65" t="str">
        <f t="shared" si="2"/>
        <v/>
      </c>
      <c r="J61" s="63"/>
      <c r="K61" s="65"/>
      <c r="L61" s="65"/>
    </row>
    <row r="62" spans="1:12">
      <c r="A62" t="s">
        <v>1485</v>
      </c>
      <c r="B62" t="s">
        <v>2145</v>
      </c>
      <c r="C62" t="s">
        <v>1925</v>
      </c>
      <c r="D62" t="s">
        <v>1925</v>
      </c>
      <c r="E62" t="s">
        <v>1925</v>
      </c>
      <c r="F62" t="s">
        <v>1925</v>
      </c>
      <c r="G62" t="s">
        <v>1925</v>
      </c>
      <c r="H62" s="65" t="str">
        <f t="shared" si="1"/>
        <v/>
      </c>
      <c r="I62" s="65" t="str">
        <f t="shared" si="2"/>
        <v/>
      </c>
      <c r="J62" s="63"/>
      <c r="K62" s="65"/>
      <c r="L62" s="65"/>
    </row>
    <row r="63" spans="1:12">
      <c r="A63" t="s">
        <v>1485</v>
      </c>
      <c r="B63" t="s">
        <v>2146</v>
      </c>
      <c r="C63" t="s">
        <v>1925</v>
      </c>
      <c r="D63" t="s">
        <v>1925</v>
      </c>
      <c r="E63" t="s">
        <v>1925</v>
      </c>
      <c r="F63" t="s">
        <v>1925</v>
      </c>
      <c r="G63" t="s">
        <v>1925</v>
      </c>
      <c r="H63" s="65" t="str">
        <f t="shared" si="1"/>
        <v/>
      </c>
      <c r="I63" s="65" t="str">
        <f t="shared" si="2"/>
        <v/>
      </c>
      <c r="J63" s="63"/>
      <c r="K63" s="65"/>
      <c r="L63" s="65"/>
    </row>
    <row r="64" spans="1:12">
      <c r="A64" t="s">
        <v>1485</v>
      </c>
      <c r="B64" t="s">
        <v>2147</v>
      </c>
      <c r="C64" t="s">
        <v>1925</v>
      </c>
      <c r="D64" t="s">
        <v>1925</v>
      </c>
      <c r="E64" t="s">
        <v>1925</v>
      </c>
      <c r="F64" t="s">
        <v>1925</v>
      </c>
      <c r="G64" t="s">
        <v>1925</v>
      </c>
      <c r="H64" s="65" t="str">
        <f t="shared" si="1"/>
        <v/>
      </c>
      <c r="I64" s="65" t="str">
        <f t="shared" si="2"/>
        <v/>
      </c>
      <c r="J64" s="63"/>
      <c r="K64" s="65"/>
      <c r="L64" s="65"/>
    </row>
    <row r="65" spans="1:12">
      <c r="A65" t="s">
        <v>1485</v>
      </c>
      <c r="B65" t="s">
        <v>2148</v>
      </c>
      <c r="C65" t="s">
        <v>1925</v>
      </c>
      <c r="D65" t="s">
        <v>1925</v>
      </c>
      <c r="E65" t="s">
        <v>1925</v>
      </c>
      <c r="F65" t="s">
        <v>1925</v>
      </c>
      <c r="G65" t="s">
        <v>1925</v>
      </c>
      <c r="H65" s="65" t="str">
        <f t="shared" si="1"/>
        <v/>
      </c>
      <c r="I65" s="65" t="str">
        <f t="shared" si="2"/>
        <v/>
      </c>
      <c r="J65" s="63"/>
      <c r="K65" s="65"/>
      <c r="L65" s="65"/>
    </row>
    <row r="66" spans="1:12">
      <c r="A66" t="s">
        <v>1485</v>
      </c>
      <c r="B66" t="s">
        <v>1490</v>
      </c>
      <c r="C66" t="s">
        <v>128</v>
      </c>
      <c r="D66" t="s">
        <v>1925</v>
      </c>
      <c r="E66" t="s">
        <v>1925</v>
      </c>
      <c r="F66" t="s">
        <v>1925</v>
      </c>
      <c r="G66" t="s">
        <v>1925</v>
      </c>
      <c r="H66" s="65" t="str">
        <f t="shared" si="1"/>
        <v>Field legal_ent_type_key in table dim_insured must be unique.</v>
      </c>
      <c r="I66" s="65" t="str">
        <f t="shared" si="2"/>
        <v/>
      </c>
      <c r="J66" s="63"/>
      <c r="K66" s="65"/>
      <c r="L66" s="65"/>
    </row>
    <row r="67" spans="1:12">
      <c r="A67" t="s">
        <v>1485</v>
      </c>
      <c r="B67" t="s">
        <v>2149</v>
      </c>
      <c r="C67" t="s">
        <v>1925</v>
      </c>
      <c r="D67" t="s">
        <v>1925</v>
      </c>
      <c r="E67" t="s">
        <v>1925</v>
      </c>
      <c r="F67" t="s">
        <v>1925</v>
      </c>
      <c r="G67" t="s">
        <v>1925</v>
      </c>
      <c r="H67" s="65" t="str">
        <f t="shared" si="1"/>
        <v/>
      </c>
      <c r="I67" s="65" t="str">
        <f t="shared" si="2"/>
        <v/>
      </c>
      <c r="J67" s="63"/>
      <c r="K67" s="65"/>
      <c r="L67" s="65"/>
    </row>
    <row r="68" spans="1:12">
      <c r="A68" t="s">
        <v>1485</v>
      </c>
      <c r="B68" t="s">
        <v>2150</v>
      </c>
      <c r="C68" t="s">
        <v>1925</v>
      </c>
      <c r="D68" t="s">
        <v>1925</v>
      </c>
      <c r="E68" t="s">
        <v>1925</v>
      </c>
      <c r="F68" t="s">
        <v>1925</v>
      </c>
      <c r="G68" t="s">
        <v>1925</v>
      </c>
      <c r="H68" s="65" t="str">
        <f t="shared" ref="H68:H131" si="3">IF(C68="Y",_xlfn.CONCAT("Field ",B68," in table ",A68," must be unique."),"")</f>
        <v/>
      </c>
      <c r="I68" s="65" t="str">
        <f t="shared" ref="I68:I131" si="4">IF(D68="Y",_xlfn.CONCAT("Field ",B68," in table ",A68," must not be NULL."),"")</f>
        <v/>
      </c>
      <c r="J68" s="63"/>
      <c r="K68" s="65"/>
      <c r="L68" s="65"/>
    </row>
    <row r="69" spans="1:12">
      <c r="A69" t="s">
        <v>1485</v>
      </c>
      <c r="B69" t="s">
        <v>345</v>
      </c>
      <c r="C69" t="s">
        <v>1925</v>
      </c>
      <c r="D69" t="s">
        <v>128</v>
      </c>
      <c r="E69" t="s">
        <v>1925</v>
      </c>
      <c r="F69" t="s">
        <v>1925</v>
      </c>
      <c r="G69" t="s">
        <v>1925</v>
      </c>
      <c r="H69" s="65" t="str">
        <f t="shared" si="3"/>
        <v/>
      </c>
      <c r="I69" s="65" t="str">
        <f t="shared" si="4"/>
        <v>Field crmid in table dim_insured must not be NULL.</v>
      </c>
      <c r="J69" s="63"/>
      <c r="K69" s="65"/>
      <c r="L69" s="65"/>
    </row>
    <row r="70" spans="1:12">
      <c r="A70" t="s">
        <v>1472</v>
      </c>
      <c r="B70" t="s">
        <v>2151</v>
      </c>
      <c r="C70" t="s">
        <v>1925</v>
      </c>
      <c r="D70" t="s">
        <v>1925</v>
      </c>
      <c r="E70" t="s">
        <v>1925</v>
      </c>
      <c r="F70" t="s">
        <v>1925</v>
      </c>
      <c r="G70" t="s">
        <v>1925</v>
      </c>
      <c r="H70" s="65" t="str">
        <f t="shared" si="3"/>
        <v/>
      </c>
      <c r="I70" s="65" t="str">
        <f t="shared" si="4"/>
        <v/>
      </c>
      <c r="J70" s="63"/>
      <c r="K70" s="65"/>
      <c r="L70" s="65"/>
    </row>
    <row r="71" spans="1:12">
      <c r="A71" t="s">
        <v>1494</v>
      </c>
      <c r="B71" t="s">
        <v>1621</v>
      </c>
      <c r="C71" t="s">
        <v>1925</v>
      </c>
      <c r="D71" t="s">
        <v>128</v>
      </c>
      <c r="E71" t="s">
        <v>1925</v>
      </c>
      <c r="F71" t="s">
        <v>1925</v>
      </c>
      <c r="G71" t="s">
        <v>1925</v>
      </c>
      <c r="H71" s="65" t="str">
        <f t="shared" si="3"/>
        <v/>
      </c>
      <c r="I71" s="65" t="str">
        <f t="shared" si="4"/>
        <v>Field policy_status_key in table dim_policy_status must not be NULL.</v>
      </c>
      <c r="J71" s="63"/>
      <c r="K71" s="65"/>
      <c r="L71" s="65"/>
    </row>
    <row r="72" spans="1:12">
      <c r="A72" t="s">
        <v>1494</v>
      </c>
      <c r="B72" t="s">
        <v>1495</v>
      </c>
      <c r="C72" t="s">
        <v>128</v>
      </c>
      <c r="D72" t="s">
        <v>128</v>
      </c>
      <c r="E72" t="s">
        <v>1925</v>
      </c>
      <c r="F72" t="s">
        <v>1925</v>
      </c>
      <c r="G72" t="s">
        <v>1925</v>
      </c>
      <c r="H72" s="65" t="str">
        <f t="shared" si="3"/>
        <v>Field policy_status_cd_bus_key in table dim_policy_status must be unique.</v>
      </c>
      <c r="I72" s="65" t="str">
        <f t="shared" si="4"/>
        <v>Field policy_status_cd_bus_key in table dim_policy_status must not be NULL.</v>
      </c>
      <c r="J72" s="63"/>
      <c r="K72" s="65"/>
      <c r="L72" s="65"/>
    </row>
    <row r="73" spans="1:12">
      <c r="A73" t="s">
        <v>1494</v>
      </c>
      <c r="B73" t="s">
        <v>2152</v>
      </c>
      <c r="C73" t="s">
        <v>1925</v>
      </c>
      <c r="D73" t="s">
        <v>1925</v>
      </c>
      <c r="E73" t="s">
        <v>1925</v>
      </c>
      <c r="F73" t="s">
        <v>1925</v>
      </c>
      <c r="G73" t="s">
        <v>1925</v>
      </c>
      <c r="H73" s="65" t="str">
        <f t="shared" si="3"/>
        <v/>
      </c>
      <c r="I73" s="65" t="str">
        <f t="shared" si="4"/>
        <v/>
      </c>
      <c r="J73" s="63"/>
      <c r="K73" s="65"/>
      <c r="L73" s="65"/>
    </row>
    <row r="74" spans="1:12">
      <c r="A74" t="s">
        <v>1494</v>
      </c>
      <c r="B74" t="s">
        <v>1499</v>
      </c>
      <c r="C74" t="s">
        <v>128</v>
      </c>
      <c r="D74" t="s">
        <v>1925</v>
      </c>
      <c r="E74" t="s">
        <v>1925</v>
      </c>
      <c r="F74" t="s">
        <v>1925</v>
      </c>
      <c r="G74" t="s">
        <v>1925</v>
      </c>
      <c r="H74" s="65" t="str">
        <f t="shared" si="3"/>
        <v>Field policy_status_parent_cd_bus_key in table dim_policy_status must be unique.</v>
      </c>
      <c r="I74" s="65" t="str">
        <f t="shared" si="4"/>
        <v/>
      </c>
      <c r="J74" s="63"/>
      <c r="K74" s="65"/>
      <c r="L74" s="65"/>
    </row>
    <row r="75" spans="1:12">
      <c r="A75" t="s">
        <v>1494</v>
      </c>
      <c r="B75" t="s">
        <v>2153</v>
      </c>
      <c r="C75" t="s">
        <v>1925</v>
      </c>
      <c r="D75" t="s">
        <v>1925</v>
      </c>
      <c r="E75" t="s">
        <v>1925</v>
      </c>
      <c r="F75" t="s">
        <v>1925</v>
      </c>
      <c r="G75" t="s">
        <v>1925</v>
      </c>
      <c r="H75" s="65" t="str">
        <f t="shared" si="3"/>
        <v/>
      </c>
      <c r="I75" s="65" t="str">
        <f t="shared" si="4"/>
        <v/>
      </c>
      <c r="J75" s="63"/>
      <c r="K75" s="65"/>
      <c r="L75" s="65"/>
    </row>
    <row r="76" spans="1:12">
      <c r="A76" t="s">
        <v>1494</v>
      </c>
      <c r="B76" t="s">
        <v>2154</v>
      </c>
      <c r="C76" t="s">
        <v>1925</v>
      </c>
      <c r="D76" t="s">
        <v>1925</v>
      </c>
      <c r="E76" t="s">
        <v>1925</v>
      </c>
      <c r="F76" t="s">
        <v>1925</v>
      </c>
      <c r="G76" t="s">
        <v>1925</v>
      </c>
      <c r="H76" s="65" t="str">
        <f t="shared" si="3"/>
        <v/>
      </c>
      <c r="I76" s="65" t="str">
        <f t="shared" si="4"/>
        <v/>
      </c>
      <c r="J76" s="63"/>
      <c r="K76" s="65"/>
      <c r="L76" s="65"/>
    </row>
    <row r="77" spans="1:12">
      <c r="A77" t="s">
        <v>1503</v>
      </c>
      <c r="B77" t="s">
        <v>1507</v>
      </c>
      <c r="C77" t="s">
        <v>1925</v>
      </c>
      <c r="D77" t="s">
        <v>128</v>
      </c>
      <c r="E77" t="s">
        <v>1925</v>
      </c>
      <c r="F77" t="s">
        <v>1925</v>
      </c>
      <c r="G77" t="s">
        <v>1925</v>
      </c>
      <c r="H77" s="65" t="str">
        <f t="shared" si="3"/>
        <v/>
      </c>
      <c r="I77" s="65" t="str">
        <f t="shared" si="4"/>
        <v>Field policy_key in table dim_policy must not be NULL.</v>
      </c>
      <c r="J77" s="63"/>
      <c r="K77" s="65"/>
      <c r="L77" s="65"/>
    </row>
    <row r="78" spans="1:12">
      <c r="A78" t="s">
        <v>1503</v>
      </c>
      <c r="B78" t="s">
        <v>1486</v>
      </c>
      <c r="C78" t="s">
        <v>128</v>
      </c>
      <c r="D78" t="s">
        <v>128</v>
      </c>
      <c r="E78" t="s">
        <v>1925</v>
      </c>
      <c r="F78" t="s">
        <v>1925</v>
      </c>
      <c r="G78" t="s">
        <v>1925</v>
      </c>
      <c r="H78" s="65" t="str">
        <f t="shared" si="3"/>
        <v>Field policy_num_bus_key in table dim_policy must be unique.</v>
      </c>
      <c r="I78" s="65" t="str">
        <f t="shared" si="4"/>
        <v>Field policy_num_bus_key in table dim_policy must not be NULL.</v>
      </c>
      <c r="J78" s="63"/>
      <c r="K78" s="65"/>
      <c r="L78" s="65"/>
    </row>
    <row r="79" spans="1:12">
      <c r="A79" t="s">
        <v>1503</v>
      </c>
      <c r="B79" t="s">
        <v>2155</v>
      </c>
      <c r="C79" t="s">
        <v>1925</v>
      </c>
      <c r="D79" t="s">
        <v>1925</v>
      </c>
      <c r="E79" t="s">
        <v>1925</v>
      </c>
      <c r="F79" t="s">
        <v>1925</v>
      </c>
      <c r="G79" t="s">
        <v>1925</v>
      </c>
      <c r="H79" s="65" t="str">
        <f t="shared" si="3"/>
        <v/>
      </c>
      <c r="I79" s="65" t="str">
        <f t="shared" si="4"/>
        <v/>
      </c>
      <c r="J79" s="63"/>
      <c r="K79" s="65"/>
      <c r="L79" s="65"/>
    </row>
    <row r="80" spans="1:12">
      <c r="A80" t="s">
        <v>1503</v>
      </c>
      <c r="B80" t="s">
        <v>1776</v>
      </c>
      <c r="C80" t="s">
        <v>1925</v>
      </c>
      <c r="D80" t="s">
        <v>1925</v>
      </c>
      <c r="E80" t="s">
        <v>1925</v>
      </c>
      <c r="F80" t="s">
        <v>1925</v>
      </c>
      <c r="G80" t="s">
        <v>128</v>
      </c>
      <c r="H80" s="65" t="str">
        <f t="shared" si="3"/>
        <v/>
      </c>
      <c r="I80" s="65" t="str">
        <f t="shared" si="4"/>
        <v/>
      </c>
      <c r="J80" s="63"/>
      <c r="K80" s="65"/>
      <c r="L80" s="65" t="s">
        <v>2156</v>
      </c>
    </row>
    <row r="81" spans="1:12">
      <c r="A81" t="s">
        <v>1503</v>
      </c>
      <c r="B81" t="s">
        <v>1632</v>
      </c>
      <c r="C81" t="s">
        <v>1925</v>
      </c>
      <c r="D81" t="s">
        <v>128</v>
      </c>
      <c r="E81" t="s">
        <v>1925</v>
      </c>
      <c r="F81" t="s">
        <v>1925</v>
      </c>
      <c r="G81" t="s">
        <v>1925</v>
      </c>
      <c r="H81" s="65" t="str">
        <f t="shared" si="3"/>
        <v/>
      </c>
      <c r="I81" s="65" t="str">
        <f t="shared" si="4"/>
        <v>Field gov_state in table dim_policy must not be NULL.</v>
      </c>
      <c r="J81" s="63"/>
      <c r="K81" s="65"/>
      <c r="L81" s="65"/>
    </row>
    <row r="82" spans="1:12">
      <c r="A82" t="s">
        <v>1503</v>
      </c>
      <c r="B82" t="s">
        <v>1635</v>
      </c>
      <c r="C82" t="s">
        <v>1925</v>
      </c>
      <c r="D82" t="s">
        <v>128</v>
      </c>
      <c r="E82" t="s">
        <v>1925</v>
      </c>
      <c r="F82" t="s">
        <v>1925</v>
      </c>
      <c r="G82" t="s">
        <v>1925</v>
      </c>
      <c r="H82" s="65" t="str">
        <f t="shared" si="3"/>
        <v/>
      </c>
      <c r="I82" s="65" t="str">
        <f t="shared" si="4"/>
        <v>Field policy_sub_dt in table dim_policy must not be NULL.</v>
      </c>
      <c r="J82" s="63"/>
      <c r="K82" s="65"/>
      <c r="L82" s="65"/>
    </row>
    <row r="83" spans="1:12">
      <c r="A83" t="s">
        <v>1503</v>
      </c>
      <c r="B83" t="s">
        <v>1780</v>
      </c>
      <c r="C83" t="s">
        <v>1925</v>
      </c>
      <c r="D83" t="s">
        <v>1925</v>
      </c>
      <c r="E83" t="s">
        <v>1925</v>
      </c>
      <c r="F83" t="s">
        <v>1925</v>
      </c>
      <c r="G83" t="s">
        <v>128</v>
      </c>
      <c r="H83" s="65" t="str">
        <f t="shared" si="3"/>
        <v/>
      </c>
      <c r="I83" s="65" t="str">
        <f t="shared" si="4"/>
        <v/>
      </c>
      <c r="J83" s="63"/>
      <c r="K83" s="65"/>
      <c r="L83" s="65" t="s">
        <v>1779</v>
      </c>
    </row>
    <row r="84" spans="1:12">
      <c r="A84" t="s">
        <v>1503</v>
      </c>
      <c r="B84" t="s">
        <v>1784</v>
      </c>
      <c r="C84" t="s">
        <v>1925</v>
      </c>
      <c r="D84" t="s">
        <v>1925</v>
      </c>
      <c r="E84" t="s">
        <v>1925</v>
      </c>
      <c r="F84" t="s">
        <v>1925</v>
      </c>
      <c r="G84" t="s">
        <v>128</v>
      </c>
      <c r="H84" s="65" t="str">
        <f t="shared" si="3"/>
        <v/>
      </c>
      <c r="I84" s="65" t="str">
        <f t="shared" si="4"/>
        <v/>
      </c>
      <c r="J84" s="63"/>
      <c r="K84" s="65"/>
      <c r="L84" s="65" t="s">
        <v>1783</v>
      </c>
    </row>
    <row r="85" spans="1:12">
      <c r="A85" t="s">
        <v>1503</v>
      </c>
      <c r="B85" t="s">
        <v>1788</v>
      </c>
      <c r="C85" t="s">
        <v>1925</v>
      </c>
      <c r="D85" t="s">
        <v>1925</v>
      </c>
      <c r="E85" t="s">
        <v>1925</v>
      </c>
      <c r="F85" t="s">
        <v>1925</v>
      </c>
      <c r="G85" t="s">
        <v>128</v>
      </c>
      <c r="H85" s="65" t="str">
        <f t="shared" si="3"/>
        <v/>
      </c>
      <c r="I85" s="65" t="str">
        <f t="shared" si="4"/>
        <v/>
      </c>
      <c r="J85" s="63"/>
      <c r="K85" s="65"/>
      <c r="L85" s="65" t="s">
        <v>1787</v>
      </c>
    </row>
    <row r="86" spans="1:12">
      <c r="A86" t="s">
        <v>1503</v>
      </c>
      <c r="B86" t="s">
        <v>2157</v>
      </c>
      <c r="C86" t="s">
        <v>1925</v>
      </c>
      <c r="D86" t="s">
        <v>1925</v>
      </c>
      <c r="E86" t="s">
        <v>1925</v>
      </c>
      <c r="F86" t="s">
        <v>1925</v>
      </c>
      <c r="G86" t="s">
        <v>128</v>
      </c>
      <c r="H86" s="65" t="str">
        <f t="shared" si="3"/>
        <v/>
      </c>
      <c r="I86" s="65" t="str">
        <f t="shared" si="4"/>
        <v/>
      </c>
      <c r="J86" s="63"/>
      <c r="K86" s="65"/>
      <c r="L86" s="65" t="s">
        <v>2158</v>
      </c>
    </row>
    <row r="87" spans="1:12">
      <c r="A87" t="s">
        <v>1503</v>
      </c>
      <c r="B87" t="s">
        <v>2159</v>
      </c>
      <c r="C87" t="s">
        <v>1925</v>
      </c>
      <c r="D87" t="s">
        <v>1925</v>
      </c>
      <c r="E87" t="s">
        <v>1925</v>
      </c>
      <c r="F87" t="s">
        <v>1925</v>
      </c>
      <c r="G87" t="s">
        <v>128</v>
      </c>
      <c r="H87" s="65" t="str">
        <f t="shared" si="3"/>
        <v/>
      </c>
      <c r="I87" s="65" t="str">
        <f t="shared" si="4"/>
        <v/>
      </c>
      <c r="J87" s="63"/>
      <c r="K87" s="65"/>
      <c r="L87" s="65" t="s">
        <v>2160</v>
      </c>
    </row>
    <row r="88" spans="1:12">
      <c r="A88" t="s">
        <v>1503</v>
      </c>
      <c r="B88" t="s">
        <v>2161</v>
      </c>
      <c r="C88" t="s">
        <v>1925</v>
      </c>
      <c r="D88" t="s">
        <v>1925</v>
      </c>
      <c r="E88" t="s">
        <v>1925</v>
      </c>
      <c r="F88" t="s">
        <v>1925</v>
      </c>
      <c r="G88" t="s">
        <v>1925</v>
      </c>
      <c r="H88" s="65" t="str">
        <f t="shared" si="3"/>
        <v/>
      </c>
      <c r="I88" s="65" t="str">
        <f t="shared" si="4"/>
        <v/>
      </c>
      <c r="J88" s="63"/>
      <c r="K88" s="65"/>
      <c r="L88" s="65"/>
    </row>
    <row r="89" spans="1:12">
      <c r="A89" t="s">
        <v>1503</v>
      </c>
      <c r="B89" t="s">
        <v>2162</v>
      </c>
      <c r="C89" t="s">
        <v>1925</v>
      </c>
      <c r="D89" t="s">
        <v>1925</v>
      </c>
      <c r="E89" t="s">
        <v>1925</v>
      </c>
      <c r="F89" t="s">
        <v>1925</v>
      </c>
      <c r="G89" t="s">
        <v>1925</v>
      </c>
      <c r="H89" s="65" t="str">
        <f t="shared" si="3"/>
        <v/>
      </c>
      <c r="I89" s="65" t="str">
        <f t="shared" si="4"/>
        <v/>
      </c>
      <c r="J89" s="63"/>
      <c r="K89" s="65"/>
      <c r="L89" s="65"/>
    </row>
    <row r="90" spans="1:12">
      <c r="A90" t="s">
        <v>1503</v>
      </c>
      <c r="B90" t="s">
        <v>2163</v>
      </c>
      <c r="C90" t="s">
        <v>1925</v>
      </c>
      <c r="D90" t="s">
        <v>1925</v>
      </c>
      <c r="E90" t="s">
        <v>1925</v>
      </c>
      <c r="F90" t="s">
        <v>1925</v>
      </c>
      <c r="G90" t="s">
        <v>1925</v>
      </c>
      <c r="H90" s="65" t="str">
        <f t="shared" si="3"/>
        <v/>
      </c>
      <c r="I90" s="65" t="str">
        <f t="shared" si="4"/>
        <v/>
      </c>
      <c r="J90" s="63"/>
      <c r="K90" s="65"/>
      <c r="L90" s="65"/>
    </row>
    <row r="91" spans="1:12">
      <c r="A91" t="s">
        <v>1503</v>
      </c>
      <c r="B91" t="s">
        <v>2164</v>
      </c>
      <c r="C91" t="s">
        <v>1925</v>
      </c>
      <c r="D91" t="s">
        <v>1925</v>
      </c>
      <c r="E91" t="s">
        <v>1925</v>
      </c>
      <c r="F91" t="s">
        <v>1925</v>
      </c>
      <c r="G91" t="s">
        <v>1925</v>
      </c>
      <c r="H91" s="65" t="str">
        <f t="shared" si="3"/>
        <v/>
      </c>
      <c r="I91" s="65" t="str">
        <f t="shared" si="4"/>
        <v/>
      </c>
      <c r="J91" s="63"/>
      <c r="K91" s="65"/>
      <c r="L91" s="65"/>
    </row>
    <row r="92" spans="1:12">
      <c r="A92" t="s">
        <v>1503</v>
      </c>
      <c r="B92" t="s">
        <v>2165</v>
      </c>
      <c r="C92" t="s">
        <v>1925</v>
      </c>
      <c r="D92" t="s">
        <v>1925</v>
      </c>
      <c r="E92" t="s">
        <v>1925</v>
      </c>
      <c r="F92" t="s">
        <v>1925</v>
      </c>
      <c r="G92" t="s">
        <v>1925</v>
      </c>
      <c r="H92" s="65" t="str">
        <f t="shared" si="3"/>
        <v/>
      </c>
      <c r="I92" s="65" t="str">
        <f t="shared" si="4"/>
        <v/>
      </c>
      <c r="J92" s="63"/>
      <c r="K92" s="65"/>
      <c r="L92" s="65"/>
    </row>
    <row r="93" spans="1:12">
      <c r="A93" t="s">
        <v>1503</v>
      </c>
      <c r="B93" t="s">
        <v>1639</v>
      </c>
      <c r="C93" t="s">
        <v>1925</v>
      </c>
      <c r="D93" t="s">
        <v>128</v>
      </c>
      <c r="E93" t="s">
        <v>1925</v>
      </c>
      <c r="F93" t="s">
        <v>1925</v>
      </c>
      <c r="G93" t="s">
        <v>1925</v>
      </c>
      <c r="H93" s="65" t="str">
        <f t="shared" si="3"/>
        <v/>
      </c>
      <c r="I93" s="65" t="str">
        <f t="shared" si="4"/>
        <v>Field chain_id in table dim_policy must not be NULL.</v>
      </c>
      <c r="J93" s="63"/>
      <c r="K93" s="65"/>
      <c r="L93" s="65"/>
    </row>
    <row r="94" spans="1:12">
      <c r="A94" t="s">
        <v>1503</v>
      </c>
      <c r="B94" t="s">
        <v>2166</v>
      </c>
      <c r="C94" t="s">
        <v>1925</v>
      </c>
      <c r="D94" t="s">
        <v>1925</v>
      </c>
      <c r="E94" t="s">
        <v>1925</v>
      </c>
      <c r="F94" t="s">
        <v>1925</v>
      </c>
      <c r="G94" t="s">
        <v>1925</v>
      </c>
      <c r="H94" s="65" t="str">
        <f t="shared" si="3"/>
        <v/>
      </c>
      <c r="I94" s="65" t="str">
        <f t="shared" si="4"/>
        <v/>
      </c>
      <c r="J94" s="63"/>
      <c r="K94" s="65"/>
      <c r="L94" s="65"/>
    </row>
    <row r="95" spans="1:12">
      <c r="A95" t="s">
        <v>1503</v>
      </c>
      <c r="B95" t="s">
        <v>2167</v>
      </c>
      <c r="C95" t="s">
        <v>1925</v>
      </c>
      <c r="D95" t="s">
        <v>1925</v>
      </c>
      <c r="E95" t="s">
        <v>1925</v>
      </c>
      <c r="F95" t="s">
        <v>1925</v>
      </c>
      <c r="G95" t="s">
        <v>1925</v>
      </c>
      <c r="H95" s="65" t="str">
        <f t="shared" si="3"/>
        <v/>
      </c>
      <c r="I95" s="65" t="str">
        <f t="shared" si="4"/>
        <v/>
      </c>
      <c r="J95" s="63"/>
      <c r="K95" s="65"/>
      <c r="L95" s="65"/>
    </row>
    <row r="96" spans="1:12">
      <c r="A96" t="s">
        <v>1506</v>
      </c>
      <c r="B96" t="s">
        <v>1507</v>
      </c>
      <c r="C96" t="s">
        <v>128</v>
      </c>
      <c r="D96" t="s">
        <v>128</v>
      </c>
      <c r="E96" t="s">
        <v>1925</v>
      </c>
      <c r="F96" t="s">
        <v>1925</v>
      </c>
      <c r="G96" t="s">
        <v>1925</v>
      </c>
      <c r="H96" s="65" t="str">
        <f t="shared" si="3"/>
        <v>Field policy_key in table fact_policy_transaction must be unique.</v>
      </c>
      <c r="I96" s="65" t="str">
        <f t="shared" si="4"/>
        <v>Field policy_key in table fact_policy_transaction must not be NULL.</v>
      </c>
      <c r="J96" s="63"/>
      <c r="K96" s="65"/>
      <c r="L96" s="65"/>
    </row>
    <row r="97" spans="1:12">
      <c r="A97" t="s">
        <v>1506</v>
      </c>
      <c r="B97" t="s">
        <v>2168</v>
      </c>
      <c r="C97" t="s">
        <v>1925</v>
      </c>
      <c r="D97" t="s">
        <v>1925</v>
      </c>
      <c r="E97" t="s">
        <v>1925</v>
      </c>
      <c r="F97" t="s">
        <v>1925</v>
      </c>
      <c r="G97" t="s">
        <v>1925</v>
      </c>
      <c r="H97" s="65" t="str">
        <f t="shared" si="3"/>
        <v/>
      </c>
      <c r="I97" s="65" t="str">
        <f t="shared" si="4"/>
        <v/>
      </c>
      <c r="J97" s="63"/>
      <c r="K97" s="65"/>
      <c r="L97" s="65"/>
    </row>
    <row r="98" spans="1:12">
      <c r="A98" t="s">
        <v>1506</v>
      </c>
      <c r="B98" t="s">
        <v>2169</v>
      </c>
      <c r="C98" t="s">
        <v>1925</v>
      </c>
      <c r="D98" t="s">
        <v>1925</v>
      </c>
      <c r="E98" t="s">
        <v>1925</v>
      </c>
      <c r="F98" t="s">
        <v>1925</v>
      </c>
      <c r="G98" t="s">
        <v>1925</v>
      </c>
      <c r="H98" s="65" t="str">
        <f t="shared" si="3"/>
        <v/>
      </c>
      <c r="I98" s="65" t="str">
        <f t="shared" si="4"/>
        <v/>
      </c>
      <c r="J98" s="63"/>
      <c r="K98" s="65"/>
      <c r="L98" s="65"/>
    </row>
    <row r="99" spans="1:12">
      <c r="A99" t="s">
        <v>1506</v>
      </c>
      <c r="B99" t="s">
        <v>2170</v>
      </c>
      <c r="C99" t="s">
        <v>1925</v>
      </c>
      <c r="D99" t="s">
        <v>1925</v>
      </c>
      <c r="E99" t="s">
        <v>1925</v>
      </c>
      <c r="F99" t="s">
        <v>1925</v>
      </c>
      <c r="G99" t="s">
        <v>1925</v>
      </c>
      <c r="H99" s="65" t="str">
        <f t="shared" si="3"/>
        <v/>
      </c>
      <c r="I99" s="65" t="str">
        <f t="shared" si="4"/>
        <v/>
      </c>
      <c r="J99" s="63"/>
      <c r="K99" s="65"/>
      <c r="L99" s="65"/>
    </row>
    <row r="100" spans="1:12">
      <c r="A100" t="s">
        <v>1506</v>
      </c>
      <c r="B100" t="s">
        <v>2171</v>
      </c>
      <c r="C100" t="s">
        <v>1925</v>
      </c>
      <c r="D100" t="s">
        <v>1925</v>
      </c>
      <c r="E100" t="s">
        <v>1925</v>
      </c>
      <c r="F100" t="s">
        <v>1925</v>
      </c>
      <c r="G100" t="s">
        <v>1925</v>
      </c>
      <c r="H100" s="65" t="str">
        <f t="shared" si="3"/>
        <v/>
      </c>
      <c r="I100" s="65" t="str">
        <f t="shared" si="4"/>
        <v/>
      </c>
      <c r="J100" s="63"/>
      <c r="K100" s="65"/>
      <c r="L100" s="65"/>
    </row>
    <row r="101" spans="1:12">
      <c r="A101" t="s">
        <v>1506</v>
      </c>
      <c r="B101" t="s">
        <v>1516</v>
      </c>
      <c r="C101" t="s">
        <v>1925</v>
      </c>
      <c r="D101" t="s">
        <v>1925</v>
      </c>
      <c r="E101" t="s">
        <v>1925</v>
      </c>
      <c r="F101" t="s">
        <v>1925</v>
      </c>
      <c r="G101" t="s">
        <v>1925</v>
      </c>
      <c r="H101" s="65" t="str">
        <f t="shared" si="3"/>
        <v/>
      </c>
      <c r="I101" s="65" t="str">
        <f t="shared" si="4"/>
        <v/>
      </c>
      <c r="J101" s="63"/>
      <c r="K101" s="65"/>
      <c r="L101" s="65"/>
    </row>
    <row r="102" spans="1:12">
      <c r="A102" t="s">
        <v>1506</v>
      </c>
      <c r="B102" t="s">
        <v>1544</v>
      </c>
      <c r="C102" t="s">
        <v>1925</v>
      </c>
      <c r="D102" t="s">
        <v>128</v>
      </c>
      <c r="E102" t="s">
        <v>1925</v>
      </c>
      <c r="F102" t="s">
        <v>1925</v>
      </c>
      <c r="G102" t="s">
        <v>1925</v>
      </c>
      <c r="H102" s="65" t="str">
        <f t="shared" si="3"/>
        <v/>
      </c>
      <c r="I102" s="65" t="str">
        <f t="shared" si="4"/>
        <v>Field dist_chnl_key in table fact_policy_transaction must not be NULL.</v>
      </c>
      <c r="J102" s="63"/>
      <c r="K102" s="65"/>
      <c r="L102" s="65"/>
    </row>
    <row r="103" spans="1:12">
      <c r="A103" t="s">
        <v>1506</v>
      </c>
      <c r="B103" t="s">
        <v>1613</v>
      </c>
      <c r="C103" t="s">
        <v>1925</v>
      </c>
      <c r="D103" t="s">
        <v>128</v>
      </c>
      <c r="E103" t="s">
        <v>1925</v>
      </c>
      <c r="F103" t="s">
        <v>1925</v>
      </c>
      <c r="G103" t="s">
        <v>1925</v>
      </c>
      <c r="H103" s="65" t="str">
        <f t="shared" si="3"/>
        <v/>
      </c>
      <c r="I103" s="65" t="str">
        <f t="shared" si="4"/>
        <v>Field insd_key in table fact_policy_transaction must not be NULL.</v>
      </c>
      <c r="J103" s="63"/>
      <c r="K103" s="65"/>
      <c r="L103" s="65"/>
    </row>
    <row r="104" spans="1:12">
      <c r="A104" t="s">
        <v>1506</v>
      </c>
      <c r="B104" t="s">
        <v>1576</v>
      </c>
      <c r="C104" t="s">
        <v>1925</v>
      </c>
      <c r="D104" t="s">
        <v>1925</v>
      </c>
      <c r="E104" t="s">
        <v>1925</v>
      </c>
      <c r="F104" t="s">
        <v>1925</v>
      </c>
      <c r="G104" t="s">
        <v>1925</v>
      </c>
      <c r="H104" s="65" t="str">
        <f t="shared" si="3"/>
        <v/>
      </c>
      <c r="I104" s="65" t="str">
        <f t="shared" si="4"/>
        <v/>
      </c>
      <c r="J104" s="63"/>
      <c r="K104" s="65"/>
      <c r="L104" s="65"/>
    </row>
    <row r="105" spans="1:12">
      <c r="A105" t="s">
        <v>1506</v>
      </c>
      <c r="B105" t="s">
        <v>2172</v>
      </c>
      <c r="C105" t="s">
        <v>1925</v>
      </c>
      <c r="D105" t="s">
        <v>1925</v>
      </c>
      <c r="E105" t="s">
        <v>1925</v>
      </c>
      <c r="F105" t="s">
        <v>1925</v>
      </c>
      <c r="G105" t="s">
        <v>1925</v>
      </c>
      <c r="H105" s="65" t="str">
        <f t="shared" si="3"/>
        <v/>
      </c>
      <c r="I105" s="65" t="str">
        <f t="shared" si="4"/>
        <v/>
      </c>
      <c r="J105" s="63"/>
      <c r="K105" s="65"/>
      <c r="L105" s="65"/>
    </row>
    <row r="106" spans="1:12">
      <c r="A106" t="s">
        <v>1506</v>
      </c>
      <c r="B106" t="s">
        <v>1532</v>
      </c>
      <c r="C106" t="s">
        <v>1925</v>
      </c>
      <c r="D106" t="s">
        <v>1925</v>
      </c>
      <c r="E106" t="s">
        <v>1925</v>
      </c>
      <c r="F106" t="s">
        <v>128</v>
      </c>
      <c r="G106" t="s">
        <v>1925</v>
      </c>
      <c r="H106" s="65" t="str">
        <f t="shared" si="3"/>
        <v/>
      </c>
      <c r="I106" s="65" t="str">
        <f t="shared" si="4"/>
        <v/>
      </c>
      <c r="J106" s="63"/>
      <c r="K106" s="65" t="s">
        <v>1706</v>
      </c>
      <c r="L106" s="65"/>
    </row>
    <row r="107" spans="1:12">
      <c r="A107" t="s">
        <v>1506</v>
      </c>
      <c r="B107" t="s">
        <v>2173</v>
      </c>
      <c r="C107" t="s">
        <v>1925</v>
      </c>
      <c r="D107" t="s">
        <v>1925</v>
      </c>
      <c r="E107" t="s">
        <v>1925</v>
      </c>
      <c r="F107" t="s">
        <v>1925</v>
      </c>
      <c r="G107" t="s">
        <v>1925</v>
      </c>
      <c r="H107" s="65" t="str">
        <f t="shared" si="3"/>
        <v/>
      </c>
      <c r="I107" s="65" t="str">
        <f t="shared" si="4"/>
        <v/>
      </c>
      <c r="J107" s="63"/>
      <c r="K107" s="65"/>
      <c r="L107" s="65"/>
    </row>
    <row r="108" spans="1:12">
      <c r="A108" t="s">
        <v>1506</v>
      </c>
      <c r="B108" t="s">
        <v>1522</v>
      </c>
      <c r="C108" t="s">
        <v>1925</v>
      </c>
      <c r="D108" t="s">
        <v>1925</v>
      </c>
      <c r="E108" t="s">
        <v>1925</v>
      </c>
      <c r="F108" t="s">
        <v>128</v>
      </c>
      <c r="G108" t="s">
        <v>1925</v>
      </c>
      <c r="H108" s="65" t="str">
        <f t="shared" si="3"/>
        <v/>
      </c>
      <c r="I108" s="65" t="str">
        <f t="shared" si="4"/>
        <v/>
      </c>
      <c r="J108" s="63"/>
      <c r="K108" s="65" t="s">
        <v>1709</v>
      </c>
      <c r="L108" s="65"/>
    </row>
    <row r="109" spans="1:12">
      <c r="A109" t="s">
        <v>1506</v>
      </c>
      <c r="B109" t="s">
        <v>1594</v>
      </c>
      <c r="C109" t="s">
        <v>1925</v>
      </c>
      <c r="D109" t="s">
        <v>128</v>
      </c>
      <c r="E109" t="s">
        <v>1925</v>
      </c>
      <c r="F109" t="s">
        <v>1925</v>
      </c>
      <c r="G109" t="s">
        <v>1925</v>
      </c>
      <c r="H109" s="65" t="str">
        <f t="shared" si="3"/>
        <v/>
      </c>
      <c r="I109" s="65" t="str">
        <f t="shared" si="4"/>
        <v>Field policy_trans_type_key in table fact_policy_transaction must not be NULL.</v>
      </c>
      <c r="J109" s="63"/>
      <c r="K109" s="65"/>
      <c r="L109" s="65"/>
    </row>
    <row r="110" spans="1:12">
      <c r="A110" t="s">
        <v>1506</v>
      </c>
      <c r="B110" t="s">
        <v>1655</v>
      </c>
      <c r="C110" t="s">
        <v>1925</v>
      </c>
      <c r="D110" t="s">
        <v>128</v>
      </c>
      <c r="E110" t="s">
        <v>1925</v>
      </c>
      <c r="F110" t="s">
        <v>1925</v>
      </c>
      <c r="G110" t="s">
        <v>1925</v>
      </c>
      <c r="H110" s="65" t="str">
        <f t="shared" si="3"/>
        <v/>
      </c>
      <c r="I110" s="65" t="str">
        <f t="shared" si="4"/>
        <v>Field policy_trans_effec_dt_key in table fact_policy_transaction must not be NULL.</v>
      </c>
      <c r="J110" s="63"/>
      <c r="K110" s="65"/>
      <c r="L110" s="65"/>
    </row>
    <row r="111" spans="1:12">
      <c r="A111" t="s">
        <v>1506</v>
      </c>
      <c r="B111" t="s">
        <v>1659</v>
      </c>
      <c r="C111" t="s">
        <v>1925</v>
      </c>
      <c r="D111" t="s">
        <v>128</v>
      </c>
      <c r="E111" t="s">
        <v>1925</v>
      </c>
      <c r="F111" t="s">
        <v>1925</v>
      </c>
      <c r="G111" t="s">
        <v>1925</v>
      </c>
      <c r="H111" s="65" t="str">
        <f t="shared" si="3"/>
        <v/>
      </c>
      <c r="I111" s="65" t="str">
        <f t="shared" si="4"/>
        <v>Field policy_trans_dt_key in table fact_policy_transaction must not be NULL.</v>
      </c>
      <c r="J111" s="63"/>
      <c r="K111" s="65"/>
      <c r="L111" s="65"/>
    </row>
    <row r="112" spans="1:12">
      <c r="A112" t="s">
        <v>1506</v>
      </c>
      <c r="B112" t="s">
        <v>1663</v>
      </c>
      <c r="C112" t="s">
        <v>1925</v>
      </c>
      <c r="D112" t="s">
        <v>128</v>
      </c>
      <c r="E112" t="s">
        <v>1925</v>
      </c>
      <c r="F112" t="s">
        <v>1925</v>
      </c>
      <c r="G112" t="s">
        <v>1925</v>
      </c>
      <c r="H112" s="65" t="str">
        <f t="shared" si="3"/>
        <v/>
      </c>
      <c r="I112" s="65" t="str">
        <f t="shared" si="4"/>
        <v>Field policy_trans_seq_num in table fact_policy_transaction must not be NULL.</v>
      </c>
      <c r="J112" s="63"/>
      <c r="K112" s="65"/>
      <c r="L112" s="65"/>
    </row>
    <row r="113" spans="1:12">
      <c r="A113" t="s">
        <v>1506</v>
      </c>
      <c r="B113" t="s">
        <v>1667</v>
      </c>
      <c r="C113" t="s">
        <v>1925</v>
      </c>
      <c r="D113" t="s">
        <v>128</v>
      </c>
      <c r="E113" t="s">
        <v>1925</v>
      </c>
      <c r="F113" t="s">
        <v>1925</v>
      </c>
      <c r="G113" t="s">
        <v>1925</v>
      </c>
      <c r="H113" s="65" t="str">
        <f t="shared" si="3"/>
        <v/>
      </c>
      <c r="I113" s="65" t="str">
        <f t="shared" si="4"/>
        <v>Field src_trans_id in table fact_policy_transaction must not be NULL.</v>
      </c>
      <c r="J113" s="63"/>
      <c r="K113" s="65"/>
      <c r="L113" s="65"/>
    </row>
    <row r="114" spans="1:12">
      <c r="A114" t="s">
        <v>1506</v>
      </c>
      <c r="B114" t="s">
        <v>1713</v>
      </c>
      <c r="C114" t="s">
        <v>1925</v>
      </c>
      <c r="D114" t="s">
        <v>1925</v>
      </c>
      <c r="E114" t="s">
        <v>1925</v>
      </c>
      <c r="F114" t="s">
        <v>128</v>
      </c>
      <c r="G114" t="s">
        <v>1925</v>
      </c>
      <c r="H114" s="65" t="str">
        <f t="shared" si="3"/>
        <v/>
      </c>
      <c r="I114" s="65" t="str">
        <f t="shared" si="4"/>
        <v/>
      </c>
      <c r="J114" s="63"/>
      <c r="K114" s="65" t="s">
        <v>2174</v>
      </c>
      <c r="L114" s="65"/>
    </row>
    <row r="115" spans="1:12">
      <c r="A115" t="s">
        <v>1506</v>
      </c>
      <c r="B115" t="s">
        <v>2175</v>
      </c>
      <c r="C115" t="s">
        <v>1925</v>
      </c>
      <c r="D115" t="s">
        <v>1925</v>
      </c>
      <c r="E115" t="s">
        <v>1925</v>
      </c>
      <c r="F115" t="s">
        <v>1925</v>
      </c>
      <c r="G115" t="s">
        <v>1925</v>
      </c>
      <c r="H115" s="65" t="str">
        <f t="shared" si="3"/>
        <v/>
      </c>
      <c r="I115" s="65" t="str">
        <f t="shared" si="4"/>
        <v/>
      </c>
      <c r="J115" s="63"/>
      <c r="K115" s="65"/>
      <c r="L115" s="65"/>
    </row>
    <row r="116" spans="1:12">
      <c r="A116" t="s">
        <v>1506</v>
      </c>
      <c r="B116" t="s">
        <v>1717</v>
      </c>
      <c r="C116" t="s">
        <v>1925</v>
      </c>
      <c r="D116" t="s">
        <v>1925</v>
      </c>
      <c r="E116" t="s">
        <v>1925</v>
      </c>
      <c r="F116" t="s">
        <v>128</v>
      </c>
      <c r="G116" t="s">
        <v>1925</v>
      </c>
      <c r="H116" s="65" t="str">
        <f t="shared" si="3"/>
        <v/>
      </c>
      <c r="I116" s="65" t="str">
        <f t="shared" si="4"/>
        <v/>
      </c>
      <c r="J116" s="63"/>
      <c r="K116" s="65" t="s">
        <v>2176</v>
      </c>
      <c r="L116" s="65"/>
    </row>
    <row r="117" spans="1:12">
      <c r="A117" t="s">
        <v>1506</v>
      </c>
      <c r="B117" t="s">
        <v>1721</v>
      </c>
      <c r="C117" t="s">
        <v>1925</v>
      </c>
      <c r="D117" t="s">
        <v>1925</v>
      </c>
      <c r="E117" t="s">
        <v>1925</v>
      </c>
      <c r="F117" t="s">
        <v>128</v>
      </c>
      <c r="G117" t="s">
        <v>1925</v>
      </c>
      <c r="H117" s="65" t="str">
        <f t="shared" si="3"/>
        <v/>
      </c>
      <c r="I117" s="65" t="str">
        <f t="shared" si="4"/>
        <v/>
      </c>
      <c r="J117" s="63"/>
      <c r="K117" s="65" t="s">
        <v>2177</v>
      </c>
      <c r="L117" s="65"/>
    </row>
    <row r="118" spans="1:12">
      <c r="A118" t="s">
        <v>1506</v>
      </c>
      <c r="B118" t="s">
        <v>1725</v>
      </c>
      <c r="C118" t="s">
        <v>1925</v>
      </c>
      <c r="D118" t="s">
        <v>1925</v>
      </c>
      <c r="E118" t="s">
        <v>1925</v>
      </c>
      <c r="F118" t="s">
        <v>128</v>
      </c>
      <c r="G118" t="s">
        <v>1925</v>
      </c>
      <c r="H118" s="65" t="str">
        <f t="shared" si="3"/>
        <v/>
      </c>
      <c r="I118" s="65" t="str">
        <f t="shared" si="4"/>
        <v/>
      </c>
      <c r="J118" s="63"/>
      <c r="K118" s="65" t="s">
        <v>2178</v>
      </c>
      <c r="L118" s="65"/>
    </row>
    <row r="119" spans="1:12">
      <c r="A119" t="s">
        <v>1506</v>
      </c>
      <c r="B119" t="s">
        <v>1729</v>
      </c>
      <c r="C119" t="s">
        <v>1925</v>
      </c>
      <c r="D119" t="s">
        <v>1925</v>
      </c>
      <c r="E119" t="s">
        <v>1925</v>
      </c>
      <c r="F119" t="s">
        <v>128</v>
      </c>
      <c r="G119" t="s">
        <v>1925</v>
      </c>
      <c r="H119" s="65" t="str">
        <f t="shared" si="3"/>
        <v/>
      </c>
      <c r="I119" s="65" t="str">
        <f t="shared" si="4"/>
        <v/>
      </c>
      <c r="J119" s="63"/>
      <c r="K119" s="65" t="s">
        <v>2179</v>
      </c>
      <c r="L119" s="65"/>
    </row>
    <row r="120" spans="1:12">
      <c r="A120" t="s">
        <v>1506</v>
      </c>
      <c r="B120" t="s">
        <v>1733</v>
      </c>
      <c r="C120" t="s">
        <v>1925</v>
      </c>
      <c r="D120" t="s">
        <v>1925</v>
      </c>
      <c r="E120" t="s">
        <v>1925</v>
      </c>
      <c r="F120" t="s">
        <v>128</v>
      </c>
      <c r="G120" t="s">
        <v>1925</v>
      </c>
      <c r="H120" s="65" t="str">
        <f t="shared" si="3"/>
        <v/>
      </c>
      <c r="I120" s="65" t="str">
        <f t="shared" si="4"/>
        <v/>
      </c>
      <c r="J120" s="63"/>
      <c r="K120" s="65" t="s">
        <v>2180</v>
      </c>
      <c r="L120" s="65"/>
    </row>
    <row r="121" spans="1:12">
      <c r="A121" t="s">
        <v>1506</v>
      </c>
      <c r="B121" t="s">
        <v>1737</v>
      </c>
      <c r="C121" t="s">
        <v>1925</v>
      </c>
      <c r="D121" t="s">
        <v>1925</v>
      </c>
      <c r="E121" t="s">
        <v>1925</v>
      </c>
      <c r="F121" t="s">
        <v>128</v>
      </c>
      <c r="G121" t="s">
        <v>1925</v>
      </c>
      <c r="H121" s="65" t="str">
        <f t="shared" si="3"/>
        <v/>
      </c>
      <c r="I121" s="65" t="str">
        <f t="shared" si="4"/>
        <v/>
      </c>
      <c r="J121" s="63"/>
      <c r="K121" s="65" t="s">
        <v>2181</v>
      </c>
      <c r="L121" s="65"/>
    </row>
    <row r="122" spans="1:12">
      <c r="A122" t="s">
        <v>1506</v>
      </c>
      <c r="B122" t="s">
        <v>1741</v>
      </c>
      <c r="C122" t="s">
        <v>1925</v>
      </c>
      <c r="D122" t="s">
        <v>1925</v>
      </c>
      <c r="E122" t="s">
        <v>1925</v>
      </c>
      <c r="F122" t="s">
        <v>128</v>
      </c>
      <c r="G122" t="s">
        <v>1925</v>
      </c>
      <c r="H122" s="65" t="str">
        <f t="shared" si="3"/>
        <v/>
      </c>
      <c r="I122" s="65" t="str">
        <f t="shared" si="4"/>
        <v/>
      </c>
      <c r="J122" s="63"/>
      <c r="K122" s="65" t="s">
        <v>2182</v>
      </c>
      <c r="L122" s="65"/>
    </row>
    <row r="123" spans="1:12">
      <c r="A123" t="s">
        <v>1506</v>
      </c>
      <c r="B123" t="s">
        <v>1745</v>
      </c>
      <c r="C123" t="s">
        <v>1925</v>
      </c>
      <c r="D123" t="s">
        <v>1925</v>
      </c>
      <c r="E123" t="s">
        <v>1925</v>
      </c>
      <c r="F123" t="s">
        <v>128</v>
      </c>
      <c r="G123" t="s">
        <v>1925</v>
      </c>
      <c r="H123" s="65" t="str">
        <f t="shared" si="3"/>
        <v/>
      </c>
      <c r="I123" s="65" t="str">
        <f t="shared" si="4"/>
        <v/>
      </c>
      <c r="J123" s="63"/>
      <c r="K123" s="65" t="s">
        <v>2183</v>
      </c>
      <c r="L123" s="65"/>
    </row>
    <row r="124" spans="1:12">
      <c r="A124" t="s">
        <v>1506</v>
      </c>
      <c r="B124" t="s">
        <v>1749</v>
      </c>
      <c r="C124" t="s">
        <v>1925</v>
      </c>
      <c r="D124" t="s">
        <v>1925</v>
      </c>
      <c r="E124" t="s">
        <v>1925</v>
      </c>
      <c r="F124" t="s">
        <v>128</v>
      </c>
      <c r="G124" t="s">
        <v>1925</v>
      </c>
      <c r="H124" s="65" t="str">
        <f t="shared" si="3"/>
        <v/>
      </c>
      <c r="I124" s="65" t="str">
        <f t="shared" si="4"/>
        <v/>
      </c>
      <c r="J124" s="63"/>
      <c r="K124" s="65" t="s">
        <v>2184</v>
      </c>
      <c r="L124" s="65"/>
    </row>
    <row r="125" spans="1:12">
      <c r="A125" t="s">
        <v>1506</v>
      </c>
      <c r="B125" t="s">
        <v>2134</v>
      </c>
      <c r="C125" t="s">
        <v>1925</v>
      </c>
      <c r="D125" t="s">
        <v>1925</v>
      </c>
      <c r="E125" t="s">
        <v>1925</v>
      </c>
      <c r="F125" t="s">
        <v>128</v>
      </c>
      <c r="G125" t="s">
        <v>1925</v>
      </c>
      <c r="H125" s="65" t="str">
        <f t="shared" si="3"/>
        <v/>
      </c>
      <c r="I125" s="65" t="str">
        <f t="shared" si="4"/>
        <v/>
      </c>
      <c r="J125" s="63"/>
      <c r="K125" s="65" t="s">
        <v>2185</v>
      </c>
      <c r="L125" s="65"/>
    </row>
    <row r="126" spans="1:12">
      <c r="A126" t="s">
        <v>1671</v>
      </c>
      <c r="B126" t="s">
        <v>1507</v>
      </c>
      <c r="C126" t="s">
        <v>1925</v>
      </c>
      <c r="D126" t="s">
        <v>128</v>
      </c>
      <c r="E126" t="s">
        <v>1925</v>
      </c>
      <c r="F126" t="s">
        <v>1925</v>
      </c>
      <c r="G126" t="s">
        <v>1925</v>
      </c>
      <c r="H126" s="65" t="str">
        <f t="shared" si="3"/>
        <v/>
      </c>
      <c r="I126" s="65" t="str">
        <f t="shared" si="4"/>
        <v>Field policy_key in table fact_policy must not be NULL.</v>
      </c>
      <c r="J126" s="63"/>
      <c r="K126" s="65"/>
      <c r="L126" s="65"/>
    </row>
    <row r="127" spans="1:12">
      <c r="A127" t="s">
        <v>1671</v>
      </c>
      <c r="B127" t="s">
        <v>2168</v>
      </c>
      <c r="C127" t="s">
        <v>1925</v>
      </c>
      <c r="D127" t="s">
        <v>1925</v>
      </c>
      <c r="E127" t="s">
        <v>1925</v>
      </c>
      <c r="F127" t="s">
        <v>1925</v>
      </c>
      <c r="G127" t="s">
        <v>1925</v>
      </c>
      <c r="H127" s="65" t="str">
        <f t="shared" si="3"/>
        <v/>
      </c>
      <c r="I127" s="65" t="str">
        <f t="shared" si="4"/>
        <v/>
      </c>
      <c r="J127" s="63"/>
      <c r="K127" s="65"/>
      <c r="L127" s="65"/>
    </row>
    <row r="128" spans="1:12">
      <c r="A128" t="s">
        <v>1671</v>
      </c>
      <c r="B128" t="s">
        <v>2169</v>
      </c>
      <c r="C128" t="s">
        <v>1925</v>
      </c>
      <c r="D128" t="s">
        <v>1925</v>
      </c>
      <c r="E128" t="s">
        <v>1925</v>
      </c>
      <c r="F128" t="s">
        <v>1925</v>
      </c>
      <c r="G128" t="s">
        <v>1925</v>
      </c>
      <c r="H128" s="65" t="str">
        <f t="shared" si="3"/>
        <v/>
      </c>
      <c r="I128" s="65" t="str">
        <f t="shared" si="4"/>
        <v/>
      </c>
      <c r="J128" s="63"/>
      <c r="K128" s="65"/>
      <c r="L128" s="65"/>
    </row>
    <row r="129" spans="1:12">
      <c r="A129" t="s">
        <v>1671</v>
      </c>
      <c r="B129" t="s">
        <v>2170</v>
      </c>
      <c r="C129" t="s">
        <v>1925</v>
      </c>
      <c r="D129" t="s">
        <v>1925</v>
      </c>
      <c r="E129" t="s">
        <v>1925</v>
      </c>
      <c r="F129" t="s">
        <v>1925</v>
      </c>
      <c r="G129" t="s">
        <v>1925</v>
      </c>
      <c r="H129" s="65" t="str">
        <f t="shared" si="3"/>
        <v/>
      </c>
      <c r="I129" s="65" t="str">
        <f t="shared" si="4"/>
        <v/>
      </c>
      <c r="J129" s="63"/>
      <c r="K129" s="65"/>
      <c r="L129" s="65"/>
    </row>
    <row r="130" spans="1:12">
      <c r="A130" t="s">
        <v>1671</v>
      </c>
      <c r="B130" t="s">
        <v>2171</v>
      </c>
      <c r="C130" t="s">
        <v>1925</v>
      </c>
      <c r="D130" t="s">
        <v>1925</v>
      </c>
      <c r="E130" t="s">
        <v>1925</v>
      </c>
      <c r="F130" t="s">
        <v>1925</v>
      </c>
      <c r="G130" t="s">
        <v>1925</v>
      </c>
      <c r="H130" s="65" t="str">
        <f t="shared" si="3"/>
        <v/>
      </c>
      <c r="I130" s="65" t="str">
        <f t="shared" si="4"/>
        <v/>
      </c>
      <c r="J130" s="63"/>
      <c r="K130" s="65"/>
      <c r="L130" s="65"/>
    </row>
    <row r="131" spans="1:12">
      <c r="A131" t="s">
        <v>1671</v>
      </c>
      <c r="B131" t="s">
        <v>1516</v>
      </c>
      <c r="C131" t="s">
        <v>1925</v>
      </c>
      <c r="D131" t="s">
        <v>1925</v>
      </c>
      <c r="E131" t="s">
        <v>1925</v>
      </c>
      <c r="F131" t="s">
        <v>1925</v>
      </c>
      <c r="G131" t="s">
        <v>1925</v>
      </c>
      <c r="H131" s="65" t="str">
        <f t="shared" si="3"/>
        <v/>
      </c>
      <c r="I131" s="65" t="str">
        <f t="shared" si="4"/>
        <v/>
      </c>
      <c r="J131" s="63"/>
      <c r="K131" s="65"/>
      <c r="L131" s="65"/>
    </row>
    <row r="132" spans="1:12">
      <c r="A132" t="s">
        <v>1671</v>
      </c>
      <c r="B132" t="s">
        <v>1544</v>
      </c>
      <c r="C132" t="s">
        <v>1925</v>
      </c>
      <c r="D132" t="s">
        <v>128</v>
      </c>
      <c r="E132" t="s">
        <v>1925</v>
      </c>
      <c r="F132" t="s">
        <v>1925</v>
      </c>
      <c r="G132" t="s">
        <v>1925</v>
      </c>
      <c r="H132" s="65" t="str">
        <f t="shared" ref="H132:H195" si="5">IF(C132="Y",_xlfn.CONCAT("Field ",B132," in table ",A132," must be unique."),"")</f>
        <v/>
      </c>
      <c r="I132" s="65" t="str">
        <f t="shared" ref="I132:I195" si="6">IF(D132="Y",_xlfn.CONCAT("Field ",B132," in table ",A132," must not be NULL."),"")</f>
        <v>Field dist_chnl_key in table fact_policy must not be NULL.</v>
      </c>
      <c r="J132" s="63"/>
      <c r="K132" s="65"/>
      <c r="L132" s="65"/>
    </row>
    <row r="133" spans="1:12">
      <c r="A133" t="s">
        <v>1671</v>
      </c>
      <c r="B133" t="s">
        <v>1613</v>
      </c>
      <c r="C133" t="s">
        <v>1925</v>
      </c>
      <c r="D133" t="s">
        <v>128</v>
      </c>
      <c r="E133" t="s">
        <v>1925</v>
      </c>
      <c r="F133" t="s">
        <v>1925</v>
      </c>
      <c r="G133" t="s">
        <v>1925</v>
      </c>
      <c r="H133" s="65" t="str">
        <f t="shared" si="5"/>
        <v/>
      </c>
      <c r="I133" s="65" t="str">
        <f t="shared" si="6"/>
        <v>Field insd_key in table fact_policy must not be NULL.</v>
      </c>
      <c r="J133" s="63"/>
      <c r="K133" s="65"/>
      <c r="L133" s="65"/>
    </row>
    <row r="134" spans="1:12">
      <c r="A134" t="s">
        <v>1671</v>
      </c>
      <c r="B134" t="s">
        <v>1576</v>
      </c>
      <c r="C134" t="s">
        <v>1925</v>
      </c>
      <c r="D134" t="s">
        <v>1925</v>
      </c>
      <c r="E134" t="s">
        <v>1925</v>
      </c>
      <c r="F134" t="s">
        <v>1925</v>
      </c>
      <c r="G134" t="s">
        <v>1925</v>
      </c>
      <c r="H134" s="65" t="str">
        <f t="shared" si="5"/>
        <v/>
      </c>
      <c r="I134" s="65" t="str">
        <f t="shared" si="6"/>
        <v/>
      </c>
      <c r="J134" s="63"/>
      <c r="K134" s="65"/>
      <c r="L134" s="65"/>
    </row>
    <row r="135" spans="1:12">
      <c r="A135" t="s">
        <v>1671</v>
      </c>
      <c r="B135" t="s">
        <v>2172</v>
      </c>
      <c r="C135" t="s">
        <v>1925</v>
      </c>
      <c r="D135" t="s">
        <v>1925</v>
      </c>
      <c r="E135" t="s">
        <v>1925</v>
      </c>
      <c r="F135" t="s">
        <v>1925</v>
      </c>
      <c r="G135" t="s">
        <v>1925</v>
      </c>
      <c r="H135" s="65" t="str">
        <f t="shared" si="5"/>
        <v/>
      </c>
      <c r="I135" s="65" t="str">
        <f t="shared" si="6"/>
        <v/>
      </c>
      <c r="J135" s="63"/>
      <c r="K135" s="65"/>
      <c r="L135" s="65"/>
    </row>
    <row r="136" spans="1:12">
      <c r="A136" t="s">
        <v>1671</v>
      </c>
      <c r="B136" t="s">
        <v>1532</v>
      </c>
      <c r="C136" t="s">
        <v>1925</v>
      </c>
      <c r="D136" t="s">
        <v>1925</v>
      </c>
      <c r="E136" t="s">
        <v>1925</v>
      </c>
      <c r="F136" t="s">
        <v>128</v>
      </c>
      <c r="G136" t="s">
        <v>1925</v>
      </c>
      <c r="H136" s="65" t="str">
        <f t="shared" si="5"/>
        <v/>
      </c>
      <c r="I136" s="65" t="str">
        <f t="shared" si="6"/>
        <v/>
      </c>
      <c r="J136" s="63"/>
      <c r="K136" s="65" t="s">
        <v>1706</v>
      </c>
      <c r="L136" s="65"/>
    </row>
    <row r="137" spans="1:12">
      <c r="A137" t="s">
        <v>1671</v>
      </c>
      <c r="B137" t="s">
        <v>2173</v>
      </c>
      <c r="C137" t="s">
        <v>1925</v>
      </c>
      <c r="D137" t="s">
        <v>1925</v>
      </c>
      <c r="E137" t="s">
        <v>1925</v>
      </c>
      <c r="F137" t="s">
        <v>1925</v>
      </c>
      <c r="G137" t="s">
        <v>1925</v>
      </c>
      <c r="H137" s="65" t="str">
        <f t="shared" si="5"/>
        <v/>
      </c>
      <c r="I137" s="65" t="str">
        <f t="shared" si="6"/>
        <v/>
      </c>
      <c r="J137" s="63"/>
      <c r="K137" s="65"/>
      <c r="L137" s="65"/>
    </row>
    <row r="138" spans="1:12">
      <c r="A138" t="s">
        <v>1671</v>
      </c>
      <c r="B138" t="s">
        <v>1522</v>
      </c>
      <c r="C138" t="s">
        <v>1925</v>
      </c>
      <c r="D138" t="s">
        <v>1925</v>
      </c>
      <c r="E138" t="s">
        <v>1925</v>
      </c>
      <c r="F138" t="s">
        <v>128</v>
      </c>
      <c r="G138" t="s">
        <v>1925</v>
      </c>
      <c r="H138" s="65" t="str">
        <f t="shared" si="5"/>
        <v/>
      </c>
      <c r="I138" s="65" t="str">
        <f t="shared" si="6"/>
        <v/>
      </c>
      <c r="J138" s="63"/>
      <c r="K138" s="65" t="s">
        <v>1709</v>
      </c>
      <c r="L138" s="65"/>
    </row>
    <row r="139" spans="1:12">
      <c r="A139" t="s">
        <v>1671</v>
      </c>
      <c r="B139" t="s">
        <v>2186</v>
      </c>
      <c r="C139" t="s">
        <v>1925</v>
      </c>
      <c r="D139" t="s">
        <v>1925</v>
      </c>
      <c r="E139" t="s">
        <v>1925</v>
      </c>
      <c r="F139" t="s">
        <v>1925</v>
      </c>
      <c r="G139" t="s">
        <v>1925</v>
      </c>
      <c r="H139" s="65" t="str">
        <f t="shared" si="5"/>
        <v/>
      </c>
      <c r="I139" s="65" t="str">
        <f t="shared" si="6"/>
        <v/>
      </c>
      <c r="J139" s="63"/>
      <c r="K139" s="65"/>
      <c r="L139" s="65"/>
    </row>
    <row r="140" spans="1:12">
      <c r="A140" t="s">
        <v>1671</v>
      </c>
      <c r="B140" t="s">
        <v>2187</v>
      </c>
      <c r="C140" t="s">
        <v>1925</v>
      </c>
      <c r="D140" t="s">
        <v>1925</v>
      </c>
      <c r="E140" t="s">
        <v>1925</v>
      </c>
      <c r="F140" t="s">
        <v>1925</v>
      </c>
      <c r="G140" t="s">
        <v>1925</v>
      </c>
      <c r="H140" s="65" t="str">
        <f t="shared" si="5"/>
        <v/>
      </c>
      <c r="I140" s="65" t="str">
        <f t="shared" si="6"/>
        <v/>
      </c>
      <c r="J140" s="63"/>
      <c r="K140" s="65"/>
      <c r="L140" s="65"/>
    </row>
    <row r="141" spans="1:12">
      <c r="A141" t="s">
        <v>1671</v>
      </c>
      <c r="B141" t="s">
        <v>2188</v>
      </c>
      <c r="C141" t="s">
        <v>1925</v>
      </c>
      <c r="D141" t="s">
        <v>1925</v>
      </c>
      <c r="E141" t="s">
        <v>1925</v>
      </c>
      <c r="F141" t="s">
        <v>1925</v>
      </c>
      <c r="G141" t="s">
        <v>1925</v>
      </c>
      <c r="H141" s="65" t="str">
        <f t="shared" si="5"/>
        <v/>
      </c>
      <c r="I141" s="65" t="str">
        <f t="shared" si="6"/>
        <v/>
      </c>
      <c r="J141" s="63"/>
      <c r="K141" s="65"/>
      <c r="L141" s="65"/>
    </row>
    <row r="142" spans="1:12">
      <c r="A142" t="s">
        <v>1503</v>
      </c>
      <c r="B142" t="s">
        <v>2189</v>
      </c>
      <c r="C142" t="s">
        <v>1925</v>
      </c>
      <c r="D142" t="s">
        <v>1925</v>
      </c>
      <c r="E142" t="s">
        <v>1925</v>
      </c>
      <c r="F142" t="s">
        <v>1925</v>
      </c>
      <c r="G142" t="s">
        <v>1925</v>
      </c>
      <c r="H142" s="65" t="str">
        <f t="shared" si="5"/>
        <v/>
      </c>
      <c r="I142" s="65" t="str">
        <f t="shared" si="6"/>
        <v/>
      </c>
      <c r="J142" s="63"/>
      <c r="K142" s="65"/>
      <c r="L142" s="65"/>
    </row>
    <row r="143" spans="1:12">
      <c r="A143" t="s">
        <v>1671</v>
      </c>
      <c r="B143" t="s">
        <v>2134</v>
      </c>
      <c r="C143" t="s">
        <v>1925</v>
      </c>
      <c r="D143" t="s">
        <v>1925</v>
      </c>
      <c r="E143" t="s">
        <v>1925</v>
      </c>
      <c r="F143" t="s">
        <v>128</v>
      </c>
      <c r="G143" t="s">
        <v>1925</v>
      </c>
      <c r="H143" s="65" t="str">
        <f t="shared" si="5"/>
        <v/>
      </c>
      <c r="I143" s="65" t="str">
        <f t="shared" si="6"/>
        <v/>
      </c>
      <c r="J143" s="63"/>
      <c r="K143" s="65" t="s">
        <v>2190</v>
      </c>
      <c r="L143" s="65"/>
    </row>
    <row r="144" spans="1:12">
      <c r="A144" t="s">
        <v>1671</v>
      </c>
      <c r="B144" t="s">
        <v>1678</v>
      </c>
      <c r="C144" t="s">
        <v>1925</v>
      </c>
      <c r="D144" t="s">
        <v>128</v>
      </c>
      <c r="E144" t="s">
        <v>1925</v>
      </c>
      <c r="F144" t="s">
        <v>1925</v>
      </c>
      <c r="G144" t="s">
        <v>1925</v>
      </c>
      <c r="H144" s="65" t="str">
        <f t="shared" si="5"/>
        <v/>
      </c>
      <c r="I144" s="65" t="str">
        <f t="shared" si="6"/>
        <v>Field policy_sub_dt_key in table fact_policy must not be NULL.</v>
      </c>
      <c r="J144" s="63"/>
      <c r="K144" s="65"/>
      <c r="L144" s="65"/>
    </row>
    <row r="145" spans="1:12">
      <c r="A145" t="s">
        <v>1671</v>
      </c>
      <c r="B145" t="s">
        <v>2191</v>
      </c>
      <c r="C145" t="s">
        <v>1925</v>
      </c>
      <c r="D145" t="s">
        <v>1925</v>
      </c>
      <c r="E145" t="s">
        <v>1925</v>
      </c>
      <c r="F145" t="s">
        <v>1925</v>
      </c>
      <c r="G145" t="s">
        <v>1925</v>
      </c>
      <c r="H145" s="65" t="str">
        <f t="shared" si="5"/>
        <v/>
      </c>
      <c r="I145" s="65" t="str">
        <f t="shared" si="6"/>
        <v/>
      </c>
      <c r="J145" s="63"/>
      <c r="K145" s="65"/>
      <c r="L145" s="65"/>
    </row>
    <row r="146" spans="1:12">
      <c r="A146" t="s">
        <v>1671</v>
      </c>
      <c r="B146" t="s">
        <v>2192</v>
      </c>
      <c r="C146" t="s">
        <v>1925</v>
      </c>
      <c r="D146" t="s">
        <v>1925</v>
      </c>
      <c r="E146" t="s">
        <v>1925</v>
      </c>
      <c r="F146" t="s">
        <v>1925</v>
      </c>
      <c r="G146" t="s">
        <v>1925</v>
      </c>
      <c r="H146" s="65" t="str">
        <f t="shared" si="5"/>
        <v/>
      </c>
      <c r="I146" s="65" t="str">
        <f t="shared" si="6"/>
        <v/>
      </c>
      <c r="J146" s="63"/>
      <c r="K146" s="65"/>
      <c r="L146" s="65"/>
    </row>
    <row r="147" spans="1:12">
      <c r="A147" t="s">
        <v>1671</v>
      </c>
      <c r="B147" t="s">
        <v>2193</v>
      </c>
      <c r="C147" t="s">
        <v>1925</v>
      </c>
      <c r="D147" t="s">
        <v>1925</v>
      </c>
      <c r="E147" t="s">
        <v>1925</v>
      </c>
      <c r="F147" t="s">
        <v>1925</v>
      </c>
      <c r="G147" t="s">
        <v>1925</v>
      </c>
      <c r="H147" s="65" t="str">
        <f t="shared" si="5"/>
        <v/>
      </c>
      <c r="I147" s="65" t="str">
        <f t="shared" si="6"/>
        <v/>
      </c>
      <c r="J147" s="63"/>
      <c r="K147" s="65"/>
      <c r="L147" s="65"/>
    </row>
    <row r="148" spans="1:12">
      <c r="A148" t="s">
        <v>1682</v>
      </c>
      <c r="B148" t="s">
        <v>1507</v>
      </c>
      <c r="C148" t="s">
        <v>1925</v>
      </c>
      <c r="D148" t="s">
        <v>128</v>
      </c>
      <c r="E148" t="s">
        <v>1925</v>
      </c>
      <c r="F148" t="s">
        <v>1925</v>
      </c>
      <c r="G148" t="s">
        <v>1925</v>
      </c>
      <c r="H148" s="65" t="str">
        <f t="shared" si="5"/>
        <v/>
      </c>
      <c r="I148" s="65" t="str">
        <f t="shared" si="6"/>
        <v>Field policy_key in table fact_policy_transaction_detail must not be NULL.</v>
      </c>
      <c r="J148" s="63"/>
      <c r="K148" s="65"/>
      <c r="L148" s="65"/>
    </row>
    <row r="149" spans="1:12">
      <c r="A149" t="s">
        <v>1682</v>
      </c>
      <c r="B149" t="s">
        <v>2168</v>
      </c>
      <c r="C149" t="s">
        <v>1925</v>
      </c>
      <c r="D149" t="s">
        <v>1925</v>
      </c>
      <c r="E149" t="s">
        <v>1925</v>
      </c>
      <c r="F149" t="s">
        <v>1925</v>
      </c>
      <c r="G149" t="s">
        <v>1925</v>
      </c>
      <c r="H149" s="65" t="str">
        <f t="shared" si="5"/>
        <v/>
      </c>
      <c r="I149" s="65" t="str">
        <f t="shared" si="6"/>
        <v/>
      </c>
      <c r="J149" s="63"/>
      <c r="K149" s="65"/>
      <c r="L149" s="65"/>
    </row>
    <row r="150" spans="1:12">
      <c r="A150" t="s">
        <v>1682</v>
      </c>
      <c r="B150" t="s">
        <v>2169</v>
      </c>
      <c r="C150" t="s">
        <v>1925</v>
      </c>
      <c r="D150" t="s">
        <v>1925</v>
      </c>
      <c r="E150" t="s">
        <v>1925</v>
      </c>
      <c r="F150" t="s">
        <v>1925</v>
      </c>
      <c r="G150" t="s">
        <v>1925</v>
      </c>
      <c r="H150" s="65" t="str">
        <f t="shared" si="5"/>
        <v/>
      </c>
      <c r="I150" s="65" t="str">
        <f t="shared" si="6"/>
        <v/>
      </c>
      <c r="J150" s="63"/>
      <c r="K150" s="65"/>
      <c r="L150" s="65"/>
    </row>
    <row r="151" spans="1:12">
      <c r="A151" t="s">
        <v>1682</v>
      </c>
      <c r="B151" t="s">
        <v>2170</v>
      </c>
      <c r="C151" t="s">
        <v>1925</v>
      </c>
      <c r="D151" t="s">
        <v>1925</v>
      </c>
      <c r="E151" t="s">
        <v>1925</v>
      </c>
      <c r="F151" t="s">
        <v>1925</v>
      </c>
      <c r="G151" t="s">
        <v>1925</v>
      </c>
      <c r="H151" s="65" t="str">
        <f t="shared" si="5"/>
        <v/>
      </c>
      <c r="I151" s="65" t="str">
        <f t="shared" si="6"/>
        <v/>
      </c>
      <c r="J151" s="63"/>
      <c r="K151" s="65"/>
      <c r="L151" s="65"/>
    </row>
    <row r="152" spans="1:12">
      <c r="A152" t="s">
        <v>1682</v>
      </c>
      <c r="B152" t="s">
        <v>2171</v>
      </c>
      <c r="C152" t="s">
        <v>1925</v>
      </c>
      <c r="D152" t="s">
        <v>1925</v>
      </c>
      <c r="E152" t="s">
        <v>1925</v>
      </c>
      <c r="F152" t="s">
        <v>1925</v>
      </c>
      <c r="G152" t="s">
        <v>1925</v>
      </c>
      <c r="H152" s="65" t="str">
        <f t="shared" si="5"/>
        <v/>
      </c>
      <c r="I152" s="65" t="str">
        <f t="shared" si="6"/>
        <v/>
      </c>
      <c r="J152" s="63"/>
      <c r="K152" s="65"/>
      <c r="L152" s="65"/>
    </row>
    <row r="153" spans="1:12">
      <c r="A153" t="s">
        <v>1682</v>
      </c>
      <c r="B153" t="s">
        <v>1516</v>
      </c>
      <c r="C153" t="s">
        <v>1925</v>
      </c>
      <c r="D153" t="s">
        <v>1925</v>
      </c>
      <c r="E153" t="s">
        <v>1925</v>
      </c>
      <c r="F153" t="s">
        <v>1925</v>
      </c>
      <c r="G153" t="s">
        <v>1925</v>
      </c>
      <c r="H153" s="65" t="str">
        <f t="shared" si="5"/>
        <v/>
      </c>
      <c r="I153" s="65" t="str">
        <f t="shared" si="6"/>
        <v/>
      </c>
      <c r="J153" s="63"/>
      <c r="K153" s="65"/>
      <c r="L153" s="65"/>
    </row>
    <row r="154" spans="1:12">
      <c r="A154" t="s">
        <v>1682</v>
      </c>
      <c r="B154" t="s">
        <v>1544</v>
      </c>
      <c r="C154" t="s">
        <v>1925</v>
      </c>
      <c r="D154" t="s">
        <v>128</v>
      </c>
      <c r="E154" t="s">
        <v>1925</v>
      </c>
      <c r="F154" t="s">
        <v>1925</v>
      </c>
      <c r="G154" t="s">
        <v>1925</v>
      </c>
      <c r="H154" s="65" t="str">
        <f t="shared" si="5"/>
        <v/>
      </c>
      <c r="I154" s="65" t="str">
        <f t="shared" si="6"/>
        <v>Field dist_chnl_key in table fact_policy_transaction_detail must not be NULL.</v>
      </c>
      <c r="J154" s="63"/>
      <c r="K154" s="65"/>
      <c r="L154" s="65"/>
    </row>
    <row r="155" spans="1:12">
      <c r="A155" t="s">
        <v>1682</v>
      </c>
      <c r="B155" t="s">
        <v>1613</v>
      </c>
      <c r="C155" t="s">
        <v>1925</v>
      </c>
      <c r="D155" t="s">
        <v>128</v>
      </c>
      <c r="E155" t="s">
        <v>1925</v>
      </c>
      <c r="F155" t="s">
        <v>1925</v>
      </c>
      <c r="G155" t="s">
        <v>1925</v>
      </c>
      <c r="H155" s="65" t="str">
        <f t="shared" si="5"/>
        <v/>
      </c>
      <c r="I155" s="65" t="str">
        <f t="shared" si="6"/>
        <v>Field insd_key in table fact_policy_transaction_detail must not be NULL.</v>
      </c>
      <c r="J155" s="63"/>
      <c r="K155" s="65"/>
      <c r="L155" s="65"/>
    </row>
    <row r="156" spans="1:12">
      <c r="A156" t="s">
        <v>1682</v>
      </c>
      <c r="B156" t="s">
        <v>1576</v>
      </c>
      <c r="C156" t="s">
        <v>1925</v>
      </c>
      <c r="D156" t="s">
        <v>1925</v>
      </c>
      <c r="E156" t="s">
        <v>1925</v>
      </c>
      <c r="F156" t="s">
        <v>1925</v>
      </c>
      <c r="G156" t="s">
        <v>1925</v>
      </c>
      <c r="H156" s="65" t="str">
        <f t="shared" si="5"/>
        <v/>
      </c>
      <c r="I156" s="65" t="str">
        <f t="shared" si="6"/>
        <v/>
      </c>
      <c r="J156" s="63"/>
      <c r="K156" s="65"/>
      <c r="L156" s="65"/>
    </row>
    <row r="157" spans="1:12">
      <c r="A157" t="s">
        <v>1682</v>
      </c>
      <c r="B157" t="s">
        <v>2172</v>
      </c>
      <c r="C157" t="s">
        <v>1925</v>
      </c>
      <c r="D157" t="s">
        <v>1925</v>
      </c>
      <c r="E157" t="s">
        <v>1925</v>
      </c>
      <c r="F157" t="s">
        <v>1925</v>
      </c>
      <c r="G157" t="s">
        <v>1925</v>
      </c>
      <c r="H157" s="65" t="str">
        <f t="shared" si="5"/>
        <v/>
      </c>
      <c r="I157" s="65" t="str">
        <f t="shared" si="6"/>
        <v/>
      </c>
      <c r="J157" s="63"/>
      <c r="K157" s="65"/>
      <c r="L157" s="65"/>
    </row>
    <row r="158" spans="1:12">
      <c r="A158" t="s">
        <v>1682</v>
      </c>
      <c r="B158" t="s">
        <v>1532</v>
      </c>
      <c r="C158" t="s">
        <v>1925</v>
      </c>
      <c r="D158" t="s">
        <v>1925</v>
      </c>
      <c r="E158" t="s">
        <v>1925</v>
      </c>
      <c r="F158" t="s">
        <v>128</v>
      </c>
      <c r="G158" t="s">
        <v>1925</v>
      </c>
      <c r="H158" s="65" t="str">
        <f t="shared" si="5"/>
        <v/>
      </c>
      <c r="I158" s="65" t="str">
        <f t="shared" si="6"/>
        <v/>
      </c>
      <c r="J158" s="63"/>
      <c r="K158" s="65" t="s">
        <v>1706</v>
      </c>
      <c r="L158" s="65"/>
    </row>
    <row r="159" spans="1:12">
      <c r="A159" t="s">
        <v>1682</v>
      </c>
      <c r="B159" t="s">
        <v>2173</v>
      </c>
      <c r="C159" t="s">
        <v>1925</v>
      </c>
      <c r="D159" t="s">
        <v>1925</v>
      </c>
      <c r="E159" t="s">
        <v>1925</v>
      </c>
      <c r="F159" t="s">
        <v>1925</v>
      </c>
      <c r="G159" t="s">
        <v>1925</v>
      </c>
      <c r="H159" s="65" t="str">
        <f t="shared" si="5"/>
        <v/>
      </c>
      <c r="I159" s="65" t="str">
        <f t="shared" si="6"/>
        <v/>
      </c>
      <c r="J159" s="63"/>
      <c r="K159" s="65"/>
      <c r="L159" s="65"/>
    </row>
    <row r="160" spans="1:12">
      <c r="A160" t="s">
        <v>1682</v>
      </c>
      <c r="B160" t="s">
        <v>1522</v>
      </c>
      <c r="C160" t="s">
        <v>1925</v>
      </c>
      <c r="D160" t="s">
        <v>1925</v>
      </c>
      <c r="E160" t="s">
        <v>1925</v>
      </c>
      <c r="F160" t="s">
        <v>128</v>
      </c>
      <c r="G160" t="s">
        <v>1925</v>
      </c>
      <c r="H160" s="65" t="str">
        <f t="shared" si="5"/>
        <v/>
      </c>
      <c r="I160" s="65" t="str">
        <f t="shared" si="6"/>
        <v/>
      </c>
      <c r="J160" s="63"/>
      <c r="K160" s="65" t="s">
        <v>1709</v>
      </c>
      <c r="L160" s="65"/>
    </row>
    <row r="161" spans="1:12">
      <c r="A161" t="s">
        <v>1682</v>
      </c>
      <c r="B161" t="s">
        <v>1594</v>
      </c>
      <c r="C161" t="s">
        <v>1925</v>
      </c>
      <c r="D161" t="s">
        <v>128</v>
      </c>
      <c r="E161" t="s">
        <v>1925</v>
      </c>
      <c r="F161" t="s">
        <v>1925</v>
      </c>
      <c r="G161" t="s">
        <v>1925</v>
      </c>
      <c r="H161" s="65" t="str">
        <f t="shared" si="5"/>
        <v/>
      </c>
      <c r="I161" s="65" t="str">
        <f t="shared" si="6"/>
        <v>Field policy_trans_type_key in table fact_policy_transaction_detail must not be NULL.</v>
      </c>
      <c r="J161" s="63"/>
      <c r="K161" s="65"/>
      <c r="L161" s="65"/>
    </row>
    <row r="162" spans="1:12">
      <c r="A162" t="s">
        <v>1682</v>
      </c>
      <c r="B162" t="s">
        <v>1655</v>
      </c>
      <c r="C162" t="s">
        <v>1925</v>
      </c>
      <c r="D162" t="s">
        <v>128</v>
      </c>
      <c r="E162" t="s">
        <v>1925</v>
      </c>
      <c r="F162" t="s">
        <v>1925</v>
      </c>
      <c r="G162" t="s">
        <v>1925</v>
      </c>
      <c r="H162" s="65" t="str">
        <f t="shared" si="5"/>
        <v/>
      </c>
      <c r="I162" s="65" t="str">
        <f t="shared" si="6"/>
        <v>Field policy_trans_effec_dt_key in table fact_policy_transaction_detail must not be NULL.</v>
      </c>
      <c r="J162" s="63"/>
      <c r="K162" s="65"/>
      <c r="L162" s="65"/>
    </row>
    <row r="163" spans="1:12">
      <c r="A163" t="s">
        <v>1682</v>
      </c>
      <c r="B163" t="s">
        <v>1659</v>
      </c>
      <c r="C163" t="s">
        <v>1925</v>
      </c>
      <c r="D163" t="s">
        <v>128</v>
      </c>
      <c r="E163" t="s">
        <v>1925</v>
      </c>
      <c r="F163" t="s">
        <v>1925</v>
      </c>
      <c r="G163" t="s">
        <v>1925</v>
      </c>
      <c r="H163" s="65" t="str">
        <f t="shared" si="5"/>
        <v/>
      </c>
      <c r="I163" s="65" t="str">
        <f t="shared" si="6"/>
        <v>Field policy_trans_dt_key in table fact_policy_transaction_detail must not be NULL.</v>
      </c>
      <c r="J163" s="63"/>
      <c r="K163" s="65"/>
      <c r="L163" s="65"/>
    </row>
    <row r="164" spans="1:12">
      <c r="A164" t="s">
        <v>1682</v>
      </c>
      <c r="B164" t="s">
        <v>1663</v>
      </c>
      <c r="C164" t="s">
        <v>1925</v>
      </c>
      <c r="D164" t="s">
        <v>128</v>
      </c>
      <c r="E164" t="s">
        <v>1925</v>
      </c>
      <c r="F164" t="s">
        <v>1925</v>
      </c>
      <c r="G164" t="s">
        <v>1925</v>
      </c>
      <c r="H164" s="65" t="str">
        <f t="shared" si="5"/>
        <v/>
      </c>
      <c r="I164" s="65" t="str">
        <f t="shared" si="6"/>
        <v>Field policy_trans_seq_num in table fact_policy_transaction_detail must not be NULL.</v>
      </c>
      <c r="J164" s="63"/>
      <c r="K164" s="65"/>
      <c r="L164" s="65"/>
    </row>
    <row r="165" spans="1:12">
      <c r="A165" t="s">
        <v>1682</v>
      </c>
      <c r="B165" t="s">
        <v>1697</v>
      </c>
      <c r="C165" t="s">
        <v>1925</v>
      </c>
      <c r="D165" t="s">
        <v>128</v>
      </c>
      <c r="E165" t="s">
        <v>1925</v>
      </c>
      <c r="F165" t="s">
        <v>1925</v>
      </c>
      <c r="G165" t="s">
        <v>1925</v>
      </c>
      <c r="H165" s="65" t="str">
        <f t="shared" si="5"/>
        <v/>
      </c>
      <c r="I165" s="65" t="str">
        <f t="shared" si="6"/>
        <v>Field src_trans_detail_id in table fact_policy_transaction_detail must not be NULL.</v>
      </c>
      <c r="J165" s="63"/>
      <c r="K165" s="65"/>
      <c r="L165" s="65"/>
    </row>
    <row r="166" spans="1:12">
      <c r="A166" t="s">
        <v>1682</v>
      </c>
      <c r="B166" t="s">
        <v>1605</v>
      </c>
      <c r="C166" t="s">
        <v>1925</v>
      </c>
      <c r="D166" t="s">
        <v>1925</v>
      </c>
      <c r="E166" t="s">
        <v>1925</v>
      </c>
      <c r="F166" t="s">
        <v>1925</v>
      </c>
      <c r="G166" t="s">
        <v>1925</v>
      </c>
      <c r="H166" s="65" t="str">
        <f t="shared" si="5"/>
        <v/>
      </c>
      <c r="I166" s="65" t="str">
        <f t="shared" si="6"/>
        <v/>
      </c>
      <c r="J166" s="63"/>
      <c r="K166" s="65"/>
      <c r="L166" s="65"/>
    </row>
    <row r="167" spans="1:12">
      <c r="A167" t="s">
        <v>1682</v>
      </c>
      <c r="B167" t="s">
        <v>2194</v>
      </c>
      <c r="C167" t="s">
        <v>1925</v>
      </c>
      <c r="D167" t="s">
        <v>1925</v>
      </c>
      <c r="E167" t="s">
        <v>1925</v>
      </c>
      <c r="F167" t="s">
        <v>1925</v>
      </c>
      <c r="G167" t="s">
        <v>1925</v>
      </c>
      <c r="H167" s="65" t="str">
        <f t="shared" si="5"/>
        <v/>
      </c>
      <c r="I167" s="65" t="str">
        <f t="shared" si="6"/>
        <v/>
      </c>
      <c r="J167" s="63"/>
      <c r="K167" s="65"/>
      <c r="L167" s="65"/>
    </row>
    <row r="168" spans="1:12">
      <c r="A168" t="s">
        <v>1682</v>
      </c>
      <c r="B168" t="s">
        <v>997</v>
      </c>
      <c r="C168" t="s">
        <v>1925</v>
      </c>
      <c r="D168" t="s">
        <v>1925</v>
      </c>
      <c r="E168" t="s">
        <v>1925</v>
      </c>
      <c r="F168" t="s">
        <v>1925</v>
      </c>
      <c r="G168" t="s">
        <v>1925</v>
      </c>
      <c r="H168" s="65" t="str">
        <f t="shared" si="5"/>
        <v/>
      </c>
      <c r="I168" s="65" t="str">
        <f t="shared" si="6"/>
        <v/>
      </c>
      <c r="J168" s="63"/>
      <c r="K168" s="65"/>
      <c r="L168" s="65"/>
    </row>
    <row r="169" spans="1:12">
      <c r="A169" t="s">
        <v>1682</v>
      </c>
      <c r="B169" t="s">
        <v>2195</v>
      </c>
      <c r="C169" t="s">
        <v>1925</v>
      </c>
      <c r="D169" t="s">
        <v>1925</v>
      </c>
      <c r="E169" t="s">
        <v>1925</v>
      </c>
      <c r="F169" t="s">
        <v>1925</v>
      </c>
      <c r="G169" t="s">
        <v>1925</v>
      </c>
      <c r="H169" s="65" t="str">
        <f t="shared" si="5"/>
        <v/>
      </c>
      <c r="I169" s="65" t="str">
        <f t="shared" si="6"/>
        <v/>
      </c>
      <c r="J169" s="63"/>
      <c r="K169" s="65"/>
      <c r="L169" s="65"/>
    </row>
    <row r="170" spans="1:12">
      <c r="A170" t="s">
        <v>1682</v>
      </c>
      <c r="B170" t="s">
        <v>2134</v>
      </c>
      <c r="C170" t="s">
        <v>1925</v>
      </c>
      <c r="D170" t="s">
        <v>1925</v>
      </c>
      <c r="E170" t="s">
        <v>1925</v>
      </c>
      <c r="F170" t="s">
        <v>128</v>
      </c>
      <c r="G170" t="s">
        <v>1925</v>
      </c>
      <c r="H170" s="65" t="str">
        <f t="shared" si="5"/>
        <v/>
      </c>
      <c r="I170" s="65" t="str">
        <f t="shared" si="6"/>
        <v/>
      </c>
      <c r="J170" s="63"/>
      <c r="K170" s="65" t="s">
        <v>2190</v>
      </c>
      <c r="L170" s="65"/>
    </row>
    <row r="171" spans="1:12">
      <c r="A171" t="s">
        <v>1511</v>
      </c>
      <c r="B171" t="s">
        <v>1701</v>
      </c>
      <c r="C171" t="s">
        <v>1925</v>
      </c>
      <c r="D171" t="s">
        <v>128</v>
      </c>
      <c r="E171" t="s">
        <v>1925</v>
      </c>
      <c r="F171" t="s">
        <v>1925</v>
      </c>
      <c r="G171" t="s">
        <v>1925</v>
      </c>
      <c r="H171" s="65" t="str">
        <f t="shared" si="5"/>
        <v/>
      </c>
      <c r="I171" s="65" t="str">
        <f t="shared" si="6"/>
        <v>Field insd_leg_ent_type_key in table dim_insured_legal_entity_type must not be NULL.</v>
      </c>
      <c r="J171" s="63"/>
      <c r="K171" s="65"/>
      <c r="L171" s="65"/>
    </row>
    <row r="172" spans="1:12">
      <c r="A172" t="s">
        <v>1511</v>
      </c>
      <c r="B172" t="s">
        <v>1512</v>
      </c>
      <c r="C172" t="s">
        <v>128</v>
      </c>
      <c r="D172" t="s">
        <v>128</v>
      </c>
      <c r="E172" t="s">
        <v>1925</v>
      </c>
      <c r="F172" t="s">
        <v>1925</v>
      </c>
      <c r="G172" t="s">
        <v>1925</v>
      </c>
      <c r="H172" s="65" t="str">
        <f t="shared" si="5"/>
        <v>Field insd_leg_ent_type_cd_bus_key in table dim_insured_legal_entity_type must be unique.</v>
      </c>
      <c r="I172" s="65" t="str">
        <f t="shared" si="6"/>
        <v>Field insd_leg_ent_type_cd_bus_key in table dim_insured_legal_entity_type must not be NULL.</v>
      </c>
      <c r="J172" s="63"/>
      <c r="K172" s="65"/>
      <c r="L172" s="65"/>
    </row>
    <row r="173" spans="1:12">
      <c r="A173" t="s">
        <v>1511</v>
      </c>
      <c r="B173" t="s">
        <v>2196</v>
      </c>
      <c r="C173" t="s">
        <v>1925</v>
      </c>
      <c r="D173" t="s">
        <v>1925</v>
      </c>
      <c r="E173" t="s">
        <v>1925</v>
      </c>
      <c r="F173" t="s">
        <v>1925</v>
      </c>
      <c r="G173" t="s">
        <v>1925</v>
      </c>
      <c r="H173" s="65" t="str">
        <f t="shared" si="5"/>
        <v/>
      </c>
      <c r="I173" s="65" t="str">
        <f t="shared" si="6"/>
        <v/>
      </c>
      <c r="J173" s="63"/>
      <c r="K173" s="65"/>
      <c r="L173" s="65"/>
    </row>
    <row r="174" spans="1:12">
      <c r="A174" t="s">
        <v>2197</v>
      </c>
      <c r="B174" t="s">
        <v>2198</v>
      </c>
      <c r="C174" t="s">
        <v>1925</v>
      </c>
      <c r="D174" t="s">
        <v>1925</v>
      </c>
      <c r="E174" t="s">
        <v>1925</v>
      </c>
      <c r="F174" t="s">
        <v>1925</v>
      </c>
      <c r="G174" t="s">
        <v>1925</v>
      </c>
      <c r="H174" s="65" t="str">
        <f t="shared" si="5"/>
        <v/>
      </c>
      <c r="I174" s="65" t="str">
        <f t="shared" si="6"/>
        <v/>
      </c>
      <c r="J174" s="63"/>
      <c r="K174" s="65"/>
      <c r="L174" s="65"/>
    </row>
    <row r="175" spans="1:12">
      <c r="A175" t="s">
        <v>2197</v>
      </c>
      <c r="B175" t="s">
        <v>2199</v>
      </c>
      <c r="C175" t="s">
        <v>1925</v>
      </c>
      <c r="D175" t="s">
        <v>1925</v>
      </c>
      <c r="E175" t="s">
        <v>1925</v>
      </c>
      <c r="F175" t="s">
        <v>1925</v>
      </c>
      <c r="G175" t="s">
        <v>1925</v>
      </c>
      <c r="H175" s="65" t="str">
        <f t="shared" si="5"/>
        <v/>
      </c>
      <c r="I175" s="65" t="str">
        <f t="shared" si="6"/>
        <v/>
      </c>
      <c r="J175" s="63"/>
      <c r="K175" s="65"/>
      <c r="L175" s="65"/>
    </row>
    <row r="176" spans="1:12">
      <c r="A176" t="s">
        <v>2197</v>
      </c>
      <c r="B176" t="s">
        <v>2200</v>
      </c>
      <c r="C176" t="s">
        <v>1925</v>
      </c>
      <c r="D176" t="s">
        <v>1925</v>
      </c>
      <c r="E176" t="s">
        <v>1925</v>
      </c>
      <c r="F176" t="s">
        <v>1925</v>
      </c>
      <c r="G176" t="s">
        <v>1925</v>
      </c>
      <c r="H176" s="65" t="str">
        <f t="shared" si="5"/>
        <v/>
      </c>
      <c r="I176" s="65" t="str">
        <f t="shared" si="6"/>
        <v/>
      </c>
      <c r="J176" s="63"/>
      <c r="K176" s="65"/>
      <c r="L176" s="65"/>
    </row>
    <row r="177" spans="1:12">
      <c r="A177" t="s">
        <v>2197</v>
      </c>
      <c r="B177" t="s">
        <v>2201</v>
      </c>
      <c r="C177" t="s">
        <v>1925</v>
      </c>
      <c r="D177" t="s">
        <v>1925</v>
      </c>
      <c r="E177" t="s">
        <v>1925</v>
      </c>
      <c r="F177" t="s">
        <v>1925</v>
      </c>
      <c r="G177" t="s">
        <v>1925</v>
      </c>
      <c r="H177" s="65" t="str">
        <f t="shared" si="5"/>
        <v/>
      </c>
      <c r="I177" s="65" t="str">
        <f t="shared" si="6"/>
        <v/>
      </c>
      <c r="J177" s="63"/>
      <c r="K177" s="65"/>
      <c r="L177" s="65"/>
    </row>
    <row r="178" spans="1:12">
      <c r="A178" t="s">
        <v>2197</v>
      </c>
      <c r="B178" t="s">
        <v>2202</v>
      </c>
      <c r="C178" t="s">
        <v>1925</v>
      </c>
      <c r="D178" t="s">
        <v>1925</v>
      </c>
      <c r="E178" t="s">
        <v>1925</v>
      </c>
      <c r="F178" t="s">
        <v>1925</v>
      </c>
      <c r="G178" t="s">
        <v>1925</v>
      </c>
      <c r="H178" s="65" t="str">
        <f t="shared" si="5"/>
        <v/>
      </c>
      <c r="I178" s="65" t="str">
        <f t="shared" si="6"/>
        <v/>
      </c>
      <c r="J178" s="63"/>
      <c r="K178" s="65"/>
      <c r="L178" s="65"/>
    </row>
    <row r="179" spans="1:12">
      <c r="A179" t="s">
        <v>2197</v>
      </c>
      <c r="B179" t="s">
        <v>2203</v>
      </c>
      <c r="C179" t="s">
        <v>1925</v>
      </c>
      <c r="D179" t="s">
        <v>1925</v>
      </c>
      <c r="E179" t="s">
        <v>1925</v>
      </c>
      <c r="F179" t="s">
        <v>1925</v>
      </c>
      <c r="G179" t="s">
        <v>1925</v>
      </c>
      <c r="H179" s="65" t="str">
        <f t="shared" si="5"/>
        <v/>
      </c>
      <c r="I179" s="65" t="str">
        <f t="shared" si="6"/>
        <v/>
      </c>
      <c r="J179" s="63"/>
      <c r="K179" s="65"/>
      <c r="L179" s="65"/>
    </row>
    <row r="180" spans="1:12">
      <c r="A180" t="s">
        <v>2197</v>
      </c>
      <c r="B180" t="s">
        <v>2204</v>
      </c>
      <c r="C180" t="s">
        <v>1925</v>
      </c>
      <c r="D180" t="s">
        <v>1925</v>
      </c>
      <c r="E180" t="s">
        <v>1925</v>
      </c>
      <c r="F180" t="s">
        <v>1925</v>
      </c>
      <c r="G180" t="s">
        <v>1925</v>
      </c>
      <c r="H180" s="65" t="str">
        <f t="shared" si="5"/>
        <v/>
      </c>
      <c r="I180" s="65" t="str">
        <f t="shared" si="6"/>
        <v/>
      </c>
      <c r="J180" s="63"/>
      <c r="K180" s="65"/>
      <c r="L180" s="65"/>
    </row>
    <row r="181" spans="1:12">
      <c r="A181" t="s">
        <v>2197</v>
      </c>
      <c r="B181" t="s">
        <v>2205</v>
      </c>
      <c r="C181" t="s">
        <v>1925</v>
      </c>
      <c r="D181" t="s">
        <v>1925</v>
      </c>
      <c r="E181" t="s">
        <v>1925</v>
      </c>
      <c r="F181" t="s">
        <v>1925</v>
      </c>
      <c r="G181" t="s">
        <v>1925</v>
      </c>
      <c r="H181" s="65" t="str">
        <f t="shared" si="5"/>
        <v/>
      </c>
      <c r="I181" s="65" t="str">
        <f t="shared" si="6"/>
        <v/>
      </c>
      <c r="J181" s="63"/>
      <c r="K181" s="65"/>
      <c r="L181" s="65"/>
    </row>
    <row r="182" spans="1:12">
      <c r="A182" t="s">
        <v>2197</v>
      </c>
      <c r="B182" t="s">
        <v>2206</v>
      </c>
      <c r="C182" t="s">
        <v>1925</v>
      </c>
      <c r="D182" t="s">
        <v>1925</v>
      </c>
      <c r="E182" t="s">
        <v>1925</v>
      </c>
      <c r="F182" t="s">
        <v>1925</v>
      </c>
      <c r="G182" t="s">
        <v>1925</v>
      </c>
      <c r="H182" s="65" t="str">
        <f t="shared" si="5"/>
        <v/>
      </c>
      <c r="I182" s="65" t="str">
        <f t="shared" si="6"/>
        <v/>
      </c>
      <c r="J182" s="63"/>
      <c r="K182" s="65"/>
      <c r="L182" s="65"/>
    </row>
    <row r="183" spans="1:12">
      <c r="A183" t="s">
        <v>2197</v>
      </c>
      <c r="B183" t="s">
        <v>2207</v>
      </c>
      <c r="C183" t="s">
        <v>1925</v>
      </c>
      <c r="D183" t="s">
        <v>1925</v>
      </c>
      <c r="E183" t="s">
        <v>1925</v>
      </c>
      <c r="F183" t="s">
        <v>1925</v>
      </c>
      <c r="G183" t="s">
        <v>1925</v>
      </c>
      <c r="H183" s="65" t="str">
        <f t="shared" si="5"/>
        <v/>
      </c>
      <c r="I183" s="65" t="str">
        <f t="shared" si="6"/>
        <v/>
      </c>
      <c r="J183" s="63"/>
      <c r="K183" s="65"/>
      <c r="L183" s="65"/>
    </row>
    <row r="184" spans="1:12">
      <c r="A184" t="s">
        <v>2197</v>
      </c>
      <c r="B184" t="s">
        <v>2208</v>
      </c>
      <c r="C184" t="s">
        <v>1925</v>
      </c>
      <c r="D184" t="s">
        <v>1925</v>
      </c>
      <c r="E184" t="s">
        <v>1925</v>
      </c>
      <c r="F184" t="s">
        <v>1925</v>
      </c>
      <c r="G184" t="s">
        <v>1925</v>
      </c>
      <c r="H184" s="65" t="str">
        <f t="shared" si="5"/>
        <v/>
      </c>
      <c r="I184" s="65" t="str">
        <f t="shared" si="6"/>
        <v/>
      </c>
      <c r="J184" s="63"/>
      <c r="K184" s="65"/>
      <c r="L184" s="65"/>
    </row>
    <row r="185" spans="1:12">
      <c r="A185" t="s">
        <v>2197</v>
      </c>
      <c r="B185" t="s">
        <v>2209</v>
      </c>
      <c r="C185" t="s">
        <v>1925</v>
      </c>
      <c r="D185" t="s">
        <v>1925</v>
      </c>
      <c r="E185" t="s">
        <v>1925</v>
      </c>
      <c r="F185" t="s">
        <v>1925</v>
      </c>
      <c r="G185" t="s">
        <v>1925</v>
      </c>
      <c r="H185" s="65" t="str">
        <f t="shared" si="5"/>
        <v/>
      </c>
      <c r="I185" s="65" t="str">
        <f t="shared" si="6"/>
        <v/>
      </c>
      <c r="J185" s="63"/>
      <c r="K185" s="65"/>
      <c r="L185" s="65"/>
    </row>
    <row r="186" spans="1:12">
      <c r="A186" t="s">
        <v>2197</v>
      </c>
      <c r="B186" t="s">
        <v>2210</v>
      </c>
      <c r="C186" t="s">
        <v>1925</v>
      </c>
      <c r="D186" t="s">
        <v>1925</v>
      </c>
      <c r="E186" t="s">
        <v>1925</v>
      </c>
      <c r="F186" t="s">
        <v>1925</v>
      </c>
      <c r="G186" t="s">
        <v>1925</v>
      </c>
      <c r="H186" s="65" t="str">
        <f t="shared" si="5"/>
        <v/>
      </c>
      <c r="I186" s="65" t="str">
        <f t="shared" si="6"/>
        <v/>
      </c>
      <c r="J186" s="63"/>
      <c r="K186" s="65"/>
      <c r="L186" s="65"/>
    </row>
    <row r="187" spans="1:12">
      <c r="A187" t="s">
        <v>2197</v>
      </c>
      <c r="B187" t="s">
        <v>2211</v>
      </c>
      <c r="C187" t="s">
        <v>1925</v>
      </c>
      <c r="D187" t="s">
        <v>1925</v>
      </c>
      <c r="E187" t="s">
        <v>1925</v>
      </c>
      <c r="F187" t="s">
        <v>1925</v>
      </c>
      <c r="G187" t="s">
        <v>1925</v>
      </c>
      <c r="H187" s="65" t="str">
        <f t="shared" si="5"/>
        <v/>
      </c>
      <c r="I187" s="65" t="str">
        <f t="shared" si="6"/>
        <v/>
      </c>
      <c r="J187" s="63"/>
      <c r="K187" s="65"/>
      <c r="L187" s="65"/>
    </row>
    <row r="188" spans="1:12">
      <c r="A188" t="s">
        <v>2197</v>
      </c>
      <c r="B188" t="s">
        <v>2212</v>
      </c>
      <c r="C188" t="s">
        <v>1925</v>
      </c>
      <c r="D188" t="s">
        <v>1925</v>
      </c>
      <c r="E188" t="s">
        <v>1925</v>
      </c>
      <c r="F188" t="s">
        <v>1925</v>
      </c>
      <c r="G188" t="s">
        <v>1925</v>
      </c>
      <c r="H188" s="65" t="str">
        <f t="shared" si="5"/>
        <v/>
      </c>
      <c r="I188" s="65" t="str">
        <f t="shared" si="6"/>
        <v/>
      </c>
      <c r="J188" s="63"/>
      <c r="K188" s="65"/>
      <c r="L188" s="65"/>
    </row>
    <row r="189" spans="1:12">
      <c r="A189" t="s">
        <v>2197</v>
      </c>
      <c r="B189" t="s">
        <v>2213</v>
      </c>
      <c r="C189" t="s">
        <v>1925</v>
      </c>
      <c r="D189" t="s">
        <v>1925</v>
      </c>
      <c r="E189" t="s">
        <v>1925</v>
      </c>
      <c r="F189" t="s">
        <v>1925</v>
      </c>
      <c r="G189" t="s">
        <v>1925</v>
      </c>
      <c r="H189" s="65" t="str">
        <f t="shared" si="5"/>
        <v/>
      </c>
      <c r="I189" s="65" t="str">
        <f t="shared" si="6"/>
        <v/>
      </c>
      <c r="J189" s="63"/>
      <c r="K189" s="65"/>
      <c r="L189" s="65"/>
    </row>
    <row r="190" spans="1:12">
      <c r="A190" t="s">
        <v>2197</v>
      </c>
      <c r="B190" t="s">
        <v>2214</v>
      </c>
      <c r="C190" t="s">
        <v>1925</v>
      </c>
      <c r="D190" t="s">
        <v>1925</v>
      </c>
      <c r="E190" t="s">
        <v>1925</v>
      </c>
      <c r="F190" t="s">
        <v>1925</v>
      </c>
      <c r="G190" t="s">
        <v>1925</v>
      </c>
      <c r="H190" s="65" t="str">
        <f t="shared" si="5"/>
        <v/>
      </c>
      <c r="I190" s="65" t="str">
        <f t="shared" si="6"/>
        <v/>
      </c>
      <c r="J190" s="63"/>
      <c r="K190" s="65"/>
      <c r="L190" s="65"/>
    </row>
    <row r="191" spans="1:12">
      <c r="A191" t="s">
        <v>2197</v>
      </c>
      <c r="B191" t="s">
        <v>2215</v>
      </c>
      <c r="C191" t="s">
        <v>1925</v>
      </c>
      <c r="D191" t="s">
        <v>1925</v>
      </c>
      <c r="E191" t="s">
        <v>1925</v>
      </c>
      <c r="F191" t="s">
        <v>1925</v>
      </c>
      <c r="G191" t="s">
        <v>1925</v>
      </c>
      <c r="H191" s="65" t="str">
        <f t="shared" si="5"/>
        <v/>
      </c>
      <c r="I191" s="65" t="str">
        <f t="shared" si="6"/>
        <v/>
      </c>
      <c r="J191" s="63"/>
      <c r="K191" s="65"/>
      <c r="L191" s="65"/>
    </row>
    <row r="192" spans="1:12">
      <c r="A192" t="s">
        <v>2197</v>
      </c>
      <c r="B192" t="s">
        <v>2216</v>
      </c>
      <c r="C192" t="s">
        <v>1925</v>
      </c>
      <c r="D192" t="s">
        <v>1925</v>
      </c>
      <c r="E192" t="s">
        <v>1925</v>
      </c>
      <c r="F192" t="s">
        <v>1925</v>
      </c>
      <c r="G192" t="s">
        <v>1925</v>
      </c>
      <c r="H192" s="65" t="str">
        <f t="shared" si="5"/>
        <v/>
      </c>
      <c r="I192" s="65" t="str">
        <f t="shared" si="6"/>
        <v/>
      </c>
      <c r="J192" s="63"/>
      <c r="K192" s="65"/>
      <c r="L192" s="65"/>
    </row>
    <row r="193" spans="1:12">
      <c r="A193" t="s">
        <v>2197</v>
      </c>
      <c r="B193" t="s">
        <v>2217</v>
      </c>
      <c r="C193" t="s">
        <v>1925</v>
      </c>
      <c r="D193" t="s">
        <v>1925</v>
      </c>
      <c r="E193" t="s">
        <v>1925</v>
      </c>
      <c r="F193" t="s">
        <v>1925</v>
      </c>
      <c r="G193" t="s">
        <v>1925</v>
      </c>
      <c r="H193" s="65" t="str">
        <f t="shared" si="5"/>
        <v/>
      </c>
      <c r="I193" s="65" t="str">
        <f t="shared" si="6"/>
        <v/>
      </c>
      <c r="J193" s="63"/>
      <c r="K193" s="65"/>
      <c r="L193" s="65"/>
    </row>
    <row r="194" spans="1:12">
      <c r="A194" t="s">
        <v>2197</v>
      </c>
      <c r="B194" t="s">
        <v>2218</v>
      </c>
      <c r="C194" t="s">
        <v>1925</v>
      </c>
      <c r="D194" t="s">
        <v>1925</v>
      </c>
      <c r="E194" t="s">
        <v>1925</v>
      </c>
      <c r="F194" t="s">
        <v>1925</v>
      </c>
      <c r="G194" t="s">
        <v>1925</v>
      </c>
      <c r="H194" s="65" t="str">
        <f t="shared" si="5"/>
        <v/>
      </c>
      <c r="I194" s="65" t="str">
        <f t="shared" si="6"/>
        <v/>
      </c>
      <c r="J194" s="63"/>
      <c r="K194" s="65"/>
      <c r="L194" s="65"/>
    </row>
    <row r="195" spans="1:12">
      <c r="A195" t="s">
        <v>2197</v>
      </c>
      <c r="B195" t="s">
        <v>2219</v>
      </c>
      <c r="C195" t="s">
        <v>1925</v>
      </c>
      <c r="D195" t="s">
        <v>1925</v>
      </c>
      <c r="E195" t="s">
        <v>1925</v>
      </c>
      <c r="F195" t="s">
        <v>1925</v>
      </c>
      <c r="G195" t="s">
        <v>1925</v>
      </c>
      <c r="H195" s="65" t="str">
        <f t="shared" si="5"/>
        <v/>
      </c>
      <c r="I195" s="65" t="str">
        <f t="shared" si="6"/>
        <v/>
      </c>
      <c r="J195" s="63"/>
      <c r="K195" s="65"/>
      <c r="L195" s="65"/>
    </row>
    <row r="196" spans="1:12">
      <c r="A196" t="s">
        <v>2197</v>
      </c>
      <c r="B196" t="s">
        <v>2220</v>
      </c>
      <c r="C196" t="s">
        <v>1925</v>
      </c>
      <c r="D196" t="s">
        <v>1925</v>
      </c>
      <c r="E196" t="s">
        <v>1925</v>
      </c>
      <c r="F196" t="s">
        <v>1925</v>
      </c>
      <c r="G196" t="s">
        <v>1925</v>
      </c>
      <c r="H196" s="65" t="str">
        <f t="shared" ref="H196:H224" si="7">IF(C196="Y",_xlfn.CONCAT("Field ",B196," in table ",A196," must be unique."),"")</f>
        <v/>
      </c>
      <c r="I196" s="65" t="str">
        <f t="shared" ref="I196:I224" si="8">IF(D196="Y",_xlfn.CONCAT("Field ",B196," in table ",A196," must not be NULL."),"")</f>
        <v/>
      </c>
      <c r="J196" s="63"/>
      <c r="K196" s="65"/>
      <c r="L196" s="65"/>
    </row>
    <row r="197" spans="1:12">
      <c r="A197" t="s">
        <v>2197</v>
      </c>
      <c r="B197" t="s">
        <v>2221</v>
      </c>
      <c r="C197" t="s">
        <v>1925</v>
      </c>
      <c r="D197" t="s">
        <v>1925</v>
      </c>
      <c r="E197" t="s">
        <v>1925</v>
      </c>
      <c r="F197" t="s">
        <v>1925</v>
      </c>
      <c r="G197" t="s">
        <v>1925</v>
      </c>
      <c r="H197" s="65" t="str">
        <f t="shared" si="7"/>
        <v/>
      </c>
      <c r="I197" s="65" t="str">
        <f t="shared" si="8"/>
        <v/>
      </c>
      <c r="J197" s="63"/>
      <c r="K197" s="65"/>
      <c r="L197" s="65"/>
    </row>
    <row r="198" spans="1:12">
      <c r="A198" t="s">
        <v>2197</v>
      </c>
      <c r="B198" t="s">
        <v>2222</v>
      </c>
      <c r="C198" t="s">
        <v>1925</v>
      </c>
      <c r="D198" t="s">
        <v>1925</v>
      </c>
      <c r="E198" t="s">
        <v>1925</v>
      </c>
      <c r="F198" t="s">
        <v>1925</v>
      </c>
      <c r="G198" t="s">
        <v>1925</v>
      </c>
      <c r="H198" s="65" t="str">
        <f t="shared" si="7"/>
        <v/>
      </c>
      <c r="I198" s="65" t="str">
        <f t="shared" si="8"/>
        <v/>
      </c>
      <c r="J198" s="63"/>
      <c r="K198" s="65"/>
      <c r="L198" s="65"/>
    </row>
    <row r="199" spans="1:12">
      <c r="A199" t="s">
        <v>2197</v>
      </c>
      <c r="B199" t="s">
        <v>2223</v>
      </c>
      <c r="C199" t="s">
        <v>1925</v>
      </c>
      <c r="D199" t="s">
        <v>1925</v>
      </c>
      <c r="E199" t="s">
        <v>1925</v>
      </c>
      <c r="F199" t="s">
        <v>1925</v>
      </c>
      <c r="G199" t="s">
        <v>1925</v>
      </c>
      <c r="H199" s="65" t="str">
        <f t="shared" si="7"/>
        <v/>
      </c>
      <c r="I199" s="65" t="str">
        <f t="shared" si="8"/>
        <v/>
      </c>
      <c r="J199" s="63"/>
      <c r="K199" s="65"/>
      <c r="L199" s="65"/>
    </row>
    <row r="200" spans="1:12">
      <c r="A200" t="s">
        <v>2197</v>
      </c>
      <c r="B200" t="s">
        <v>2224</v>
      </c>
      <c r="C200" t="s">
        <v>1925</v>
      </c>
      <c r="D200" t="s">
        <v>1925</v>
      </c>
      <c r="E200" t="s">
        <v>1925</v>
      </c>
      <c r="F200" t="s">
        <v>1925</v>
      </c>
      <c r="G200" t="s">
        <v>1925</v>
      </c>
      <c r="H200" s="65" t="str">
        <f t="shared" si="7"/>
        <v/>
      </c>
      <c r="I200" s="65" t="str">
        <f t="shared" si="8"/>
        <v/>
      </c>
      <c r="J200" s="63"/>
      <c r="K200" s="65"/>
      <c r="L200" s="65"/>
    </row>
    <row r="201" spans="1:12">
      <c r="A201" t="s">
        <v>2197</v>
      </c>
      <c r="B201" t="s">
        <v>2225</v>
      </c>
      <c r="C201" t="s">
        <v>1925</v>
      </c>
      <c r="D201" t="s">
        <v>1925</v>
      </c>
      <c r="E201" t="s">
        <v>1925</v>
      </c>
      <c r="F201" t="s">
        <v>1925</v>
      </c>
      <c r="G201" t="s">
        <v>1925</v>
      </c>
      <c r="H201" s="65" t="str">
        <f t="shared" si="7"/>
        <v/>
      </c>
      <c r="I201" s="65" t="str">
        <f t="shared" si="8"/>
        <v/>
      </c>
      <c r="J201" s="63"/>
      <c r="K201" s="65"/>
      <c r="L201" s="65"/>
    </row>
    <row r="202" spans="1:12">
      <c r="A202" t="s">
        <v>2197</v>
      </c>
      <c r="B202" t="s">
        <v>2226</v>
      </c>
      <c r="C202" t="s">
        <v>1925</v>
      </c>
      <c r="D202" t="s">
        <v>1925</v>
      </c>
      <c r="E202" t="s">
        <v>1925</v>
      </c>
      <c r="F202" t="s">
        <v>1925</v>
      </c>
      <c r="G202" t="s">
        <v>1925</v>
      </c>
      <c r="H202" s="65" t="str">
        <f t="shared" si="7"/>
        <v/>
      </c>
      <c r="I202" s="65" t="str">
        <f t="shared" si="8"/>
        <v/>
      </c>
      <c r="J202" s="63"/>
      <c r="K202" s="65"/>
      <c r="L202" s="65"/>
    </row>
    <row r="203" spans="1:12">
      <c r="A203" t="s">
        <v>2197</v>
      </c>
      <c r="B203" t="s">
        <v>2227</v>
      </c>
      <c r="C203" t="s">
        <v>1925</v>
      </c>
      <c r="D203" t="s">
        <v>1925</v>
      </c>
      <c r="E203" t="s">
        <v>1925</v>
      </c>
      <c r="F203" t="s">
        <v>1925</v>
      </c>
      <c r="G203" t="s">
        <v>1925</v>
      </c>
      <c r="H203" s="65" t="str">
        <f t="shared" si="7"/>
        <v/>
      </c>
      <c r="I203" s="65" t="str">
        <f t="shared" si="8"/>
        <v/>
      </c>
      <c r="J203" s="63"/>
      <c r="K203" s="65"/>
      <c r="L203" s="65"/>
    </row>
    <row r="204" spans="1:12">
      <c r="A204" t="s">
        <v>2197</v>
      </c>
      <c r="B204" t="s">
        <v>2228</v>
      </c>
      <c r="C204" t="s">
        <v>1925</v>
      </c>
      <c r="D204" t="s">
        <v>1925</v>
      </c>
      <c r="E204" t="s">
        <v>1925</v>
      </c>
      <c r="F204" t="s">
        <v>1925</v>
      </c>
      <c r="G204" t="s">
        <v>1925</v>
      </c>
      <c r="H204" s="65" t="str">
        <f t="shared" si="7"/>
        <v/>
      </c>
      <c r="I204" s="65" t="str">
        <f t="shared" si="8"/>
        <v/>
      </c>
      <c r="J204" s="63"/>
      <c r="K204" s="65"/>
      <c r="L204" s="65"/>
    </row>
    <row r="205" spans="1:12">
      <c r="A205" t="s">
        <v>2197</v>
      </c>
      <c r="B205" t="s">
        <v>2229</v>
      </c>
      <c r="C205" t="s">
        <v>1925</v>
      </c>
      <c r="D205" t="s">
        <v>1925</v>
      </c>
      <c r="E205" t="s">
        <v>1925</v>
      </c>
      <c r="F205" t="s">
        <v>1925</v>
      </c>
      <c r="G205" t="s">
        <v>1925</v>
      </c>
      <c r="H205" s="65" t="str">
        <f t="shared" si="7"/>
        <v/>
      </c>
      <c r="I205" s="65" t="str">
        <f t="shared" si="8"/>
        <v/>
      </c>
      <c r="J205" s="63"/>
      <c r="K205" s="65"/>
      <c r="L205" s="65"/>
    </row>
    <row r="206" spans="1:12">
      <c r="A206" t="s">
        <v>2197</v>
      </c>
      <c r="B206" t="s">
        <v>2230</v>
      </c>
      <c r="C206" t="s">
        <v>1925</v>
      </c>
      <c r="D206" t="s">
        <v>1925</v>
      </c>
      <c r="E206" t="s">
        <v>1925</v>
      </c>
      <c r="F206" t="s">
        <v>1925</v>
      </c>
      <c r="G206" t="s">
        <v>1925</v>
      </c>
      <c r="H206" s="65" t="str">
        <f t="shared" si="7"/>
        <v/>
      </c>
      <c r="I206" s="65" t="str">
        <f t="shared" si="8"/>
        <v/>
      </c>
      <c r="J206" s="63"/>
      <c r="K206" s="65"/>
      <c r="L206" s="65"/>
    </row>
    <row r="207" spans="1:12">
      <c r="A207" t="s">
        <v>2197</v>
      </c>
      <c r="B207" t="s">
        <v>2231</v>
      </c>
      <c r="C207" t="s">
        <v>1925</v>
      </c>
      <c r="D207" t="s">
        <v>1925</v>
      </c>
      <c r="E207" t="s">
        <v>1925</v>
      </c>
      <c r="F207" t="s">
        <v>1925</v>
      </c>
      <c r="G207" t="s">
        <v>1925</v>
      </c>
      <c r="H207" s="65" t="str">
        <f t="shared" si="7"/>
        <v/>
      </c>
      <c r="I207" s="65" t="str">
        <f t="shared" si="8"/>
        <v/>
      </c>
      <c r="J207" s="63"/>
      <c r="K207" s="65"/>
      <c r="L207" s="65"/>
    </row>
    <row r="208" spans="1:12">
      <c r="A208" t="s">
        <v>2197</v>
      </c>
      <c r="B208" t="s">
        <v>2232</v>
      </c>
      <c r="C208" t="s">
        <v>1925</v>
      </c>
      <c r="D208" t="s">
        <v>1925</v>
      </c>
      <c r="E208" t="s">
        <v>1925</v>
      </c>
      <c r="F208" t="s">
        <v>1925</v>
      </c>
      <c r="G208" t="s">
        <v>1925</v>
      </c>
      <c r="H208" s="65" t="str">
        <f t="shared" si="7"/>
        <v/>
      </c>
      <c r="I208" s="65" t="str">
        <f t="shared" si="8"/>
        <v/>
      </c>
      <c r="J208" s="63"/>
      <c r="K208" s="65"/>
      <c r="L208" s="65"/>
    </row>
    <row r="209" spans="1:12">
      <c r="A209" t="s">
        <v>2197</v>
      </c>
      <c r="B209" t="s">
        <v>2233</v>
      </c>
      <c r="C209" t="s">
        <v>1925</v>
      </c>
      <c r="D209" t="s">
        <v>1925</v>
      </c>
      <c r="E209" t="s">
        <v>1925</v>
      </c>
      <c r="F209" t="s">
        <v>1925</v>
      </c>
      <c r="G209" t="s">
        <v>1925</v>
      </c>
      <c r="H209" s="65" t="str">
        <f t="shared" si="7"/>
        <v/>
      </c>
      <c r="I209" s="65" t="str">
        <f t="shared" si="8"/>
        <v/>
      </c>
      <c r="J209" s="63"/>
      <c r="K209" s="65"/>
      <c r="L209" s="65"/>
    </row>
    <row r="210" spans="1:12">
      <c r="A210" t="s">
        <v>2197</v>
      </c>
      <c r="B210" t="s">
        <v>2234</v>
      </c>
      <c r="C210" t="s">
        <v>1925</v>
      </c>
      <c r="D210" t="s">
        <v>1925</v>
      </c>
      <c r="E210" t="s">
        <v>1925</v>
      </c>
      <c r="F210" t="s">
        <v>1925</v>
      </c>
      <c r="G210" t="s">
        <v>1925</v>
      </c>
      <c r="H210" s="65" t="str">
        <f t="shared" si="7"/>
        <v/>
      </c>
      <c r="I210" s="65" t="str">
        <f t="shared" si="8"/>
        <v/>
      </c>
      <c r="J210" s="63"/>
      <c r="K210" s="65"/>
      <c r="L210" s="65"/>
    </row>
    <row r="211" spans="1:12">
      <c r="A211" t="s">
        <v>2197</v>
      </c>
      <c r="B211" t="s">
        <v>2235</v>
      </c>
      <c r="C211" t="s">
        <v>1925</v>
      </c>
      <c r="D211" t="s">
        <v>1925</v>
      </c>
      <c r="E211" t="s">
        <v>1925</v>
      </c>
      <c r="F211" t="s">
        <v>1925</v>
      </c>
      <c r="G211" t="s">
        <v>1925</v>
      </c>
      <c r="H211" s="65" t="str">
        <f t="shared" si="7"/>
        <v/>
      </c>
      <c r="I211" s="65" t="str">
        <f t="shared" si="8"/>
        <v/>
      </c>
      <c r="J211" s="63"/>
      <c r="K211" s="65"/>
      <c r="L211" s="65"/>
    </row>
    <row r="212" spans="1:12">
      <c r="A212" t="s">
        <v>2197</v>
      </c>
      <c r="B212" t="s">
        <v>2236</v>
      </c>
      <c r="C212" t="s">
        <v>1925</v>
      </c>
      <c r="D212" t="s">
        <v>1925</v>
      </c>
      <c r="E212" t="s">
        <v>1925</v>
      </c>
      <c r="F212" t="s">
        <v>1925</v>
      </c>
      <c r="G212" t="s">
        <v>1925</v>
      </c>
      <c r="H212" s="65" t="str">
        <f t="shared" si="7"/>
        <v/>
      </c>
      <c r="I212" s="65" t="str">
        <f t="shared" si="8"/>
        <v/>
      </c>
      <c r="J212" s="63"/>
      <c r="K212" s="65"/>
      <c r="L212" s="65"/>
    </row>
    <row r="213" spans="1:12">
      <c r="A213" t="s">
        <v>2197</v>
      </c>
      <c r="B213" t="s">
        <v>2237</v>
      </c>
      <c r="C213" t="s">
        <v>1925</v>
      </c>
      <c r="D213" t="s">
        <v>1925</v>
      </c>
      <c r="E213" t="s">
        <v>1925</v>
      </c>
      <c r="F213" t="s">
        <v>1925</v>
      </c>
      <c r="G213" t="s">
        <v>1925</v>
      </c>
      <c r="H213" s="65" t="str">
        <f t="shared" si="7"/>
        <v/>
      </c>
      <c r="I213" s="65" t="str">
        <f t="shared" si="8"/>
        <v/>
      </c>
      <c r="J213" s="63"/>
      <c r="K213" s="65"/>
      <c r="L213" s="65"/>
    </row>
    <row r="214" spans="1:12">
      <c r="A214" t="s">
        <v>2197</v>
      </c>
      <c r="B214" t="s">
        <v>2238</v>
      </c>
      <c r="C214" t="s">
        <v>1925</v>
      </c>
      <c r="D214" t="s">
        <v>1925</v>
      </c>
      <c r="E214" t="s">
        <v>1925</v>
      </c>
      <c r="F214" t="s">
        <v>1925</v>
      </c>
      <c r="G214" t="s">
        <v>1925</v>
      </c>
      <c r="H214" s="65" t="str">
        <f t="shared" si="7"/>
        <v/>
      </c>
      <c r="I214" s="65" t="str">
        <f t="shared" si="8"/>
        <v/>
      </c>
      <c r="J214" s="63"/>
      <c r="K214" s="65"/>
      <c r="L214" s="65"/>
    </row>
    <row r="215" spans="1:12">
      <c r="A215" t="s">
        <v>2197</v>
      </c>
      <c r="B215" t="s">
        <v>2239</v>
      </c>
      <c r="C215" t="s">
        <v>1925</v>
      </c>
      <c r="D215" t="s">
        <v>1925</v>
      </c>
      <c r="E215" t="s">
        <v>1925</v>
      </c>
      <c r="F215" t="s">
        <v>1925</v>
      </c>
      <c r="G215" t="s">
        <v>1925</v>
      </c>
      <c r="H215" s="65" t="str">
        <f t="shared" si="7"/>
        <v/>
      </c>
      <c r="I215" s="65" t="str">
        <f t="shared" si="8"/>
        <v/>
      </c>
      <c r="J215" s="63"/>
      <c r="K215" s="65"/>
      <c r="L215" s="65"/>
    </row>
    <row r="216" spans="1:12">
      <c r="A216" t="s">
        <v>2197</v>
      </c>
      <c r="B216" t="s">
        <v>2240</v>
      </c>
      <c r="C216" t="s">
        <v>1925</v>
      </c>
      <c r="D216" t="s">
        <v>1925</v>
      </c>
      <c r="E216" t="s">
        <v>1925</v>
      </c>
      <c r="F216" t="s">
        <v>1925</v>
      </c>
      <c r="G216" t="s">
        <v>1925</v>
      </c>
      <c r="H216" s="65" t="str">
        <f t="shared" si="7"/>
        <v/>
      </c>
      <c r="I216" s="65" t="str">
        <f t="shared" si="8"/>
        <v/>
      </c>
      <c r="J216" s="63"/>
      <c r="K216" s="65"/>
      <c r="L216" s="65"/>
    </row>
    <row r="217" spans="1:12">
      <c r="A217" t="s">
        <v>2197</v>
      </c>
      <c r="B217" t="s">
        <v>2241</v>
      </c>
      <c r="C217" t="s">
        <v>1925</v>
      </c>
      <c r="D217" t="s">
        <v>1925</v>
      </c>
      <c r="E217" t="s">
        <v>1925</v>
      </c>
      <c r="F217" t="s">
        <v>1925</v>
      </c>
      <c r="G217" t="s">
        <v>1925</v>
      </c>
      <c r="H217" s="65" t="str">
        <f t="shared" si="7"/>
        <v/>
      </c>
      <c r="I217" s="65" t="str">
        <f t="shared" si="8"/>
        <v/>
      </c>
      <c r="J217" s="63"/>
      <c r="K217" s="65"/>
      <c r="L217" s="65"/>
    </row>
    <row r="218" spans="1:12">
      <c r="A218" t="s">
        <v>2197</v>
      </c>
      <c r="B218" t="s">
        <v>2242</v>
      </c>
      <c r="C218" t="s">
        <v>1925</v>
      </c>
      <c r="D218" t="s">
        <v>1925</v>
      </c>
      <c r="E218" t="s">
        <v>1925</v>
      </c>
      <c r="F218" t="s">
        <v>1925</v>
      </c>
      <c r="G218" t="s">
        <v>1925</v>
      </c>
      <c r="H218" s="65" t="str">
        <f t="shared" si="7"/>
        <v/>
      </c>
      <c r="I218" s="65" t="str">
        <f t="shared" si="8"/>
        <v/>
      </c>
      <c r="J218" s="63"/>
      <c r="K218" s="65"/>
      <c r="L218" s="65"/>
    </row>
    <row r="219" spans="1:12">
      <c r="A219" t="s">
        <v>2197</v>
      </c>
      <c r="B219" t="s">
        <v>2243</v>
      </c>
      <c r="C219" t="s">
        <v>1925</v>
      </c>
      <c r="D219" t="s">
        <v>1925</v>
      </c>
      <c r="E219" t="s">
        <v>1925</v>
      </c>
      <c r="F219" t="s">
        <v>1925</v>
      </c>
      <c r="G219" t="s">
        <v>1925</v>
      </c>
      <c r="H219" s="65" t="str">
        <f t="shared" si="7"/>
        <v/>
      </c>
      <c r="I219" s="65" t="str">
        <f t="shared" si="8"/>
        <v/>
      </c>
      <c r="J219" s="63"/>
      <c r="K219" s="65"/>
      <c r="L219" s="65"/>
    </row>
    <row r="220" spans="1:12">
      <c r="A220" t="s">
        <v>2197</v>
      </c>
      <c r="B220" t="s">
        <v>2244</v>
      </c>
      <c r="C220" t="s">
        <v>1925</v>
      </c>
      <c r="D220" t="s">
        <v>1925</v>
      </c>
      <c r="E220" t="s">
        <v>1925</v>
      </c>
      <c r="F220" t="s">
        <v>1925</v>
      </c>
      <c r="G220" t="s">
        <v>1925</v>
      </c>
      <c r="H220" s="65" t="str">
        <f t="shared" si="7"/>
        <v/>
      </c>
      <c r="I220" s="65" t="str">
        <f t="shared" si="8"/>
        <v/>
      </c>
      <c r="J220" s="63"/>
      <c r="K220" s="65"/>
      <c r="L220" s="65"/>
    </row>
    <row r="221" spans="1:12">
      <c r="A221" t="s">
        <v>2197</v>
      </c>
      <c r="B221" t="s">
        <v>2245</v>
      </c>
      <c r="C221" t="s">
        <v>1925</v>
      </c>
      <c r="D221" t="s">
        <v>1925</v>
      </c>
      <c r="E221" t="s">
        <v>1925</v>
      </c>
      <c r="F221" t="s">
        <v>1925</v>
      </c>
      <c r="G221" t="s">
        <v>1925</v>
      </c>
      <c r="H221" s="65" t="str">
        <f t="shared" si="7"/>
        <v/>
      </c>
      <c r="I221" s="65" t="str">
        <f t="shared" si="8"/>
        <v/>
      </c>
      <c r="J221" s="63"/>
      <c r="K221" s="65"/>
      <c r="L221" s="65"/>
    </row>
    <row r="222" spans="1:12">
      <c r="A222" t="s">
        <v>2197</v>
      </c>
      <c r="B222" t="s">
        <v>2246</v>
      </c>
      <c r="C222" t="s">
        <v>1925</v>
      </c>
      <c r="D222" t="s">
        <v>1925</v>
      </c>
      <c r="E222" t="s">
        <v>1925</v>
      </c>
      <c r="F222" t="s">
        <v>1925</v>
      </c>
      <c r="G222" t="s">
        <v>1925</v>
      </c>
      <c r="H222" s="65" t="str">
        <f t="shared" si="7"/>
        <v/>
      </c>
      <c r="I222" s="65" t="str">
        <f t="shared" si="8"/>
        <v/>
      </c>
      <c r="J222" s="63"/>
      <c r="K222" s="65"/>
      <c r="L222" s="65"/>
    </row>
    <row r="223" spans="1:12">
      <c r="A223" t="s">
        <v>1441</v>
      </c>
      <c r="B223" t="s">
        <v>1766</v>
      </c>
      <c r="C223" t="s">
        <v>1925</v>
      </c>
      <c r="D223" t="s">
        <v>1925</v>
      </c>
      <c r="E223" t="s">
        <v>1925</v>
      </c>
      <c r="F223" t="s">
        <v>128</v>
      </c>
      <c r="G223" t="s">
        <v>128</v>
      </c>
      <c r="H223" s="65" t="str">
        <f t="shared" si="7"/>
        <v/>
      </c>
      <c r="I223" s="65" t="str">
        <f t="shared" si="8"/>
        <v/>
      </c>
      <c r="J223" s="63"/>
      <c r="K223" s="65" t="s">
        <v>2247</v>
      </c>
      <c r="L223" s="65" t="s">
        <v>2248</v>
      </c>
    </row>
    <row r="224" spans="1:12">
      <c r="A224" t="s">
        <v>1441</v>
      </c>
      <c r="B224" t="s">
        <v>1802</v>
      </c>
      <c r="C224" t="s">
        <v>1925</v>
      </c>
      <c r="D224" t="s">
        <v>1925</v>
      </c>
      <c r="E224" t="s">
        <v>1925</v>
      </c>
      <c r="F224" t="s">
        <v>1925</v>
      </c>
      <c r="G224" t="s">
        <v>128</v>
      </c>
      <c r="H224" s="65" t="str">
        <f t="shared" si="7"/>
        <v/>
      </c>
      <c r="I224" s="65" t="str">
        <f t="shared" si="8"/>
        <v/>
      </c>
      <c r="J224" s="63"/>
      <c r="K224" s="65"/>
      <c r="L224" s="65" t="s">
        <v>2249</v>
      </c>
    </row>
  </sheetData>
  <autoFilter ref="A2:L224" xr:uid="{09F6C854-894A-49A5-9E63-FEC626D5130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AEE9-C391-4375-878E-5E93B4489EFF}">
  <dimension ref="A1:C14"/>
  <sheetViews>
    <sheetView workbookViewId="0">
      <selection activeCell="D1" sqref="D1"/>
    </sheetView>
  </sheetViews>
  <sheetFormatPr defaultRowHeight="15"/>
  <cols>
    <col min="1" max="1" width="72.42578125" style="1" customWidth="1"/>
    <col min="2" max="2" width="87.140625" style="1" customWidth="1"/>
    <col min="3" max="3" width="89.85546875" style="1" customWidth="1"/>
  </cols>
  <sheetData>
    <row r="1" spans="1:3">
      <c r="A1" s="41" t="s">
        <v>2250</v>
      </c>
      <c r="B1" s="41" t="s">
        <v>2251</v>
      </c>
      <c r="C1" s="41" t="s">
        <v>2252</v>
      </c>
    </row>
    <row r="2" spans="1:3" ht="45">
      <c r="A2" s="1" t="s">
        <v>2253</v>
      </c>
      <c r="B2" s="1" t="s">
        <v>2254</v>
      </c>
      <c r="C2" s="1" t="s">
        <v>2255</v>
      </c>
    </row>
    <row r="3" spans="1:3" ht="45">
      <c r="A3" s="1" t="s">
        <v>2256</v>
      </c>
      <c r="B3" s="1" t="s">
        <v>2257</v>
      </c>
      <c r="C3" s="1" t="s">
        <v>2258</v>
      </c>
    </row>
    <row r="4" spans="1:3" ht="45">
      <c r="A4" s="1" t="s">
        <v>2259</v>
      </c>
      <c r="B4" s="1" t="s">
        <v>2260</v>
      </c>
      <c r="C4" s="1" t="s">
        <v>2261</v>
      </c>
    </row>
    <row r="5" spans="1:3" ht="45">
      <c r="A5" s="1" t="s">
        <v>2262</v>
      </c>
      <c r="B5" s="1" t="s">
        <v>2263</v>
      </c>
      <c r="C5" s="1" t="s">
        <v>2264</v>
      </c>
    </row>
    <row r="6" spans="1:3" ht="60">
      <c r="A6" s="1" t="s">
        <v>2265</v>
      </c>
      <c r="B6" s="1" t="s">
        <v>2266</v>
      </c>
      <c r="C6" s="1" t="s">
        <v>2267</v>
      </c>
    </row>
    <row r="7" spans="1:3" ht="90">
      <c r="A7" s="1" t="s">
        <v>2268</v>
      </c>
      <c r="B7" s="1" t="s">
        <v>2269</v>
      </c>
      <c r="C7" s="1" t="s">
        <v>2270</v>
      </c>
    </row>
    <row r="8" spans="1:3" ht="75">
      <c r="A8" s="1" t="s">
        <v>2271</v>
      </c>
      <c r="B8" s="1" t="s">
        <v>2272</v>
      </c>
      <c r="C8" s="1" t="s">
        <v>2273</v>
      </c>
    </row>
    <row r="9" spans="1:3" ht="90">
      <c r="A9" s="1" t="s">
        <v>2274</v>
      </c>
      <c r="B9" s="1" t="s">
        <v>2269</v>
      </c>
      <c r="C9" s="1" t="s">
        <v>2275</v>
      </c>
    </row>
    <row r="10" spans="1:3" ht="30">
      <c r="A10" s="1" t="s">
        <v>2276</v>
      </c>
      <c r="B10" s="1" t="s">
        <v>2277</v>
      </c>
      <c r="C10" s="1" t="s">
        <v>2278</v>
      </c>
    </row>
    <row r="11" spans="1:3" ht="45">
      <c r="A11" s="1" t="s">
        <v>2279</v>
      </c>
      <c r="B11" s="1" t="s">
        <v>2280</v>
      </c>
      <c r="C11" s="1" t="s">
        <v>2281</v>
      </c>
    </row>
    <row r="12" spans="1:3" ht="30">
      <c r="A12" s="1" t="s">
        <v>2282</v>
      </c>
      <c r="B12" s="1" t="s">
        <v>2283</v>
      </c>
      <c r="C12" s="1" t="s">
        <v>2284</v>
      </c>
    </row>
    <row r="13" spans="1:3" ht="30">
      <c r="A13" s="1" t="s">
        <v>2285</v>
      </c>
      <c r="B13" s="1" t="s">
        <v>2286</v>
      </c>
      <c r="C13" s="1" t="s">
        <v>2287</v>
      </c>
    </row>
    <row r="14" spans="1:3">
      <c r="A14" s="1" t="s">
        <v>2288</v>
      </c>
      <c r="B14" s="1" t="s">
        <v>2289</v>
      </c>
      <c r="C14" s="1" t="s">
        <v>2290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ED33-3790-4FD8-B435-F6206FB44AE9}">
  <sheetPr>
    <tabColor theme="8" tint="0.79998168889431442"/>
  </sheetPr>
  <dimension ref="A1:K26"/>
  <sheetViews>
    <sheetView workbookViewId="0">
      <selection activeCell="K12" sqref="K12"/>
    </sheetView>
  </sheetViews>
  <sheetFormatPr defaultRowHeight="15"/>
  <cols>
    <col min="1" max="1" width="10.42578125" bestFit="1" customWidth="1"/>
    <col min="11" max="11" width="17.42578125" bestFit="1" customWidth="1"/>
  </cols>
  <sheetData>
    <row r="1" spans="1:11">
      <c r="A1" s="58" t="s">
        <v>2291</v>
      </c>
      <c r="K1" t="s">
        <v>2292</v>
      </c>
    </row>
    <row r="2" spans="1:11">
      <c r="A2" t="s">
        <v>2293</v>
      </c>
      <c r="K2" t="s">
        <v>2294</v>
      </c>
    </row>
    <row r="4" spans="1:11">
      <c r="A4" s="59" t="s">
        <v>2295</v>
      </c>
      <c r="K4" t="s">
        <v>2296</v>
      </c>
    </row>
    <row r="5" spans="1:11">
      <c r="A5" t="s">
        <v>2297</v>
      </c>
      <c r="K5" t="s">
        <v>2298</v>
      </c>
    </row>
    <row r="7" spans="1:11">
      <c r="A7" s="59" t="s">
        <v>2299</v>
      </c>
      <c r="K7" t="s">
        <v>2300</v>
      </c>
    </row>
    <row r="8" spans="1:11">
      <c r="A8" t="s">
        <v>2301</v>
      </c>
      <c r="K8" t="s">
        <v>2302</v>
      </c>
    </row>
    <row r="10" spans="1:11">
      <c r="A10" s="59" t="s">
        <v>2303</v>
      </c>
      <c r="K10" t="s">
        <v>2304</v>
      </c>
    </row>
    <row r="11" spans="1:11">
      <c r="A11" t="s">
        <v>2305</v>
      </c>
      <c r="K11" t="s">
        <v>2306</v>
      </c>
    </row>
    <row r="13" spans="1:11">
      <c r="A13" s="59" t="s">
        <v>2307</v>
      </c>
    </row>
    <row r="14" spans="1:11">
      <c r="A14" t="s">
        <v>2308</v>
      </c>
    </row>
    <row r="16" spans="1:11">
      <c r="A16" s="59" t="s">
        <v>2309</v>
      </c>
    </row>
    <row r="17" spans="1:1">
      <c r="A17" t="s">
        <v>2310</v>
      </c>
    </row>
    <row r="19" spans="1:1">
      <c r="A19" s="59" t="s">
        <v>2311</v>
      </c>
    </row>
    <row r="20" spans="1:1">
      <c r="A20" t="s">
        <v>2312</v>
      </c>
    </row>
    <row r="21" spans="1:1">
      <c r="A21" t="s">
        <v>2313</v>
      </c>
    </row>
    <row r="22" spans="1:1">
      <c r="A22" t="s">
        <v>2314</v>
      </c>
    </row>
    <row r="24" spans="1:1">
      <c r="A24" s="59" t="s">
        <v>2315</v>
      </c>
    </row>
    <row r="25" spans="1:1">
      <c r="A25" t="s">
        <v>2316</v>
      </c>
    </row>
    <row r="26" spans="1:1">
      <c r="A26" t="s">
        <v>2317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5389F9EEE96641B77B99918B733092" ma:contentTypeVersion="7" ma:contentTypeDescription="Create a new document." ma:contentTypeScope="" ma:versionID="014146cad86c6362453375b29d369b88">
  <xsd:schema xmlns:xsd="http://www.w3.org/2001/XMLSchema" xmlns:xs="http://www.w3.org/2001/XMLSchema" xmlns:p="http://schemas.microsoft.com/office/2006/metadata/properties" xmlns:ns2="57e8d1b1-50c1-4dd5-bafc-6ba72196e20c" targetNamespace="http://schemas.microsoft.com/office/2006/metadata/properties" ma:root="true" ma:fieldsID="b7dcb8a724763853ebb32ddcf9be70dd" ns2:_="">
    <xsd:import namespace="57e8d1b1-50c1-4dd5-bafc-6ba72196e2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e8d1b1-50c1-4dd5-bafc-6ba72196e2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4203C0-7E12-4255-A38C-1E8BD0C95C3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5CDBB22-2541-416B-B72B-042A33C696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e8d1b1-50c1-4dd5-bafc-6ba72196e2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522BD3-B50A-4715-9435-9EA9D5571C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READ ME</vt:lpstr>
      <vt:lpstr>INTRODUCTION</vt:lpstr>
      <vt:lpstr>List</vt:lpstr>
      <vt:lpstr>Rule Master Policy Data Product</vt:lpstr>
      <vt:lpstr>SCU DQ Effort Estimate</vt:lpstr>
      <vt:lpstr>DPR DQ Effort Estimate</vt:lpstr>
      <vt:lpstr>DQ Rule Format Codex</vt:lpstr>
      <vt:lpstr>Track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Kiran Krishna</dc:creator>
  <cp:keywords/>
  <dc:description/>
  <cp:lastModifiedBy>Badeeul Visakhapatnam - HIT</cp:lastModifiedBy>
  <cp:revision/>
  <dcterms:created xsi:type="dcterms:W3CDTF">2025-02-03T21:50:33Z</dcterms:created>
  <dcterms:modified xsi:type="dcterms:W3CDTF">2026-04-10T12:49:18Z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0x0101002D5389F9EEE96641B77B99918B733092</vt:lpwstr>
  </property>
  <property fmtid="{D5CDD505-2E9C-101B-9397-08002B2CF9AE}" pid="3" name="MediaServiceImageTags">
    <vt:lpwstr/>
  </property>
  <property fmtid="{D5CDD505-2E9C-101B-9397-08002B2CF9AE}" pid="4" name="MSIP_Label_610a7269-70fd-4a73-96e2-7d3495ded85c_Enabled">
    <vt:lpwstr>true</vt:lpwstr>
  </property>
  <property fmtid="{D5CDD505-2E9C-101B-9397-08002B2CF9AE}" pid="5" name="MSIP_Label_610a7269-70fd-4a73-96e2-7d3495ded85c_SetDate">
    <vt:lpwstr>2025-05-14T15:09:28Z</vt:lpwstr>
  </property>
  <property fmtid="{D5CDD505-2E9C-101B-9397-08002B2CF9AE}" pid="6" name="MSIP_Label_610a7269-70fd-4a73-96e2-7d3495ded85c_Method">
    <vt:lpwstr>Standard</vt:lpwstr>
  </property>
  <property fmtid="{D5CDD505-2E9C-101B-9397-08002B2CF9AE}" pid="7" name="MSIP_Label_610a7269-70fd-4a73-96e2-7d3495ded85c_Name">
    <vt:lpwstr>610a7269-70fd-4a73-96e2-7d3495ded85c</vt:lpwstr>
  </property>
  <property fmtid="{D5CDD505-2E9C-101B-9397-08002B2CF9AE}" pid="8" name="MSIP_Label_610a7269-70fd-4a73-96e2-7d3495ded85c_SiteId">
    <vt:lpwstr>d9f7f9f1-c307-4884-ae62-0b13e49b2698</vt:lpwstr>
  </property>
  <property fmtid="{D5CDD505-2E9C-101B-9397-08002B2CF9AE}" pid="9" name="MSIP_Label_610a7269-70fd-4a73-96e2-7d3495ded85c_ActionId">
    <vt:lpwstr>e60a6da0-276f-4fd7-88e5-214b7d682bf6</vt:lpwstr>
  </property>
  <property fmtid="{D5CDD505-2E9C-101B-9397-08002B2CF9AE}" pid="10" name="MSIP_Label_610a7269-70fd-4a73-96e2-7d3495ded85c_ContentBits">
    <vt:lpwstr>0</vt:lpwstr>
  </property>
  <property fmtid="{D5CDD505-2E9C-101B-9397-08002B2CF9AE}" pid="11" name="MSIP_Label_610a7269-70fd-4a73-96e2-7d3495ded85c_Tag">
    <vt:lpwstr>10, 3, 0, 2</vt:lpwstr>
  </property>
</Properties>
</file>