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so2/Documents/Office/BAR/2019-nacelle-blockage/code/_dataTmp/"/>
    </mc:Choice>
  </mc:AlternateContent>
  <xr:revisionPtr revIDLastSave="0" documentId="13_ncr:1_{C51FA017-798C-5E4F-BCF4-34D1C6F6A90E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" i="1" l="1"/>
  <c r="AC5" i="1"/>
  <c r="AD5" i="1"/>
  <c r="AE5" i="1"/>
  <c r="AF5" i="1"/>
  <c r="AB6" i="1"/>
  <c r="AC6" i="1"/>
  <c r="AD6" i="1"/>
  <c r="AE6" i="1"/>
  <c r="AF6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AA7" i="1" l="1"/>
  <c r="AA6" i="1"/>
  <c r="AA5" i="1"/>
  <c r="AA4" i="1"/>
  <c r="Z4" i="1"/>
  <c r="Y4" i="1"/>
  <c r="X4" i="1"/>
  <c r="W4" i="1"/>
  <c r="V4" i="1"/>
  <c r="U4" i="1"/>
  <c r="M4" i="1"/>
  <c r="L4" i="1"/>
  <c r="K4" i="1"/>
  <c r="J4" i="1"/>
  <c r="I4" i="1"/>
  <c r="AE4" i="1" l="1"/>
  <c r="AC4" i="1"/>
  <c r="AD4" i="1"/>
  <c r="AF4" i="1"/>
  <c r="AB4" i="1"/>
</calcChain>
</file>

<file path=xl/sharedStrings.xml><?xml version="1.0" encoding="utf-8"?>
<sst xmlns="http://schemas.openxmlformats.org/spreadsheetml/2006/main" count="37" uniqueCount="37">
  <si>
    <t xml:space="preserve">CFDAbsAavgTurb </t>
  </si>
  <si>
    <t>CFDMaxTurb</t>
  </si>
  <si>
    <t>CFD_CP</t>
  </si>
  <si>
    <t>CFD_CQ</t>
  </si>
  <si>
    <t>CFD_CT</t>
  </si>
  <si>
    <t>CFD_Edge</t>
  </si>
  <si>
    <t>CFD_Flap</t>
  </si>
  <si>
    <t>CFD_dCP</t>
  </si>
  <si>
    <t>CFD_dCQ</t>
  </si>
  <si>
    <t>CFD_dCT</t>
  </si>
  <si>
    <t>CFD_dEdge</t>
  </si>
  <si>
    <t>CFD_dFlap</t>
  </si>
  <si>
    <t xml:space="preserve">EMAbsAvgTurb </t>
  </si>
  <si>
    <t>EMMaxTurb</t>
  </si>
  <si>
    <t>EM_CP</t>
  </si>
  <si>
    <t>EM_CQ</t>
  </si>
  <si>
    <t>EM_CT</t>
  </si>
  <si>
    <t>EM_Edge</t>
  </si>
  <si>
    <t>EM_Flap</t>
  </si>
  <si>
    <t>EM_dCP</t>
  </si>
  <si>
    <t>EM_dCQ</t>
  </si>
  <si>
    <t>EM_dCT</t>
  </si>
  <si>
    <t>EM_dEdge</t>
  </si>
  <si>
    <t>EM_dFlap</t>
  </si>
  <si>
    <t>EM-CFD_AbsAvgTurb</t>
  </si>
  <si>
    <t>EM-CFD_dAbsAvgTurb</t>
  </si>
  <si>
    <t>EM-CFD_dCP</t>
  </si>
  <si>
    <t>EM-CFD_dCQ</t>
  </si>
  <si>
    <t>EM-CFD_dCT</t>
  </si>
  <si>
    <t>EM-CFD_dEdge</t>
  </si>
  <si>
    <t>EM-CFD_dFlap</t>
  </si>
  <si>
    <t>U=3 Base (Free stream)</t>
  </si>
  <si>
    <t>U=15 Base (Free stream)</t>
  </si>
  <si>
    <t>U=30 Base (Free stream)</t>
  </si>
  <si>
    <t>S4U1</t>
  </si>
  <si>
    <t>S4U2</t>
  </si>
  <si>
    <t>S4U3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</si>
</sst>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/>
    <xf numFmtId="11" fontId="0" fillId="4" borderId="1" xfId="0" applyNumberFormat="1" applyFill="1" applyBorder="1"/>
    <xf numFmtId="11" fontId="0" fillId="5" borderId="1" xfId="0" applyNumberFormat="1" applyFill="1" applyBorder="1"/>
    <xf numFmtId="0" fontId="0" fillId="5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2" borderId="2" xfId="0" applyFill="1" applyBorder="1"/>
    <xf numFmtId="11" fontId="0" fillId="4" borderId="2" xfId="0" applyNumberFormat="1" applyFill="1" applyBorder="1"/>
    <xf numFmtId="0" fontId="0" fillId="4" borderId="2" xfId="0" applyFill="1" applyBorder="1"/>
    <xf numFmtId="11" fontId="0" fillId="0" borderId="2" xfId="0" applyNumberFormat="1" applyBorder="1"/>
    <xf numFmtId="0" fontId="0" fillId="0" borderId="0" xfId="0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"/>
  <sheetViews>
    <sheetView tabSelected="1" workbookViewId="0">
      <selection activeCell="Z5" sqref="Z5"/>
    </sheetView>
  </sheetViews>
  <sheetFormatPr baseColWidth="10" defaultRowHeight="16" x14ac:dyDescent="0.2"/>
  <cols>
    <col min="1" max="1" width="23" style="13" customWidth="1"/>
    <col min="2" max="2" width="17.1640625" style="13" bestFit="1" customWidth="1"/>
    <col min="3" max="3" width="13" style="13" bestFit="1" customWidth="1"/>
    <col min="4" max="6" width="8.33203125" style="13" bestFit="1" customWidth="1"/>
    <col min="7" max="8" width="9.33203125" style="13" bestFit="1" customWidth="1"/>
    <col min="9" max="9" width="9.83203125" style="13" bestFit="1" customWidth="1"/>
    <col min="10" max="10" width="10.1640625" style="13" bestFit="1" customWidth="1"/>
    <col min="11" max="11" width="9.83203125" style="13" bestFit="1" customWidth="1"/>
    <col min="12" max="12" width="11.83203125" style="13" bestFit="1" customWidth="1"/>
    <col min="13" max="13" width="11.33203125" style="13" bestFit="1" customWidth="1"/>
    <col min="14" max="14" width="15.5" style="13" bestFit="1" customWidth="1"/>
    <col min="15" max="15" width="12.5" style="13" bestFit="1" customWidth="1"/>
    <col min="16" max="18" width="8.33203125" style="13" bestFit="1" customWidth="1"/>
    <col min="19" max="21" width="9.33203125" style="13" bestFit="1" customWidth="1"/>
    <col min="22" max="22" width="9.6640625" style="13" bestFit="1" customWidth="1"/>
    <col min="23" max="23" width="9.33203125" style="13" bestFit="1" customWidth="1"/>
    <col min="24" max="24" width="11.33203125" style="13" bestFit="1" customWidth="1"/>
    <col min="25" max="25" width="10.83203125" style="13" bestFit="1" customWidth="1"/>
    <col min="26" max="26" width="19.5" style="13" bestFit="1" customWidth="1"/>
    <col min="27" max="27" width="21" style="13" bestFit="1" customWidth="1"/>
    <col min="28" max="28" width="13.1640625" style="13" bestFit="1" customWidth="1"/>
    <col min="29" max="29" width="13.5" style="13" bestFit="1" customWidth="1"/>
    <col min="30" max="30" width="13.1640625" style="13" bestFit="1" customWidth="1"/>
    <col min="31" max="31" width="15.1640625" style="13" bestFit="1" customWidth="1"/>
    <col min="32" max="32" width="14.6640625" style="13" bestFit="1" customWidth="1"/>
    <col min="33" max="33" width="10.5" style="13" bestFit="1" customWidth="1"/>
    <col min="36" max="36" width="10.5" style="13" bestFit="1" customWidth="1"/>
    <col min="37" max="37" width="12.5" style="13" bestFit="1" customWidth="1"/>
    <col min="38" max="38" width="12" style="13" bestFit="1" customWidth="1"/>
  </cols>
  <sheetData>
    <row r="1" spans="1:33" ht="17" customHeight="1" x14ac:dyDescent="0.2">
      <c r="A1" s="1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9" t="s">
        <v>30</v>
      </c>
      <c r="AG1" s="14"/>
    </row>
    <row r="2" spans="1:33" x14ac:dyDescent="0.2">
      <c r="A2" s="3" t="s">
        <v>31</v>
      </c>
      <c r="B2" s="4">
        <v>0</v>
      </c>
      <c r="C2" s="4">
        <v>0</v>
      </c>
      <c r="D2" s="4">
        <v>0.49383761676592602</v>
      </c>
      <c r="E2" s="4">
        <v>4.6152536425998598E-2</v>
      </c>
      <c r="F2" s="4">
        <v>0.83157467895831705</v>
      </c>
      <c r="G2" s="4">
        <v>19259968.870412499</v>
      </c>
      <c r="H2" s="4">
        <v>3335326.0315360301</v>
      </c>
      <c r="I2" s="4"/>
      <c r="J2" s="4"/>
      <c r="K2" s="4"/>
      <c r="L2" s="4"/>
      <c r="M2" s="4"/>
      <c r="N2" s="4">
        <v>0</v>
      </c>
      <c r="O2" s="4">
        <v>0</v>
      </c>
      <c r="P2" s="4">
        <v>0.49383761676592602</v>
      </c>
      <c r="Q2" s="4">
        <v>4.6152536425998598E-2</v>
      </c>
      <c r="R2" s="4">
        <v>0.83157467895831705</v>
      </c>
      <c r="S2" s="4">
        <v>19259968.870412499</v>
      </c>
      <c r="T2" s="4">
        <v>3335326.0315360301</v>
      </c>
      <c r="U2" s="4"/>
      <c r="V2" s="4"/>
      <c r="W2" s="4"/>
      <c r="X2" s="4"/>
      <c r="Y2" s="4"/>
      <c r="Z2" s="4">
        <v>0</v>
      </c>
      <c r="AA2" s="7">
        <v>0</v>
      </c>
      <c r="AB2" s="4"/>
      <c r="AC2" s="4"/>
      <c r="AD2" s="4"/>
      <c r="AE2" s="4"/>
      <c r="AF2" s="10"/>
      <c r="AG2" s="14"/>
    </row>
    <row r="3" spans="1:33" x14ac:dyDescent="0.2">
      <c r="A3" s="3" t="s">
        <v>32</v>
      </c>
      <c r="B3" s="4">
        <v>0</v>
      </c>
      <c r="C3" s="4">
        <v>0</v>
      </c>
      <c r="D3" s="4">
        <v>7.7013859746893704E-2</v>
      </c>
      <c r="E3" s="4">
        <v>1.3590761816117699E-2</v>
      </c>
      <c r="F3" s="4">
        <v>9.3232792802604894E-2</v>
      </c>
      <c r="G3" s="4">
        <v>101524286.47206099</v>
      </c>
      <c r="H3" s="4">
        <v>6560139.2229967397</v>
      </c>
      <c r="I3" s="4"/>
      <c r="J3" s="4"/>
      <c r="K3" s="4"/>
      <c r="L3" s="4"/>
      <c r="M3" s="4"/>
      <c r="N3" s="4">
        <v>0</v>
      </c>
      <c r="O3" s="4">
        <v>0</v>
      </c>
      <c r="P3" s="4">
        <v>7.7013859746893704E-2</v>
      </c>
      <c r="Q3" s="4">
        <v>1.3590761816117699E-2</v>
      </c>
      <c r="R3" s="4">
        <v>9.3232792802604894E-2</v>
      </c>
      <c r="S3" s="4">
        <v>101524286.47206099</v>
      </c>
      <c r="T3" s="4">
        <v>6560139.2229967397</v>
      </c>
      <c r="U3" s="4"/>
      <c r="V3" s="4"/>
      <c r="W3" s="4"/>
      <c r="X3" s="4"/>
      <c r="Y3" s="4"/>
      <c r="Z3" s="4">
        <v>0</v>
      </c>
      <c r="AA3" s="7">
        <v>0</v>
      </c>
      <c r="AB3" s="4"/>
      <c r="AC3" s="4"/>
      <c r="AD3" s="4"/>
      <c r="AE3" s="4"/>
      <c r="AF3" s="10"/>
      <c r="AG3" s="14"/>
    </row>
    <row r="4" spans="1:33" x14ac:dyDescent="0.2">
      <c r="A4" s="3" t="s">
        <v>33</v>
      </c>
      <c r="B4" s="4">
        <v>0</v>
      </c>
      <c r="C4" s="4">
        <v>0</v>
      </c>
      <c r="D4" s="4">
        <v>1.77446342621565E-2</v>
      </c>
      <c r="E4" s="4">
        <v>5.2190410610002498E-3</v>
      </c>
      <c r="F4" s="4">
        <v>2.48628681617949E-2</v>
      </c>
      <c r="G4" s="4">
        <v>-2703605.5156483199</v>
      </c>
      <c r="H4" s="4">
        <v>809193.17682743503</v>
      </c>
      <c r="I4" s="6" t="e">
        <f>(D4-D1)/D1</f>
        <v>#VALUE!</v>
      </c>
      <c r="J4" s="6" t="e">
        <f>(E4-E1)/E1</f>
        <v>#VALUE!</v>
      </c>
      <c r="K4" s="6" t="e">
        <f>(F4-F1)/F1</f>
        <v>#VALUE!</v>
      </c>
      <c r="L4" s="6" t="e">
        <f>(G4-G1)/G1</f>
        <v>#VALUE!</v>
      </c>
      <c r="M4" s="6" t="e">
        <f>(H4-H1)/H1</f>
        <v>#VALUE!</v>
      </c>
      <c r="N4" s="5">
        <v>0</v>
      </c>
      <c r="O4" s="5">
        <v>0</v>
      </c>
      <c r="P4" s="5">
        <v>1.77446342621565E-2</v>
      </c>
      <c r="Q4" s="5">
        <v>5.2190410610002498E-3</v>
      </c>
      <c r="R4" s="5">
        <v>2.48628681617949E-2</v>
      </c>
      <c r="S4" s="5">
        <v>-2703605.5156483199</v>
      </c>
      <c r="T4" s="5">
        <v>809193.17682743503</v>
      </c>
      <c r="U4" s="6" t="e">
        <f>(P4-P1)/P1</f>
        <v>#VALUE!</v>
      </c>
      <c r="V4" s="6" t="e">
        <f>(Q4-Q1)/Q1</f>
        <v>#VALUE!</v>
      </c>
      <c r="W4" s="6" t="e">
        <f>(R4-R1)/R1</f>
        <v>#VALUE!</v>
      </c>
      <c r="X4" s="6" t="e">
        <f>(S4-S1)/S1</f>
        <v>#VALUE!</v>
      </c>
      <c r="Y4" s="6" t="e">
        <f>(T4-T1)/T1</f>
        <v>#VALUE!</v>
      </c>
      <c r="Z4" s="4">
        <f>N4-B4</f>
        <v>0</v>
      </c>
      <c r="AA4" s="7" t="e">
        <f>(N4-B4)/B4</f>
        <v>#DIV/0!</v>
      </c>
      <c r="AB4" s="7" t="e">
        <f>(U4-I4)/I4</f>
        <v>#VALUE!</v>
      </c>
      <c r="AC4" s="7" t="e">
        <f>(V4-J4)/J4</f>
        <v>#VALUE!</v>
      </c>
      <c r="AD4" s="7" t="e">
        <f>(W4-K4)/K4</f>
        <v>#VALUE!</v>
      </c>
      <c r="AE4" s="7" t="e">
        <f>(X4-L4)/L4</f>
        <v>#VALUE!</v>
      </c>
      <c r="AF4" s="11" t="e">
        <f>(Y4-M4)/M4</f>
        <v>#VALUE!</v>
      </c>
      <c r="AG4" s="14"/>
    </row>
    <row r="5" spans="1:33" x14ac:dyDescent="0.2">
      <c r="A5" s="2" t="s">
        <v>34</v>
      </c>
      <c r="B5" s="8">
        <v>2.876514031205785E-2</v>
      </c>
      <c r="C5" s="8">
        <v>5.3982843263725034E-3</v>
      </c>
      <c r="D5" s="8">
        <v>0.49412033865158761</v>
      </c>
      <c r="E5" s="8">
        <v>4.6178958739089788E-2</v>
      </c>
      <c r="F5" s="8">
        <v>0.83177102511329482</v>
      </c>
      <c r="G5" s="8">
        <v>19266707.177869201</v>
      </c>
      <c r="H5" s="8">
        <v>3335848.5044233189</v>
      </c>
      <c r="I5" s="6">
        <f t="shared" ref="I5:M5" si="0">(D5-D2)/D2</f>
        <v>5.724996963841916E-4</v>
      </c>
      <c r="J5" s="6">
        <f t="shared" si="0"/>
        <v>5.7249969638301047E-4</v>
      </c>
      <c r="K5" s="6">
        <f t="shared" si="0"/>
        <v>2.3611367679415436E-4</v>
      </c>
      <c r="L5" s="6">
        <f t="shared" si="0"/>
        <v>3.4986076571772139E-4</v>
      </c>
      <c r="M5" s="6">
        <f t="shared" si="0"/>
        <v>1.5664822039846061E-4</v>
      </c>
      <c r="N5" s="8">
        <v>2.2643446498429139E-2</v>
      </c>
      <c r="O5" s="8">
        <v>4.4518369682067238E-3</v>
      </c>
      <c r="P5" s="8">
        <v>0.49409496902510619</v>
      </c>
      <c r="Q5" s="8">
        <v>4.6176587772256673E-2</v>
      </c>
      <c r="R5" s="8">
        <v>0.83174569426554168</v>
      </c>
      <c r="S5" s="8">
        <v>19265605.34803281</v>
      </c>
      <c r="T5" s="8">
        <v>3335793.0065859049</v>
      </c>
      <c r="U5" s="6">
        <f t="shared" ref="U5:Y5" si="1">(P5-P2)/P2</f>
        <v>5.2112729051612149E-4</v>
      </c>
      <c r="V5" s="6">
        <f t="shared" si="1"/>
        <v>5.2112729051498774E-4</v>
      </c>
      <c r="W5" s="6">
        <f t="shared" si="1"/>
        <v>2.0565237440713777E-4</v>
      </c>
      <c r="X5" s="6">
        <f t="shared" si="1"/>
        <v>2.9265247821713447E-4</v>
      </c>
      <c r="Y5" s="6">
        <f t="shared" si="1"/>
        <v>1.4000881636740248E-4</v>
      </c>
      <c r="Z5" s="8">
        <v>-6.1216938136287114E-3</v>
      </c>
      <c r="AA5" s="15">
        <f>(N5-B5)/B5</f>
        <v>-0.21281640719348768</v>
      </c>
      <c r="AB5" s="7">
        <f t="shared" ref="AB5:AB6" si="2">(U5-I5)/I5</f>
        <v>-8.9733507620229802E-2</v>
      </c>
      <c r="AC5" s="7">
        <f t="shared" ref="AC5:AC6" si="3">(V5-J5)/J5</f>
        <v>-8.9733507620332179E-2</v>
      </c>
      <c r="AD5" s="7">
        <f t="shared" ref="AD5:AD6" si="4">(W5-K5)/K5</f>
        <v>-0.12901117292571315</v>
      </c>
      <c r="AE5" s="7">
        <f t="shared" ref="AE5:AE6" si="5">(X5-L5)/L5</f>
        <v>-0.16351729918393981</v>
      </c>
      <c r="AF5" s="11">
        <f t="shared" ref="AF5:AF6" si="6">(Y5-M5)/M5</f>
        <v>-0.10622146864313597</v>
      </c>
      <c r="AG5" s="14"/>
    </row>
    <row r="6" spans="1:33" x14ac:dyDescent="0.2">
      <c r="A6" s="2" t="s">
        <v>35</v>
      </c>
      <c r="B6" s="8">
        <v>2.8075218303215861E-2</v>
      </c>
      <c r="C6" s="8">
        <v>5.9353652738058441E-3</v>
      </c>
      <c r="D6" s="8">
        <v>7.7048925195401671E-2</v>
      </c>
      <c r="E6" s="8">
        <v>1.359694987317933E-2</v>
      </c>
      <c r="F6" s="8">
        <v>9.32573790941542E-2</v>
      </c>
      <c r="G6" s="8">
        <v>101559746.4200159</v>
      </c>
      <c r="H6" s="8">
        <v>6561867.5205546767</v>
      </c>
      <c r="I6" s="6">
        <f t="shared" ref="I6:M6" si="7">(D6-D3)/D3</f>
        <v>4.5531348023862686E-4</v>
      </c>
      <c r="J6" s="6">
        <f t="shared" si="7"/>
        <v>4.5531348024154482E-4</v>
      </c>
      <c r="K6" s="6">
        <f t="shared" si="7"/>
        <v>2.6370862451112427E-4</v>
      </c>
      <c r="L6" s="6">
        <f t="shared" si="7"/>
        <v>3.4927552004678631E-4</v>
      </c>
      <c r="M6" s="6">
        <f t="shared" si="7"/>
        <v>2.6345440229048629E-4</v>
      </c>
      <c r="N6" s="8">
        <v>2.264344649842915E-2</v>
      </c>
      <c r="O6" s="8">
        <v>4.4518369682067533E-3</v>
      </c>
      <c r="P6" s="8">
        <v>7.7042902193066365E-2</v>
      </c>
      <c r="Q6" s="8">
        <v>1.359588698410422E-2</v>
      </c>
      <c r="R6" s="8">
        <v>9.3248603988269257E-2</v>
      </c>
      <c r="S6" s="8">
        <v>101553764.1187861</v>
      </c>
      <c r="T6" s="8">
        <v>6561562.9289382938</v>
      </c>
      <c r="U6" s="6">
        <f t="shared" ref="U6:Y6" si="8">(P6-P3)/P3</f>
        <v>3.7710674764398729E-4</v>
      </c>
      <c r="V6" s="6">
        <f t="shared" si="8"/>
        <v>3.7710674764694613E-4</v>
      </c>
      <c r="W6" s="6">
        <f t="shared" si="8"/>
        <v>1.6958824453365071E-4</v>
      </c>
      <c r="X6" s="6">
        <f t="shared" si="8"/>
        <v>2.9035069094738599E-4</v>
      </c>
      <c r="Y6" s="6">
        <f t="shared" si="8"/>
        <v>2.1702373885043789E-4</v>
      </c>
      <c r="Z6" s="8">
        <v>-5.4317718047867149E-3</v>
      </c>
      <c r="AA6" s="15">
        <f>(N6-B6)/B6</f>
        <v>-0.19347211288342972</v>
      </c>
      <c r="AB6" s="7">
        <f t="shared" si="2"/>
        <v>-0.1717645885504025</v>
      </c>
      <c r="AC6" s="7">
        <f t="shared" si="3"/>
        <v>-0.17176458854921195</v>
      </c>
      <c r="AD6" s="7">
        <f t="shared" si="4"/>
        <v>-0.35691051118240236</v>
      </c>
      <c r="AE6" s="7">
        <f t="shared" si="5"/>
        <v>-0.16870586604955079</v>
      </c>
      <c r="AF6" s="11">
        <f t="shared" si="6"/>
        <v>-0.17623794871665757</v>
      </c>
      <c r="AG6" s="14"/>
    </row>
    <row r="7" spans="1:33" x14ac:dyDescent="0.2">
      <c r="A7" s="2" t="s">
        <v>36</v>
      </c>
      <c r="B7" s="8">
        <v>2.389617649401048E-2</v>
      </c>
      <c r="C7" s="8">
        <v>5.9671375064294123E-3</v>
      </c>
      <c r="D7" s="8">
        <v>1.775556227590536E-2</v>
      </c>
      <c r="E7" s="8">
        <v>5.2222552017724801E-3</v>
      </c>
      <c r="F7" s="8">
        <v>2.486886118354591E-2</v>
      </c>
      <c r="G7" s="8">
        <v>-2650629.5776293729</v>
      </c>
      <c r="H7" s="8">
        <v>810790.59172110911</v>
      </c>
      <c r="I7" s="6">
        <f t="shared" ref="I7:M7" si="9">(D7-D4)/D4</f>
        <v>6.1584891451755045E-4</v>
      </c>
      <c r="J7" s="6">
        <f t="shared" si="9"/>
        <v>6.158489145157871E-4</v>
      </c>
      <c r="K7" s="6">
        <f t="shared" si="9"/>
        <v>2.4104305714089196E-4</v>
      </c>
      <c r="L7" s="6">
        <f t="shared" si="9"/>
        <v>-1.9594551687487357E-2</v>
      </c>
      <c r="M7" s="6">
        <f t="shared" si="9"/>
        <v>1.9740834938042733E-3</v>
      </c>
      <c r="N7" s="8">
        <v>2.264344649842915E-2</v>
      </c>
      <c r="O7" s="8">
        <v>4.4518369682067767E-3</v>
      </c>
      <c r="P7" s="8">
        <v>1.7753596474792969E-2</v>
      </c>
      <c r="Q7" s="8">
        <v>5.2216770215422334E-3</v>
      </c>
      <c r="R7" s="8">
        <v>2.486542626457592E-2</v>
      </c>
      <c r="S7" s="8">
        <v>-2659730.3892244101</v>
      </c>
      <c r="T7" s="8">
        <v>810487.54532348784</v>
      </c>
      <c r="U7" s="6">
        <f t="shared" ref="U7:Y7" si="10">(P7-P4)/P4</f>
        <v>5.0506606696212246E-4</v>
      </c>
      <c r="V7" s="6">
        <f t="shared" si="10"/>
        <v>5.0506606696027747E-4</v>
      </c>
      <c r="W7" s="6">
        <f t="shared" si="10"/>
        <v>1.02888482711355E-4</v>
      </c>
      <c r="X7" s="6">
        <f t="shared" si="10"/>
        <v>-1.622837583736347E-2</v>
      </c>
      <c r="Y7" s="6">
        <f t="shared" si="10"/>
        <v>1.5995791031352649E-3</v>
      </c>
      <c r="Z7" s="8">
        <v>-1.2527299955813339E-3</v>
      </c>
      <c r="AA7" s="15">
        <f>(N7-B7)/B7</f>
        <v>-5.2423867721906221E-2</v>
      </c>
      <c r="AB7" s="8">
        <v>0</v>
      </c>
      <c r="AC7" s="8">
        <v>0</v>
      </c>
      <c r="AD7" s="8">
        <v>0</v>
      </c>
      <c r="AE7" s="8">
        <v>0</v>
      </c>
      <c r="AF7" s="12">
        <v>0</v>
      </c>
      <c r="AG7" s="14"/>
    </row>
    <row r="8" spans="1:33" x14ac:dyDescent="0.2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2"/>
      <c r="AG8" s="14"/>
    </row>
    <row r="9" spans="1:33" x14ac:dyDescent="0.2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2"/>
      <c r="AG9" s="14"/>
    </row>
    <row r="10" spans="1:33" x14ac:dyDescent="0.2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2"/>
      <c r="AG10" s="14"/>
    </row>
    <row r="11" spans="1:33" x14ac:dyDescent="0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12"/>
      <c r="AG11" s="14"/>
    </row>
    <row r="12" spans="1:33" x14ac:dyDescent="0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12"/>
      <c r="AG12" s="14"/>
    </row>
    <row r="13" spans="1:33" x14ac:dyDescent="0.2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4"/>
    </row>
    <row r="14" spans="1:33" x14ac:dyDescent="0.2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4"/>
    </row>
    <row r="15" spans="1:33" x14ac:dyDescent="0.2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4"/>
    </row>
    <row r="16" spans="1:33" x14ac:dyDescent="0.2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4"/>
    </row>
    <row r="17" spans="1:33" x14ac:dyDescent="0.2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2"/>
      <c r="AG17" s="14"/>
    </row>
    <row r="18" spans="1:33" x14ac:dyDescent="0.2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4"/>
    </row>
    <row r="19" spans="1:33" x14ac:dyDescent="0.2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4"/>
    </row>
    <row r="20" spans="1:33" x14ac:dyDescent="0.2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4"/>
    </row>
    <row r="21" spans="1:33" x14ac:dyDescent="0.2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2"/>
      <c r="AG21" s="14"/>
    </row>
    <row r="22" spans="1:33" x14ac:dyDescent="0.2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12"/>
      <c r="AG22" s="14"/>
    </row>
    <row r="23" spans="1:33" ht="17" customHeight="1" x14ac:dyDescent="0.2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12"/>
      <c r="AG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Benjamin Anderson</cp:lastModifiedBy>
  <dcterms:created xsi:type="dcterms:W3CDTF">2020-02-10T22:51:48Z</dcterms:created>
  <dcterms:modified xsi:type="dcterms:W3CDTF">2020-02-24T21:00:24Z</dcterms:modified>
</cp:coreProperties>
</file>