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yan Castle\Documents\git_repos\podiv-altium\src\prj\pdf\BOM\"/>
    </mc:Choice>
  </mc:AlternateContent>
  <xr:revisionPtr revIDLastSave="0" documentId="13_ncr:1_{CEA740C5-0D72-46F3-A3C8-86259EA786CE}" xr6:coauthVersionLast="40" xr6:coauthVersionMax="40" xr10:uidLastSave="{00000000-0000-0000-0000-000000000000}"/>
  <bookViews>
    <workbookView minimized="1" xWindow="0" yWindow="0" windowWidth="23040" windowHeight="877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  <c r="F54" i="1"/>
</calcChain>
</file>

<file path=xl/sharedStrings.xml><?xml version="1.0" encoding="utf-8"?>
<sst xmlns="http://schemas.openxmlformats.org/spreadsheetml/2006/main" count="225" uniqueCount="148">
  <si>
    <t>Approved</t>
  </si>
  <si>
    <t>Notes</t>
  </si>
  <si>
    <t>Creation Date:</t>
  </si>
  <si>
    <t>Print Date:</t>
  </si>
  <si>
    <t>Source Data From:</t>
  </si>
  <si>
    <t>Variant:</t>
  </si>
  <si>
    <t>Project:</t>
  </si>
  <si>
    <t>Bill of Materials</t>
  </si>
  <si>
    <t>Production Quantity:</t>
  </si>
  <si>
    <t>Currency</t>
  </si>
  <si>
    <t>Reference</t>
  </si>
  <si>
    <t>&lt;Parameter Reference not found&gt;</t>
  </si>
  <si>
    <t>12/30/2018</t>
  </si>
  <si>
    <t>1</t>
  </si>
  <si>
    <t>&lt;none&gt;</t>
  </si>
  <si>
    <t>power_project.PrjPCB</t>
  </si>
  <si>
    <t>None</t>
  </si>
  <si>
    <t>9:48:17 PM</t>
  </si>
  <si>
    <t>Designator</t>
  </si>
  <si>
    <t>C1, C11, C14</t>
  </si>
  <si>
    <t>C2, C4</t>
  </si>
  <si>
    <t>C3, C5, C28</t>
  </si>
  <si>
    <t>C6, C7</t>
  </si>
  <si>
    <t>C8, C15</t>
  </si>
  <si>
    <t>C9, C10, C16, C17</t>
  </si>
  <si>
    <t>C12, C13</t>
  </si>
  <si>
    <t>C18, C19, C20, C21</t>
  </si>
  <si>
    <t>C22, C23</t>
  </si>
  <si>
    <t>C24</t>
  </si>
  <si>
    <t>C25, C26</t>
  </si>
  <si>
    <t>C27, C29</t>
  </si>
  <si>
    <t>CLD1, CLD2, CLD3</t>
  </si>
  <si>
    <t>D1</t>
  </si>
  <si>
    <t>FET1, FET2</t>
  </si>
  <si>
    <t>J1</t>
  </si>
  <si>
    <t>J2</t>
  </si>
  <si>
    <t>L1, L2</t>
  </si>
  <si>
    <t>LED3</t>
  </si>
  <si>
    <t>MH1, MH2, MH3, MH4</t>
  </si>
  <si>
    <t>P1, P2, P3</t>
  </si>
  <si>
    <t>R1</t>
  </si>
  <si>
    <t>R2, R3, R4, R5, R6, R7, R14, R15, R16</t>
  </si>
  <si>
    <t>R8, R9</t>
  </si>
  <si>
    <t>R10, R11</t>
  </si>
  <si>
    <t>R12, R13</t>
  </si>
  <si>
    <t>R17</t>
  </si>
  <si>
    <t>R18</t>
  </si>
  <si>
    <t>R19, R20</t>
  </si>
  <si>
    <t>R21</t>
  </si>
  <si>
    <t>R22</t>
  </si>
  <si>
    <t>R23</t>
  </si>
  <si>
    <t>R24</t>
  </si>
  <si>
    <t>TP1, TP2, TP3, TP4, TP5, TP6, TP7, TP8, TP9, TP10, TP11, TP13</t>
  </si>
  <si>
    <t>U1</t>
  </si>
  <si>
    <t>U2</t>
  </si>
  <si>
    <t>U3</t>
  </si>
  <si>
    <t>U4</t>
  </si>
  <si>
    <t>U5</t>
  </si>
  <si>
    <t>Description</t>
  </si>
  <si>
    <t>CAP CER 1UF 50V X5R 0603</t>
  </si>
  <si>
    <t>CAP CER 10UF 50V X5R 1206</t>
  </si>
  <si>
    <t>CAP CER 1UF 50V X7R 0805</t>
  </si>
  <si>
    <t>CAP CER 0.22UF 25V X7R 0603</t>
  </si>
  <si>
    <t>CAP CER 4.7UF 25V X5R 0603</t>
  </si>
  <si>
    <t>CAP CER 47UF 10V X5R 1206</t>
  </si>
  <si>
    <t>CAP CER 4.7PF 50V NP0 0603</t>
  </si>
  <si>
    <t>CAP CER 0.047UF 16V X7R 0402</t>
  </si>
  <si>
    <t>CAP CER 10000PF 25V X7R 0603</t>
  </si>
  <si>
    <t>CAP CER 4.7UF 50V X5R 0805</t>
  </si>
  <si>
    <t>CAP CER 10000PF 250V X7T 0805</t>
  </si>
  <si>
    <t>CAP CER 0.1UF 50V X7R 0805</t>
  </si>
  <si>
    <t>DIODE CURRENT LIMITING SINGLE SM</t>
  </si>
  <si>
    <t>DIODE GEN PURP 100V 150MA SOD123</t>
  </si>
  <si>
    <t>MOSFET N-CH 60V 200MA SOT23-3</t>
  </si>
  <si>
    <t>Receptacle Assembly, 15 Position, Right Angle</t>
  </si>
  <si>
    <t>Receptacle Assembly, 9 Position, Right Angle</t>
  </si>
  <si>
    <t>XFL5030-102ME</t>
  </si>
  <si>
    <t/>
  </si>
  <si>
    <t>Red 631nm LED Indication - Discrete 2V 0603 (1608 Metric)</t>
  </si>
  <si>
    <t>Header, 3-Pin</t>
  </si>
  <si>
    <t>RES SMD 15K OHM 5% 1/10W 0402</t>
  </si>
  <si>
    <t>RES SMD 1M OHM 1% 1/10W 0402, RES SMD 1M OHM 5% 1/10W 0402</t>
  </si>
  <si>
    <t>RES SMD 191K OHM 1% 1/10W 0402</t>
  </si>
  <si>
    <t>RES SMD 25.5 OHM 1% 1/8W 0805</t>
  </si>
  <si>
    <t>RES SMD 100K OHM 5% 1/10W 0402</t>
  </si>
  <si>
    <t>RES SMD 56K OHM 5% 1/10W 0402</t>
  </si>
  <si>
    <t>RES SMD 510K OHM 5% 1/10W 0402</t>
  </si>
  <si>
    <t>RES SMD 0.0OHM JUMPER 1/10W 0402</t>
  </si>
  <si>
    <t>RES SMD 36K OHM 1% 1/10W 0402</t>
  </si>
  <si>
    <t>RES SMD 0.01 OHM 1% 1W 1206</t>
  </si>
  <si>
    <t>RES SMD 750K OHM 5% 1/8W 0805</t>
  </si>
  <si>
    <t>RES SMD 270K OHM 5% 1/8W 0805</t>
  </si>
  <si>
    <t>LT8650S - Dual Channel 4A, 42V, Synchronous Step-Down Silent Switcher 2 with 6.2ÂµA Quiescent Current</t>
  </si>
  <si>
    <t>Mosfet Array 2 N-Channel (Dual) 30V 8.5A 3.1W Surface Mount 8-SO</t>
  </si>
  <si>
    <t>Overvoltage,Undervoltage and ReverseSupply Protection Controller</t>
  </si>
  <si>
    <t>IC AMP CURRENT SENSE 8-TSSOP</t>
  </si>
  <si>
    <t>IC VREF SERIES 3.3V SOT23-6</t>
  </si>
  <si>
    <t>Manufacturer</t>
  </si>
  <si>
    <t>Murata Electronics North America</t>
  </si>
  <si>
    <t>TDK Corporation</t>
  </si>
  <si>
    <t>Central Semiconductor Corp</t>
  </si>
  <si>
    <t>Micro Commercial Co</t>
  </si>
  <si>
    <t>Zetex</t>
  </si>
  <si>
    <t>Lite-On Inc.</t>
  </si>
  <si>
    <t>Panasonic Electronic Components</t>
  </si>
  <si>
    <t>TI</t>
  </si>
  <si>
    <t>Analog Devices</t>
  </si>
  <si>
    <t>#Column Name Error:Manufacturer Part Number</t>
  </si>
  <si>
    <t>Quantity</t>
  </si>
  <si>
    <t>#Column Name Error:Digikey P/N</t>
  </si>
  <si>
    <t>#Column Name Error:Digikey Part Number</t>
  </si>
  <si>
    <t>GRM188R61H105KAALD</t>
  </si>
  <si>
    <t>GRM31CR61H106KA12L</t>
  </si>
  <si>
    <t>GCJ21BR71H105KA01L</t>
  </si>
  <si>
    <t>GCJ188R71E224KA12D</t>
  </si>
  <si>
    <t>GRM188R61E475KE11D</t>
  </si>
  <si>
    <t>GRM31CR61A476ME15L</t>
  </si>
  <si>
    <t>GRM1885C1H4R7CA01D</t>
  </si>
  <si>
    <t>GCM155R71C473KA37D</t>
  </si>
  <si>
    <t>GRM188R71E103KA01D</t>
  </si>
  <si>
    <t>GRM21BR61H475KE51L</t>
  </si>
  <si>
    <t>GC321AD72E103KX01D</t>
  </si>
  <si>
    <t>GCD21BR71H104KA01L</t>
  </si>
  <si>
    <t>ERJ-2GEJ153X</t>
  </si>
  <si>
    <t>ERJ-2RKF1004X, ERJ-2GEJ105X</t>
  </si>
  <si>
    <t>ERJ-2RKF1913X</t>
  </si>
  <si>
    <t>ERJ-6ENF25R5V</t>
  </si>
  <si>
    <t>ERJ-2GEJ104X</t>
  </si>
  <si>
    <t>ERJ-2GEJ563X</t>
  </si>
  <si>
    <t>ERJ-2GEJ514X</t>
  </si>
  <si>
    <t>ERJ-2GE0R00X</t>
  </si>
  <si>
    <t>ERJ-2RKF3602X</t>
  </si>
  <si>
    <t>ERJ-8CWFR010V</t>
  </si>
  <si>
    <t>ERJ-6GEYJ754V</t>
  </si>
  <si>
    <t>ERJ-6GEYJ274V</t>
  </si>
  <si>
    <t>LT8650SEV#PBF</t>
  </si>
  <si>
    <t>SI4214DDY-T1-GE3</t>
  </si>
  <si>
    <t>LTC4365CTS8#TRMP</t>
  </si>
  <si>
    <t>INA240A</t>
  </si>
  <si>
    <t>ADR3433</t>
  </si>
  <si>
    <t>DNP</t>
  </si>
  <si>
    <t>1N4148WTPMSTR-ND</t>
  </si>
  <si>
    <t>ZVN4106FCT-ND</t>
  </si>
  <si>
    <t>160-1435-1-ND</t>
  </si>
  <si>
    <t>160-1436-1-ND</t>
  </si>
  <si>
    <t>LED1, LED2, LED4, LED5</t>
  </si>
  <si>
    <t>A32121-ND</t>
  </si>
  <si>
    <t>AE10968-ND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</si>
</sst>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2" fillId="0" borderId="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3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2" borderId="0" xfId="0" applyFont="1" applyFill="1" applyBorder="1" applyAlignment="1">
      <alignment vertical="top"/>
    </xf>
    <xf numFmtId="0" fontId="5" fillId="2" borderId="14" xfId="0" applyNumberFormat="1" applyFont="1" applyFill="1" applyBorder="1" applyAlignment="1">
      <alignment vertical="top"/>
    </xf>
    <xf numFmtId="0" fontId="0" fillId="2" borderId="15" xfId="0" applyNumberFormat="1" applyFill="1" applyBorder="1" applyAlignment="1">
      <alignment vertical="top"/>
    </xf>
    <xf numFmtId="0" fontId="0" fillId="0" borderId="5" xfId="0" applyBorder="1" applyAlignment="1"/>
    <xf numFmtId="49" fontId="5" fillId="0" borderId="3" xfId="0" quotePrefix="1" applyNumberFormat="1" applyFont="1" applyBorder="1" applyAlignment="1">
      <alignment horizontal="left"/>
    </xf>
    <xf numFmtId="0" fontId="5" fillId="0" borderId="14" xfId="0" applyFont="1" applyBorder="1" applyAlignment="1">
      <alignment vertical="top"/>
    </xf>
    <xf numFmtId="0" fontId="5" fillId="2" borderId="1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vertical="top"/>
    </xf>
    <xf numFmtId="14" fontId="0" fillId="0" borderId="4" xfId="0" applyNumberFormat="1" applyBorder="1" applyAlignment="1">
      <alignment vertical="top"/>
    </xf>
    <xf numFmtId="0" fontId="7" fillId="3" borderId="4" xfId="0" applyNumberFormat="1" applyFont="1" applyFill="1" applyBorder="1" applyAlignment="1" applyProtection="1">
      <alignment vertical="top" wrapText="1"/>
      <protection locked="0"/>
    </xf>
    <xf numFmtId="0" fontId="1" fillId="3" borderId="5" xfId="0" applyNumberFormat="1" applyFont="1" applyFill="1" applyBorder="1" applyAlignment="1" applyProtection="1">
      <alignment horizontal="left" vertical="top" wrapText="1"/>
      <protection locked="0"/>
    </xf>
    <xf numFmtId="0" fontId="7" fillId="3" borderId="5" xfId="0" applyNumberFormat="1" applyFont="1" applyFill="1" applyBorder="1" applyAlignment="1" applyProtection="1">
      <alignment vertical="top" wrapText="1"/>
      <protection locked="0"/>
    </xf>
    <xf numFmtId="0" fontId="1" fillId="3" borderId="6" xfId="0" applyNumberFormat="1" applyFont="1" applyFill="1" applyBorder="1" applyAlignment="1" applyProtection="1">
      <alignment vertical="top" wrapText="1"/>
      <protection locked="0"/>
    </xf>
    <xf numFmtId="0" fontId="1" fillId="3" borderId="2" xfId="0" applyNumberFormat="1" applyFont="1" applyFill="1" applyBorder="1" applyAlignment="1" applyProtection="1">
      <alignment horizontal="left" vertical="top" wrapText="1"/>
      <protection locked="0"/>
    </xf>
    <xf numFmtId="0" fontId="7" fillId="3" borderId="2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Border="1" applyAlignment="1">
      <alignment horizontal="left"/>
    </xf>
    <xf numFmtId="0" fontId="9" fillId="2" borderId="0" xfId="0" quotePrefix="1" applyFont="1" applyFill="1" applyBorder="1" applyAlignment="1">
      <alignment vertical="center"/>
    </xf>
    <xf numFmtId="0" fontId="0" fillId="2" borderId="0" xfId="0" applyFill="1" applyBorder="1" applyAlignment="1">
      <alignment vertical="top"/>
    </xf>
    <xf numFmtId="0" fontId="0" fillId="3" borderId="16" xfId="0" applyFill="1" applyBorder="1" applyAlignment="1"/>
    <xf numFmtId="0" fontId="0" fillId="3" borderId="17" xfId="0" applyFill="1" applyBorder="1" applyAlignment="1">
      <alignment horizontal="left"/>
    </xf>
    <xf numFmtId="0" fontId="0" fillId="3" borderId="17" xfId="0" applyFill="1" applyBorder="1" applyAlignment="1"/>
    <xf numFmtId="0" fontId="3" fillId="4" borderId="1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2" borderId="0" xfId="0" applyFill="1" applyBorder="1"/>
    <xf numFmtId="0" fontId="5" fillId="2" borderId="1" xfId="0" quotePrefix="1" applyFont="1" applyFill="1" applyBorder="1" applyAlignment="1">
      <alignment horizontal="left" vertical="top"/>
    </xf>
    <xf numFmtId="0" fontId="5" fillId="0" borderId="1" xfId="0" quotePrefix="1" applyFont="1" applyBorder="1" applyAlignment="1">
      <alignment horizontal="left" vertical="top"/>
    </xf>
    <xf numFmtId="0" fontId="0" fillId="0" borderId="2" xfId="0" quotePrefix="1" applyBorder="1" applyAlignment="1">
      <alignment horizontal="left"/>
    </xf>
    <xf numFmtId="49" fontId="0" fillId="0" borderId="3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4" borderId="7" xfId="0" quotePrefix="1" applyFont="1" applyFill="1" applyBorder="1" applyAlignment="1">
      <alignment vertical="center"/>
    </xf>
    <xf numFmtId="0" fontId="3" fillId="4" borderId="7" xfId="0" quotePrefix="1" applyFont="1" applyFill="1" applyBorder="1" applyAlignment="1">
      <alignment horizontal="left" vertical="center"/>
    </xf>
    <xf numFmtId="0" fontId="3" fillId="4" borderId="15" xfId="0" quotePrefix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Border="1" applyAlignment="1"/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2</xdr:row>
          <xdr:rowOff>160020</xdr:rowOff>
        </xdr:from>
        <xdr:to>
          <xdr:col>5</xdr:col>
          <xdr:colOff>381000</xdr:colOff>
          <xdr:row>3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Calculate Pricing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3</xdr:row>
          <xdr:rowOff>201930</xdr:rowOff>
        </xdr:from>
        <xdr:to>
          <xdr:col>5</xdr:col>
          <xdr:colOff>960120</xdr:colOff>
          <xdr:row>4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Resize Rows/Shade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8</xdr:row>
          <xdr:rowOff>57150</xdr:rowOff>
        </xdr:from>
        <xdr:to>
          <xdr:col>5</xdr:col>
          <xdr:colOff>773430</xdr:colOff>
          <xdr:row>9</xdr:row>
          <xdr:rowOff>87630</xdr:rowOff>
        </xdr:to>
        <xdr:sp macro="" textlink="">
          <xdr:nvSpPr>
            <xdr:cNvPr id="1028" name="Button 4" descr="Test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224790</xdr:colOff>
          <xdr:row>9</xdr:row>
          <xdr:rowOff>133350</xdr:rowOff>
        </xdr:from>
        <xdr:to>
          <xdr:col>5</xdr:col>
          <xdr:colOff>746760</xdr:colOff>
          <xdr:row>10</xdr:row>
          <xdr:rowOff>182880</xdr:rowOff>
        </xdr:to>
        <xdr:sp macro="" textlink="">
          <xdr:nvSpPr>
            <xdr:cNvPr id="1029" name="Button 5" descr="Tes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Assem Manf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6</xdr:row>
          <xdr:rowOff>114300</xdr:rowOff>
        </xdr:from>
        <xdr:to>
          <xdr:col>5</xdr:col>
          <xdr:colOff>735330</xdr:colOff>
          <xdr:row>7</xdr:row>
          <xdr:rowOff>121920</xdr:rowOff>
        </xdr:to>
        <xdr:sp macro="" textlink="">
          <xdr:nvSpPr>
            <xdr:cNvPr id="1030" name="Button 6" descr="Tes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1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2</xdr:col>
      <xdr:colOff>13446</xdr:colOff>
      <xdr:row>1</xdr:row>
      <xdr:rowOff>23643</xdr:rowOff>
    </xdr:from>
    <xdr:to>
      <xdr:col>5</xdr:col>
      <xdr:colOff>134470</xdr:colOff>
      <xdr:row>2</xdr:row>
      <xdr:rowOff>76444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6999" y="185008"/>
          <a:ext cx="5168153" cy="527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63"/>
  <sheetViews>
    <sheetView showGridLines="0" tabSelected="1" topLeftCell="C6" zoomScale="85" zoomScaleNormal="85" workbookViewId="0">
      <selection activeCell="C30" sqref="C30"/>
    </sheetView>
  </sheetViews>
  <sheetFormatPr defaultColWidth="9.1640625" defaultRowHeight="12.3" x14ac:dyDescent="0.4"/>
  <cols>
    <col min="1" max="1" width="16.27734375" style="4" customWidth="1"/>
    <col min="2" max="2" width="22.44140625" style="10" bestFit="1" customWidth="1"/>
    <col min="3" max="3" width="26.5546875" style="10" customWidth="1"/>
    <col min="4" max="4" width="30.5546875" style="4" customWidth="1"/>
    <col min="5" max="5" width="16.44140625" style="4" customWidth="1"/>
    <col min="6" max="6" width="17.71875" style="42" bestFit="1" customWidth="1"/>
    <col min="7" max="7" width="27.5546875" style="4" customWidth="1"/>
    <col min="8" max="8" width="15.44140625" style="4" customWidth="1"/>
    <col min="9" max="16384" width="9.1640625" style="4"/>
  </cols>
  <sheetData>
    <row r="1" spans="1:8" s="61" customFormat="1" ht="12.6" thickBot="1" x14ac:dyDescent="0.45">
      <c r="A1" s="62"/>
      <c r="B1" s="63"/>
      <c r="C1" s="63"/>
      <c r="D1" s="64"/>
      <c r="E1" s="64"/>
      <c r="F1" s="64"/>
      <c r="G1" s="64"/>
      <c r="H1" s="64"/>
    </row>
    <row r="2" spans="1:8" s="61" customFormat="1" ht="37.5" customHeight="1" x14ac:dyDescent="0.4">
      <c r="A2" s="78" t="s">
        <v>7</v>
      </c>
      <c r="B2" s="79"/>
      <c r="C2" s="59"/>
      <c r="D2" s="60"/>
      <c r="E2" s="43"/>
      <c r="F2" s="43"/>
      <c r="G2" s="43"/>
      <c r="H2" s="43"/>
    </row>
    <row r="3" spans="1:8" s="61" customFormat="1" ht="23.25" customHeight="1" x14ac:dyDescent="0.4">
      <c r="A3" s="5" t="s">
        <v>4</v>
      </c>
      <c r="B3" s="13"/>
      <c r="C3" s="72" t="s">
        <v>15</v>
      </c>
      <c r="D3" s="35"/>
      <c r="E3" s="3"/>
      <c r="F3" s="3"/>
      <c r="G3" s="3"/>
      <c r="H3" s="3"/>
    </row>
    <row r="4" spans="1:8" s="61" customFormat="1" ht="17.25" customHeight="1" x14ac:dyDescent="0.4">
      <c r="A4" s="5" t="s">
        <v>6</v>
      </c>
      <c r="B4" s="13"/>
      <c r="C4" s="73" t="s">
        <v>15</v>
      </c>
      <c r="D4" s="36"/>
      <c r="E4" s="3"/>
      <c r="F4" s="3"/>
      <c r="G4" s="3"/>
      <c r="H4" s="3"/>
    </row>
    <row r="5" spans="1:8" s="61" customFormat="1" ht="17.25" customHeight="1" x14ac:dyDescent="0.4">
      <c r="A5" s="5" t="s">
        <v>5</v>
      </c>
      <c r="B5" s="13"/>
      <c r="C5" s="74" t="s">
        <v>16</v>
      </c>
      <c r="D5" s="2"/>
      <c r="E5" s="3"/>
      <c r="F5" s="3"/>
      <c r="G5" s="3"/>
      <c r="H5" s="3"/>
    </row>
    <row r="6" spans="1:8" s="61" customFormat="1" x14ac:dyDescent="0.4">
      <c r="A6" s="32"/>
      <c r="B6" s="33"/>
      <c r="C6" s="11"/>
      <c r="D6" s="2"/>
      <c r="E6" s="34"/>
      <c r="F6" s="3"/>
      <c r="G6" s="34"/>
      <c r="H6" s="34"/>
    </row>
    <row r="7" spans="1:8" s="61" customFormat="1" ht="15.75" customHeight="1" x14ac:dyDescent="0.4">
      <c r="A7" s="6" t="s">
        <v>2</v>
      </c>
      <c r="B7" s="70" t="s">
        <v>12</v>
      </c>
      <c r="C7" s="70" t="s">
        <v>17</v>
      </c>
      <c r="D7" s="7"/>
      <c r="E7" s="3"/>
      <c r="F7" s="47"/>
      <c r="G7" s="3"/>
      <c r="H7" s="3"/>
    </row>
    <row r="8" spans="1:8" s="61" customFormat="1" ht="15.75" customHeight="1" x14ac:dyDescent="0.4">
      <c r="A8" s="1" t="s">
        <v>3</v>
      </c>
      <c r="B8" s="8">
        <f ca="1">TODAY()</f>
        <v>43464</v>
      </c>
      <c r="C8" s="9">
        <f ca="1">NOW()</f>
        <v>43464.919302662034</v>
      </c>
      <c r="D8" s="7"/>
      <c r="E8" s="3"/>
      <c r="F8" s="3"/>
      <c r="G8" s="3"/>
      <c r="H8" s="3"/>
    </row>
    <row r="9" spans="1:8" s="61" customFormat="1" ht="15.75" customHeight="1" x14ac:dyDescent="0.4">
      <c r="A9" s="6"/>
      <c r="B9" s="12"/>
      <c r="C9" s="12"/>
      <c r="D9" s="7"/>
      <c r="E9" s="3"/>
      <c r="F9" s="3"/>
      <c r="G9" s="3"/>
      <c r="H9" s="3"/>
    </row>
    <row r="10" spans="1:8" s="61" customFormat="1" ht="15.75" customHeight="1" x14ac:dyDescent="0.4">
      <c r="A10" s="6" t="s">
        <v>8</v>
      </c>
      <c r="B10" s="48" t="s">
        <v>13</v>
      </c>
      <c r="C10" s="12"/>
      <c r="D10" s="7"/>
      <c r="E10" s="3"/>
      <c r="F10" s="3"/>
      <c r="G10" s="3"/>
      <c r="H10" s="3"/>
    </row>
    <row r="11" spans="1:8" s="61" customFormat="1" ht="15.75" customHeight="1" x14ac:dyDescent="0.4">
      <c r="A11" s="6" t="s">
        <v>9</v>
      </c>
      <c r="B11" s="71" t="s">
        <v>14</v>
      </c>
      <c r="C11" s="12"/>
      <c r="D11" s="7"/>
      <c r="E11" s="3"/>
      <c r="F11" s="3"/>
      <c r="G11" s="3"/>
      <c r="H11" s="3"/>
    </row>
    <row r="12" spans="1:8" s="61" customFormat="1" ht="15.75" customHeight="1" x14ac:dyDescent="0.4">
      <c r="A12" s="1"/>
      <c r="B12" s="13"/>
      <c r="C12" s="13"/>
      <c r="D12" s="3"/>
      <c r="E12" s="3"/>
      <c r="F12" s="3"/>
      <c r="G12" s="3"/>
      <c r="H12" s="3"/>
    </row>
    <row r="13" spans="1:8" s="66" customFormat="1" ht="19.5" customHeight="1" x14ac:dyDescent="0.4">
      <c r="A13" s="65" t="s">
        <v>10</v>
      </c>
      <c r="B13" s="75" t="s">
        <v>18</v>
      </c>
      <c r="C13" s="76" t="s">
        <v>58</v>
      </c>
      <c r="D13" s="76" t="s">
        <v>97</v>
      </c>
      <c r="E13" s="77" t="s">
        <v>107</v>
      </c>
      <c r="F13" s="77" t="s">
        <v>108</v>
      </c>
      <c r="G13" s="75" t="s">
        <v>109</v>
      </c>
      <c r="H13" s="77" t="s">
        <v>110</v>
      </c>
    </row>
    <row r="14" spans="1:8" s="44" customFormat="1" ht="16.5" customHeight="1" x14ac:dyDescent="0.4">
      <c r="A14" s="68" t="s">
        <v>11</v>
      </c>
      <c r="B14" s="68" t="s">
        <v>19</v>
      </c>
      <c r="C14" s="68" t="s">
        <v>59</v>
      </c>
      <c r="D14" s="68" t="s">
        <v>98</v>
      </c>
      <c r="E14" s="50"/>
      <c r="F14" s="45">
        <v>3</v>
      </c>
      <c r="G14" s="50" t="s">
        <v>111</v>
      </c>
      <c r="H14" s="51"/>
    </row>
    <row r="15" spans="1:8" s="44" customFormat="1" ht="16.5" customHeight="1" x14ac:dyDescent="0.4">
      <c r="A15" s="69" t="s">
        <v>11</v>
      </c>
      <c r="B15" s="69" t="s">
        <v>20</v>
      </c>
      <c r="C15" s="69" t="s">
        <v>60</v>
      </c>
      <c r="D15" s="69" t="s">
        <v>98</v>
      </c>
      <c r="E15" s="14"/>
      <c r="F15" s="45">
        <v>2</v>
      </c>
      <c r="G15" s="14" t="s">
        <v>112</v>
      </c>
      <c r="H15" s="49"/>
    </row>
    <row r="16" spans="1:8" s="44" customFormat="1" ht="16.5" customHeight="1" x14ac:dyDescent="0.4">
      <c r="A16" s="68" t="s">
        <v>11</v>
      </c>
      <c r="B16" s="68" t="s">
        <v>21</v>
      </c>
      <c r="C16" s="68" t="s">
        <v>61</v>
      </c>
      <c r="D16" s="68" t="s">
        <v>98</v>
      </c>
      <c r="E16" s="50"/>
      <c r="F16" s="45">
        <v>3</v>
      </c>
      <c r="G16" s="50" t="s">
        <v>113</v>
      </c>
      <c r="H16" s="51"/>
    </row>
    <row r="17" spans="1:8" s="44" customFormat="1" ht="16.5" customHeight="1" x14ac:dyDescent="0.4">
      <c r="A17" s="69" t="s">
        <v>11</v>
      </c>
      <c r="B17" s="69" t="s">
        <v>22</v>
      </c>
      <c r="C17" s="69" t="s">
        <v>62</v>
      </c>
      <c r="D17" s="69" t="s">
        <v>98</v>
      </c>
      <c r="E17" s="14"/>
      <c r="F17" s="45">
        <v>2</v>
      </c>
      <c r="G17" s="14" t="s">
        <v>114</v>
      </c>
      <c r="H17" s="49"/>
    </row>
    <row r="18" spans="1:8" s="44" customFormat="1" ht="16.5" customHeight="1" x14ac:dyDescent="0.4">
      <c r="A18" s="68" t="s">
        <v>11</v>
      </c>
      <c r="B18" s="68" t="s">
        <v>23</v>
      </c>
      <c r="C18" s="68" t="s">
        <v>63</v>
      </c>
      <c r="D18" s="68" t="s">
        <v>98</v>
      </c>
      <c r="E18" s="50"/>
      <c r="F18" s="45">
        <v>2</v>
      </c>
      <c r="G18" s="50" t="s">
        <v>115</v>
      </c>
      <c r="H18" s="51"/>
    </row>
    <row r="19" spans="1:8" s="44" customFormat="1" ht="16.5" customHeight="1" x14ac:dyDescent="0.4">
      <c r="A19" s="69" t="s">
        <v>11</v>
      </c>
      <c r="B19" s="69" t="s">
        <v>24</v>
      </c>
      <c r="C19" s="69" t="s">
        <v>64</v>
      </c>
      <c r="D19" s="69" t="s">
        <v>98</v>
      </c>
      <c r="E19" s="14"/>
      <c r="F19" s="45">
        <v>4</v>
      </c>
      <c r="G19" s="14" t="s">
        <v>116</v>
      </c>
      <c r="H19" s="49"/>
    </row>
    <row r="20" spans="1:8" s="44" customFormat="1" ht="16.5" customHeight="1" x14ac:dyDescent="0.4">
      <c r="A20" s="68" t="s">
        <v>11</v>
      </c>
      <c r="B20" s="68" t="s">
        <v>25</v>
      </c>
      <c r="C20" s="68" t="s">
        <v>65</v>
      </c>
      <c r="D20" s="68" t="s">
        <v>98</v>
      </c>
      <c r="E20" s="50"/>
      <c r="F20" s="45">
        <v>2</v>
      </c>
      <c r="G20" s="50" t="s">
        <v>117</v>
      </c>
      <c r="H20" s="51"/>
    </row>
    <row r="21" spans="1:8" s="44" customFormat="1" ht="16.5" customHeight="1" x14ac:dyDescent="0.4">
      <c r="A21" s="69" t="s">
        <v>11</v>
      </c>
      <c r="B21" s="69" t="s">
        <v>26</v>
      </c>
      <c r="C21" s="69" t="s">
        <v>66</v>
      </c>
      <c r="D21" s="69" t="s">
        <v>98</v>
      </c>
      <c r="E21" s="14"/>
      <c r="F21" s="45">
        <v>4</v>
      </c>
      <c r="G21" s="14" t="s">
        <v>118</v>
      </c>
      <c r="H21" s="49"/>
    </row>
    <row r="22" spans="1:8" s="44" customFormat="1" ht="16.5" customHeight="1" x14ac:dyDescent="0.4">
      <c r="A22" s="68" t="s">
        <v>11</v>
      </c>
      <c r="B22" s="68" t="s">
        <v>27</v>
      </c>
      <c r="C22" s="68" t="s">
        <v>67</v>
      </c>
      <c r="D22" s="68" t="s">
        <v>98</v>
      </c>
      <c r="E22" s="50"/>
      <c r="F22" s="45">
        <v>2</v>
      </c>
      <c r="G22" s="50" t="s">
        <v>119</v>
      </c>
      <c r="H22" s="51"/>
    </row>
    <row r="23" spans="1:8" s="44" customFormat="1" ht="16.5" customHeight="1" x14ac:dyDescent="0.4">
      <c r="A23" s="69" t="s">
        <v>11</v>
      </c>
      <c r="B23" s="69" t="s">
        <v>28</v>
      </c>
      <c r="C23" s="69" t="s">
        <v>68</v>
      </c>
      <c r="D23" s="69" t="s">
        <v>98</v>
      </c>
      <c r="E23" s="14"/>
      <c r="F23" s="45">
        <v>1</v>
      </c>
      <c r="G23" s="14" t="s">
        <v>120</v>
      </c>
      <c r="H23" s="49"/>
    </row>
    <row r="24" spans="1:8" s="44" customFormat="1" ht="16.5" customHeight="1" x14ac:dyDescent="0.4">
      <c r="A24" s="68" t="s">
        <v>11</v>
      </c>
      <c r="B24" s="68" t="s">
        <v>29</v>
      </c>
      <c r="C24" s="68" t="s">
        <v>69</v>
      </c>
      <c r="D24" s="68" t="s">
        <v>99</v>
      </c>
      <c r="E24" s="50"/>
      <c r="F24" s="45">
        <v>2</v>
      </c>
      <c r="G24" s="50" t="s">
        <v>121</v>
      </c>
      <c r="H24" s="51"/>
    </row>
    <row r="25" spans="1:8" s="44" customFormat="1" ht="16.5" customHeight="1" x14ac:dyDescent="0.4">
      <c r="A25" s="69" t="s">
        <v>11</v>
      </c>
      <c r="B25" s="69" t="s">
        <v>30</v>
      </c>
      <c r="C25" s="69" t="s">
        <v>70</v>
      </c>
      <c r="D25" s="69" t="s">
        <v>98</v>
      </c>
      <c r="E25" s="14"/>
      <c r="F25" s="45">
        <v>2</v>
      </c>
      <c r="G25" s="14" t="s">
        <v>122</v>
      </c>
      <c r="H25" s="49"/>
    </row>
    <row r="26" spans="1:8" s="44" customFormat="1" ht="16.5" customHeight="1" x14ac:dyDescent="0.4">
      <c r="A26" s="68" t="s">
        <v>11</v>
      </c>
      <c r="B26" s="68" t="s">
        <v>31</v>
      </c>
      <c r="C26" s="68" t="s">
        <v>71</v>
      </c>
      <c r="D26" s="68" t="s">
        <v>100</v>
      </c>
      <c r="E26" s="50"/>
      <c r="F26" s="45">
        <v>3</v>
      </c>
      <c r="G26" s="81" t="s">
        <v>140</v>
      </c>
      <c r="H26" s="51"/>
    </row>
    <row r="27" spans="1:8" s="44" customFormat="1" ht="16.5" customHeight="1" x14ac:dyDescent="0.4">
      <c r="A27" s="69" t="s">
        <v>11</v>
      </c>
      <c r="B27" s="69" t="s">
        <v>32</v>
      </c>
      <c r="C27" s="69" t="s">
        <v>72</v>
      </c>
      <c r="D27" s="69" t="s">
        <v>101</v>
      </c>
      <c r="E27" s="14"/>
      <c r="F27" s="45">
        <v>1</v>
      </c>
      <c r="G27" s="14" t="s">
        <v>141</v>
      </c>
      <c r="H27" s="49"/>
    </row>
    <row r="28" spans="1:8" s="44" customFormat="1" ht="16.5" customHeight="1" x14ac:dyDescent="0.4">
      <c r="A28" s="68" t="s">
        <v>11</v>
      </c>
      <c r="B28" s="68" t="s">
        <v>33</v>
      </c>
      <c r="C28" s="68" t="s">
        <v>73</v>
      </c>
      <c r="D28" s="68" t="s">
        <v>102</v>
      </c>
      <c r="E28" s="50"/>
      <c r="F28" s="45">
        <v>2</v>
      </c>
      <c r="G28" s="50" t="s">
        <v>142</v>
      </c>
      <c r="H28" s="51"/>
    </row>
    <row r="29" spans="1:8" s="44" customFormat="1" ht="16.5" customHeight="1" x14ac:dyDescent="0.4">
      <c r="A29" s="69" t="s">
        <v>11</v>
      </c>
      <c r="B29" s="69" t="s">
        <v>34</v>
      </c>
      <c r="C29" s="69" t="s">
        <v>74</v>
      </c>
      <c r="D29" s="69" t="s">
        <v>77</v>
      </c>
      <c r="E29" s="14"/>
      <c r="F29" s="45">
        <v>1</v>
      </c>
      <c r="G29" s="14" t="s">
        <v>146</v>
      </c>
      <c r="H29" s="49"/>
    </row>
    <row r="30" spans="1:8" s="44" customFormat="1" ht="16.5" customHeight="1" x14ac:dyDescent="0.4">
      <c r="A30" s="68" t="s">
        <v>11</v>
      </c>
      <c r="B30" s="68" t="s">
        <v>35</v>
      </c>
      <c r="C30" s="68" t="s">
        <v>75</v>
      </c>
      <c r="D30" s="68" t="s">
        <v>77</v>
      </c>
      <c r="E30" s="50"/>
      <c r="F30" s="45">
        <v>1</v>
      </c>
      <c r="G30" s="50" t="s">
        <v>147</v>
      </c>
      <c r="H30" s="51"/>
    </row>
    <row r="31" spans="1:8" s="44" customFormat="1" ht="16.5" customHeight="1" x14ac:dyDescent="0.4">
      <c r="A31" s="69" t="s">
        <v>11</v>
      </c>
      <c r="B31" s="69" t="s">
        <v>36</v>
      </c>
      <c r="C31" s="69" t="s">
        <v>76</v>
      </c>
      <c r="D31" s="69" t="s">
        <v>77</v>
      </c>
      <c r="E31" s="14"/>
      <c r="F31" s="45">
        <v>2</v>
      </c>
      <c r="G31" s="69" t="s">
        <v>76</v>
      </c>
      <c r="H31" s="49"/>
    </row>
    <row r="32" spans="1:8" s="44" customFormat="1" ht="16.5" customHeight="1" x14ac:dyDescent="0.4">
      <c r="A32" s="68" t="s">
        <v>11</v>
      </c>
      <c r="B32" s="82" t="s">
        <v>145</v>
      </c>
      <c r="C32" s="68" t="s">
        <v>143</v>
      </c>
      <c r="D32" s="68" t="s">
        <v>103</v>
      </c>
      <c r="E32" s="50"/>
      <c r="F32" s="45">
        <v>2</v>
      </c>
      <c r="G32" s="50" t="s">
        <v>143</v>
      </c>
      <c r="H32" s="51"/>
    </row>
    <row r="33" spans="1:8" s="44" customFormat="1" ht="16.5" customHeight="1" x14ac:dyDescent="0.4">
      <c r="A33" s="69" t="s">
        <v>11</v>
      </c>
      <c r="B33" s="69" t="s">
        <v>37</v>
      </c>
      <c r="C33" s="69" t="s">
        <v>78</v>
      </c>
      <c r="D33" s="69" t="s">
        <v>103</v>
      </c>
      <c r="E33" s="14"/>
      <c r="F33" s="45">
        <v>1</v>
      </c>
      <c r="G33" s="14" t="s">
        <v>144</v>
      </c>
      <c r="H33" s="49"/>
    </row>
    <row r="34" spans="1:8" s="44" customFormat="1" ht="16.5" customHeight="1" x14ac:dyDescent="0.4">
      <c r="A34" s="69" t="s">
        <v>11</v>
      </c>
      <c r="B34" s="69" t="s">
        <v>38</v>
      </c>
      <c r="C34" s="69" t="s">
        <v>77</v>
      </c>
      <c r="D34" s="69" t="s">
        <v>77</v>
      </c>
      <c r="E34" s="14"/>
      <c r="F34" s="45">
        <v>4</v>
      </c>
      <c r="G34" s="80" t="s">
        <v>140</v>
      </c>
      <c r="H34" s="49"/>
    </row>
    <row r="35" spans="1:8" s="44" customFormat="1" ht="16.5" customHeight="1" x14ac:dyDescent="0.4">
      <c r="A35" s="68" t="s">
        <v>11</v>
      </c>
      <c r="B35" s="68" t="s">
        <v>39</v>
      </c>
      <c r="C35" s="68" t="s">
        <v>79</v>
      </c>
      <c r="D35" s="68" t="s">
        <v>77</v>
      </c>
      <c r="E35" s="50"/>
      <c r="F35" s="45">
        <v>3</v>
      </c>
      <c r="G35" s="81" t="s">
        <v>140</v>
      </c>
      <c r="H35" s="51"/>
    </row>
    <row r="36" spans="1:8" s="44" customFormat="1" ht="16.5" customHeight="1" x14ac:dyDescent="0.4">
      <c r="A36" s="69" t="s">
        <v>11</v>
      </c>
      <c r="B36" s="69" t="s">
        <v>40</v>
      </c>
      <c r="C36" s="69" t="s">
        <v>80</v>
      </c>
      <c r="D36" s="69" t="s">
        <v>104</v>
      </c>
      <c r="E36" s="14"/>
      <c r="F36" s="45">
        <v>1</v>
      </c>
      <c r="G36" s="14" t="s">
        <v>123</v>
      </c>
      <c r="H36" s="49"/>
    </row>
    <row r="37" spans="1:8" s="44" customFormat="1" ht="16.5" customHeight="1" x14ac:dyDescent="0.4">
      <c r="A37" s="68" t="s">
        <v>11</v>
      </c>
      <c r="B37" s="68" t="s">
        <v>41</v>
      </c>
      <c r="C37" s="68" t="s">
        <v>81</v>
      </c>
      <c r="D37" s="68" t="s">
        <v>104</v>
      </c>
      <c r="E37" s="50"/>
      <c r="F37" s="45">
        <v>9</v>
      </c>
      <c r="G37" s="50" t="s">
        <v>124</v>
      </c>
      <c r="H37" s="51"/>
    </row>
    <row r="38" spans="1:8" s="44" customFormat="1" ht="16.5" customHeight="1" x14ac:dyDescent="0.4">
      <c r="A38" s="69" t="s">
        <v>11</v>
      </c>
      <c r="B38" s="69" t="s">
        <v>42</v>
      </c>
      <c r="C38" s="69" t="s">
        <v>82</v>
      </c>
      <c r="D38" s="69" t="s">
        <v>104</v>
      </c>
      <c r="E38" s="14"/>
      <c r="F38" s="45">
        <v>2</v>
      </c>
      <c r="G38" s="14" t="s">
        <v>125</v>
      </c>
      <c r="H38" s="49"/>
    </row>
    <row r="39" spans="1:8" s="44" customFormat="1" ht="16.5" customHeight="1" x14ac:dyDescent="0.4">
      <c r="A39" s="68" t="s">
        <v>11</v>
      </c>
      <c r="B39" s="68" t="s">
        <v>43</v>
      </c>
      <c r="C39" s="68" t="s">
        <v>83</v>
      </c>
      <c r="D39" s="68" t="s">
        <v>104</v>
      </c>
      <c r="E39" s="50"/>
      <c r="F39" s="45">
        <v>5</v>
      </c>
      <c r="G39" s="50" t="s">
        <v>126</v>
      </c>
      <c r="H39" s="51"/>
    </row>
    <row r="40" spans="1:8" s="44" customFormat="1" ht="16.5" customHeight="1" x14ac:dyDescent="0.4">
      <c r="A40" s="69" t="s">
        <v>11</v>
      </c>
      <c r="B40" s="69" t="s">
        <v>44</v>
      </c>
      <c r="C40" s="69" t="s">
        <v>84</v>
      </c>
      <c r="D40" s="69" t="s">
        <v>104</v>
      </c>
      <c r="E40" s="14"/>
      <c r="F40" s="45">
        <v>2</v>
      </c>
      <c r="G40" s="14" t="s">
        <v>127</v>
      </c>
      <c r="H40" s="49"/>
    </row>
    <row r="41" spans="1:8" s="44" customFormat="1" ht="16.5" customHeight="1" x14ac:dyDescent="0.4">
      <c r="A41" s="68" t="s">
        <v>11</v>
      </c>
      <c r="B41" s="68" t="s">
        <v>45</v>
      </c>
      <c r="C41" s="68" t="s">
        <v>85</v>
      </c>
      <c r="D41" s="68" t="s">
        <v>104</v>
      </c>
      <c r="E41" s="50"/>
      <c r="F41" s="45">
        <v>1</v>
      </c>
      <c r="G41" s="50" t="s">
        <v>128</v>
      </c>
      <c r="H41" s="51"/>
    </row>
    <row r="42" spans="1:8" s="44" customFormat="1" ht="16.5" customHeight="1" x14ac:dyDescent="0.4">
      <c r="A42" s="69" t="s">
        <v>11</v>
      </c>
      <c r="B42" s="69" t="s">
        <v>46</v>
      </c>
      <c r="C42" s="69" t="s">
        <v>86</v>
      </c>
      <c r="D42" s="69" t="s">
        <v>104</v>
      </c>
      <c r="E42" s="14"/>
      <c r="F42" s="45">
        <v>1</v>
      </c>
      <c r="G42" s="14" t="s">
        <v>129</v>
      </c>
      <c r="H42" s="49"/>
    </row>
    <row r="43" spans="1:8" s="44" customFormat="1" ht="16.5" customHeight="1" x14ac:dyDescent="0.4">
      <c r="A43" s="68" t="s">
        <v>11</v>
      </c>
      <c r="B43" s="68" t="s">
        <v>47</v>
      </c>
      <c r="C43" s="68" t="s">
        <v>87</v>
      </c>
      <c r="D43" s="68" t="s">
        <v>104</v>
      </c>
      <c r="E43" s="50"/>
      <c r="F43" s="45">
        <v>2</v>
      </c>
      <c r="G43" s="50" t="s">
        <v>130</v>
      </c>
      <c r="H43" s="51"/>
    </row>
    <row r="44" spans="1:8" s="44" customFormat="1" ht="16.5" customHeight="1" x14ac:dyDescent="0.4">
      <c r="A44" s="69" t="s">
        <v>11</v>
      </c>
      <c r="B44" s="69" t="s">
        <v>48</v>
      </c>
      <c r="C44" s="69" t="s">
        <v>88</v>
      </c>
      <c r="D44" s="69" t="s">
        <v>104</v>
      </c>
      <c r="E44" s="14"/>
      <c r="F44" s="45">
        <v>1</v>
      </c>
      <c r="G44" s="14" t="s">
        <v>131</v>
      </c>
      <c r="H44" s="49"/>
    </row>
    <row r="45" spans="1:8" s="44" customFormat="1" ht="16.5" customHeight="1" x14ac:dyDescent="0.4">
      <c r="A45" s="68" t="s">
        <v>11</v>
      </c>
      <c r="B45" s="68" t="s">
        <v>49</v>
      </c>
      <c r="C45" s="68" t="s">
        <v>89</v>
      </c>
      <c r="D45" s="68" t="s">
        <v>104</v>
      </c>
      <c r="E45" s="50"/>
      <c r="F45" s="45">
        <v>1</v>
      </c>
      <c r="G45" s="50" t="s">
        <v>132</v>
      </c>
      <c r="H45" s="51"/>
    </row>
    <row r="46" spans="1:8" s="44" customFormat="1" ht="16.5" customHeight="1" x14ac:dyDescent="0.4">
      <c r="A46" s="69" t="s">
        <v>11</v>
      </c>
      <c r="B46" s="69" t="s">
        <v>50</v>
      </c>
      <c r="C46" s="69" t="s">
        <v>90</v>
      </c>
      <c r="D46" s="69" t="s">
        <v>104</v>
      </c>
      <c r="E46" s="14"/>
      <c r="F46" s="45">
        <v>1</v>
      </c>
      <c r="G46" s="14" t="s">
        <v>133</v>
      </c>
      <c r="H46" s="49"/>
    </row>
    <row r="47" spans="1:8" s="44" customFormat="1" ht="16.5" customHeight="1" x14ac:dyDescent="0.4">
      <c r="A47" s="68" t="s">
        <v>11</v>
      </c>
      <c r="B47" s="68" t="s">
        <v>51</v>
      </c>
      <c r="C47" s="68" t="s">
        <v>91</v>
      </c>
      <c r="D47" s="68" t="s">
        <v>104</v>
      </c>
      <c r="E47" s="50"/>
      <c r="F47" s="45">
        <v>1</v>
      </c>
      <c r="G47" s="50" t="s">
        <v>134</v>
      </c>
      <c r="H47" s="51"/>
    </row>
    <row r="48" spans="1:8" s="44" customFormat="1" ht="16.5" customHeight="1" x14ac:dyDescent="0.4">
      <c r="A48" s="69" t="s">
        <v>11</v>
      </c>
      <c r="B48" s="69" t="s">
        <v>52</v>
      </c>
      <c r="C48" s="69" t="s">
        <v>77</v>
      </c>
      <c r="D48" s="69" t="s">
        <v>77</v>
      </c>
      <c r="E48" s="14"/>
      <c r="F48" s="45">
        <v>12</v>
      </c>
      <c r="G48" s="80" t="s">
        <v>140</v>
      </c>
      <c r="H48" s="49"/>
    </row>
    <row r="49" spans="1:8" s="44" customFormat="1" ht="16.5" customHeight="1" x14ac:dyDescent="0.4">
      <c r="A49" s="68" t="s">
        <v>11</v>
      </c>
      <c r="B49" s="68" t="s">
        <v>53</v>
      </c>
      <c r="C49" s="68" t="s">
        <v>92</v>
      </c>
      <c r="D49" s="68" t="s">
        <v>77</v>
      </c>
      <c r="E49" s="50"/>
      <c r="F49" s="45">
        <v>1</v>
      </c>
      <c r="G49" s="50" t="s">
        <v>135</v>
      </c>
      <c r="H49" s="51"/>
    </row>
    <row r="50" spans="1:8" s="44" customFormat="1" ht="16.5" customHeight="1" x14ac:dyDescent="0.4">
      <c r="A50" s="69" t="s">
        <v>11</v>
      </c>
      <c r="B50" s="69" t="s">
        <v>54</v>
      </c>
      <c r="C50" s="69" t="s">
        <v>93</v>
      </c>
      <c r="D50" s="69" t="s">
        <v>77</v>
      </c>
      <c r="E50" s="14"/>
      <c r="F50" s="45">
        <v>1</v>
      </c>
      <c r="G50" s="14" t="s">
        <v>136</v>
      </c>
      <c r="H50" s="49"/>
    </row>
    <row r="51" spans="1:8" s="44" customFormat="1" ht="16.5" customHeight="1" x14ac:dyDescent="0.4">
      <c r="A51" s="68" t="s">
        <v>11</v>
      </c>
      <c r="B51" s="68" t="s">
        <v>55</v>
      </c>
      <c r="C51" s="68" t="s">
        <v>94</v>
      </c>
      <c r="D51" s="68" t="s">
        <v>77</v>
      </c>
      <c r="E51" s="50"/>
      <c r="F51" s="45">
        <v>1</v>
      </c>
      <c r="G51" s="50" t="s">
        <v>137</v>
      </c>
      <c r="H51" s="51"/>
    </row>
    <row r="52" spans="1:8" s="44" customFormat="1" ht="16.5" customHeight="1" x14ac:dyDescent="0.4">
      <c r="A52" s="69" t="s">
        <v>11</v>
      </c>
      <c r="B52" s="69" t="s">
        <v>56</v>
      </c>
      <c r="C52" s="69" t="s">
        <v>95</v>
      </c>
      <c r="D52" s="69" t="s">
        <v>105</v>
      </c>
      <c r="E52" s="14"/>
      <c r="F52" s="45">
        <v>1</v>
      </c>
      <c r="G52" s="14" t="s">
        <v>138</v>
      </c>
      <c r="H52" s="49"/>
    </row>
    <row r="53" spans="1:8" s="44" customFormat="1" ht="16.5" customHeight="1" x14ac:dyDescent="0.4">
      <c r="A53" s="68" t="s">
        <v>11</v>
      </c>
      <c r="B53" s="68" t="s">
        <v>57</v>
      </c>
      <c r="C53" s="68" t="s">
        <v>96</v>
      </c>
      <c r="D53" s="68" t="s">
        <v>106</v>
      </c>
      <c r="E53" s="50"/>
      <c r="F53" s="45">
        <v>1</v>
      </c>
      <c r="G53" s="50" t="s">
        <v>139</v>
      </c>
      <c r="H53" s="51"/>
    </row>
    <row r="54" spans="1:8" s="61" customFormat="1" x14ac:dyDescent="0.4">
      <c r="A54" s="52"/>
      <c r="B54" s="39"/>
      <c r="C54" s="39"/>
      <c r="D54" s="40"/>
      <c r="E54" s="40"/>
      <c r="F54" s="46">
        <f>SUM(F14:F53)</f>
        <v>93</v>
      </c>
      <c r="G54" s="40"/>
      <c r="H54" s="40"/>
    </row>
    <row r="55" spans="1:8" s="67" customFormat="1" ht="13.75" customHeight="1" x14ac:dyDescent="0.4">
      <c r="A55" s="22" t="s">
        <v>0</v>
      </c>
      <c r="B55" s="16"/>
      <c r="C55" s="37" t="s">
        <v>1</v>
      </c>
      <c r="D55" s="16"/>
      <c r="E55" s="38"/>
      <c r="F55" s="18"/>
      <c r="G55" s="38"/>
      <c r="H55" s="38"/>
    </row>
    <row r="56" spans="1:8" s="67" customFormat="1" ht="13" customHeight="1" x14ac:dyDescent="0.4">
      <c r="A56" s="25"/>
      <c r="B56" s="26"/>
      <c r="C56" s="27"/>
      <c r="D56" s="26"/>
      <c r="E56" s="28"/>
      <c r="F56" s="15"/>
      <c r="G56" s="41"/>
      <c r="H56" s="41"/>
    </row>
    <row r="57" spans="1:8" s="67" customFormat="1" ht="13" customHeight="1" x14ac:dyDescent="0.4">
      <c r="A57" s="23"/>
      <c r="B57" s="19"/>
      <c r="C57" s="20"/>
      <c r="D57" s="19"/>
      <c r="E57" s="21"/>
      <c r="F57" s="15"/>
      <c r="G57" s="15"/>
      <c r="H57" s="15"/>
    </row>
    <row r="58" spans="1:8" s="67" customFormat="1" ht="13" customHeight="1" x14ac:dyDescent="0.4">
      <c r="A58" s="23"/>
      <c r="B58" s="19"/>
      <c r="C58" s="20"/>
      <c r="D58" s="19"/>
      <c r="E58" s="21"/>
      <c r="F58" s="15"/>
      <c r="G58" s="15"/>
      <c r="H58" s="15"/>
    </row>
    <row r="59" spans="1:8" s="67" customFormat="1" ht="13" customHeight="1" x14ac:dyDescent="0.4">
      <c r="A59" s="23"/>
      <c r="B59" s="19"/>
      <c r="C59" s="20"/>
      <c r="D59" s="19"/>
      <c r="E59" s="21"/>
      <c r="F59" s="15"/>
      <c r="G59" s="15"/>
      <c r="H59" s="15"/>
    </row>
    <row r="60" spans="1:8" s="67" customFormat="1" ht="9.75" customHeight="1" x14ac:dyDescent="0.4">
      <c r="A60" s="24"/>
      <c r="B60" s="29"/>
      <c r="C60" s="30"/>
      <c r="D60" s="29"/>
      <c r="E60" s="31"/>
      <c r="F60" s="18"/>
      <c r="G60" s="18"/>
      <c r="H60" s="18"/>
    </row>
    <row r="61" spans="1:8" s="67" customFormat="1" ht="13" customHeight="1" x14ac:dyDescent="0.4">
      <c r="A61" s="24"/>
      <c r="B61" s="17"/>
      <c r="C61" s="17"/>
      <c r="D61" s="17"/>
      <c r="E61" s="18"/>
      <c r="F61" s="15"/>
      <c r="G61" s="18"/>
      <c r="H61" s="18"/>
    </row>
    <row r="62" spans="1:8" s="67" customFormat="1" ht="13" customHeight="1" x14ac:dyDescent="0.4">
      <c r="A62" s="53"/>
      <c r="B62" s="54"/>
      <c r="C62" s="54"/>
      <c r="D62" s="54"/>
      <c r="E62" s="55"/>
      <c r="F62" s="55"/>
      <c r="G62" s="55"/>
      <c r="H62" s="55"/>
    </row>
    <row r="63" spans="1:8" s="67" customFormat="1" ht="13" customHeight="1" x14ac:dyDescent="0.4">
      <c r="A63" s="56"/>
      <c r="B63" s="57"/>
      <c r="C63" s="57"/>
      <c r="D63" s="57"/>
      <c r="E63" s="58"/>
      <c r="F63" s="58"/>
      <c r="G63" s="58"/>
      <c r="H63" s="58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eet1.CalculatePricing">
                <anchor moveWithCells="1" sizeWithCells="1">
                  <from>
                    <xdr:col>4</xdr:col>
                    <xdr:colOff>293370</xdr:colOff>
                    <xdr:row>2</xdr:row>
                    <xdr:rowOff>160020</xdr:rowOff>
                  </from>
                  <to>
                    <xdr:col>5</xdr:col>
                    <xdr:colOff>381000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Sheet1.ResizeRows">
                <anchor moveWithCells="1" sizeWithCells="1">
                  <from>
                    <xdr:col>4</xdr:col>
                    <xdr:colOff>293370</xdr:colOff>
                    <xdr:row>3</xdr:row>
                    <xdr:rowOff>201930</xdr:rowOff>
                  </from>
                  <to>
                    <xdr:col>5</xdr:col>
                    <xdr:colOff>960120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Sheet1.ToggleHideSupplier2" altText="Test">
                <anchor moveWithCells="1" sizeWithCells="1">
                  <from>
                    <xdr:col>4</xdr:col>
                    <xdr:colOff>194310</xdr:colOff>
                    <xdr:row>8</xdr:row>
                    <xdr:rowOff>57150</xdr:rowOff>
                  </from>
                  <to>
                    <xdr:col>5</xdr:col>
                    <xdr:colOff>773430</xdr:colOff>
                    <xdr:row>9</xdr:row>
                    <xdr:rowOff>87630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Sheet1.ToggleHideAssemManf" altText="Test">
                <anchor moveWithCells="1" sizeWithCells="1">
                  <from>
                    <xdr:col>4</xdr:col>
                    <xdr:colOff>224790</xdr:colOff>
                    <xdr:row>9</xdr:row>
                    <xdr:rowOff>133350</xdr:rowOff>
                  </from>
                  <to>
                    <xdr:col>5</xdr:col>
                    <xdr:colOff>746760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0]!Sheet1.ToggleHideSupplier1" altText="Test">
                <anchor moveWithCells="1" sizeWithCells="1">
                  <from>
                    <xdr:col>4</xdr:col>
                    <xdr:colOff>194310</xdr:colOff>
                    <xdr:row>6</xdr:row>
                    <xdr:rowOff>114300</xdr:rowOff>
                  </from>
                  <to>
                    <xdr:col>5</xdr:col>
                    <xdr:colOff>735330</xdr:colOff>
                    <xdr:row>7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Castle</dc:creator>
  <cp:lastModifiedBy>Ryan Castle</cp:lastModifiedBy>
  <cp:lastPrinted>2002-11-05T13:50:54Z</cp:lastPrinted>
  <dcterms:created xsi:type="dcterms:W3CDTF">2000-10-27T00:30:29Z</dcterms:created>
  <dcterms:modified xsi:type="dcterms:W3CDTF">2019-01-06T00:45:03Z</dcterms:modified>
</cp:coreProperties>
</file>