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xr:revisionPtr revIDLastSave="0" documentId="8_{9E76FE0C-C575-40F0-BBCF-FCD9D69B6635}" xr6:coauthVersionLast="40" xr6:coauthVersionMax="40" xr10:uidLastSave="{00000000-0000-0000-0000-000000000000}"/>
  <bookViews>
    <workbookView xWindow="0" yWindow="0" windowWidth="23040" windowHeight="87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9" i="1" l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C8" i="1" l="1"/>
  <c r="U50" i="1"/>
  <c r="K15" i="1"/>
  <c r="K14" i="1"/>
  <c r="P50" i="1"/>
  <c r="B8" i="1"/>
  <c r="F50" i="1"/>
  <c r="K50" i="1" l="1"/>
</calcChain>
</file>

<file path=xl/sharedStrings.xml><?xml version="1.0" encoding="utf-8"?>
<sst xmlns="http://schemas.openxmlformats.org/spreadsheetml/2006/main" count="146" uniqueCount="103">
  <si>
    <t>Approved</t>
  </si>
  <si>
    <t>Notes</t>
  </si>
  <si>
    <t>Creation Date:</t>
  </si>
  <si>
    <t>Print Date:</t>
  </si>
  <si>
    <t>Source Data From:</t>
  </si>
  <si>
    <t>Variant:</t>
  </si>
  <si>
    <t>Project:</t>
  </si>
  <si>
    <t>Bill of Materials</t>
  </si>
  <si>
    <t>Production Quantity:</t>
  </si>
  <si>
    <t>Currency</t>
  </si>
  <si>
    <t>Supplier 1 Subtotal</t>
  </si>
  <si>
    <t>Supplier 2 Subtotal</t>
  </si>
  <si>
    <t>Supplier Unit Price 2</t>
  </si>
  <si>
    <t>Supplier Unit Price 1</t>
  </si>
  <si>
    <t>Reference</t>
  </si>
  <si>
    <t>Assem Unit Price 2</t>
  </si>
  <si>
    <t>Assem Subtotal</t>
  </si>
  <si>
    <t>&lt;Parameter Reference not found&gt;</t>
  </si>
  <si>
    <t>12/24/2018</t>
  </si>
  <si>
    <t>1</t>
  </si>
  <si>
    <t>&lt;none&gt;</t>
  </si>
  <si>
    <t>lv_io_project.PrjPCB</t>
  </si>
  <si>
    <t>None</t>
  </si>
  <si>
    <t>7:47:58 PM</t>
  </si>
  <si>
    <t>Designator</t>
  </si>
  <si>
    <t>C1, C2, C3, C4, C5, C6, C7, C8</t>
  </si>
  <si>
    <t>C9, C10, C19</t>
  </si>
  <si>
    <t>C11, C12</t>
  </si>
  <si>
    <t>C29, C30, C31, C32</t>
  </si>
  <si>
    <t>D1, D3, D5, D7, D9, D11</t>
  </si>
  <si>
    <t>D2, D4, D6, D8, D10, D12</t>
  </si>
  <si>
    <t>D13, D14, D15, D16, D17, D18, D19, D20, D21, D22, D23, D24, D25, D26, D27, D28</t>
  </si>
  <si>
    <t>D29, D30, D31, D32, D33, D34, D35, D36</t>
  </si>
  <si>
    <t>J1, J2</t>
  </si>
  <si>
    <t>J5</t>
  </si>
  <si>
    <t>J6</t>
  </si>
  <si>
    <t>LED, LED1</t>
  </si>
  <si>
    <t>MH1, MH2, MH3, MH4, MH5, MH6</t>
  </si>
  <si>
    <t>P1</t>
  </si>
  <si>
    <t>P2</t>
  </si>
  <si>
    <t>P10</t>
  </si>
  <si>
    <t>P21</t>
  </si>
  <si>
    <t>Q1, Q2, Q3, Q4, Q5, Q6, Q7, Q8</t>
  </si>
  <si>
    <t>R1, R2, R3, R4, R5, R6, R7, R8, R16, R17, R18, R19, R23, R24, R25, R26, R27, R29, R30, R31, R32, R33, R34, R35, R36, R45, R46, R47, R48, R49, R50, R51, R52, R59, R60, R61, R62, R64, R66, R67, R69, R75, R76, R80, R81, R97, R98, R99, R100, R101, R102, R103, R104, R113, R114, R115, R116, R117, R118, R119, R120, R121, R122, R169, R170, R171, R172, R173, R174, R175, R176, R177, R178, R179, R180, R181, R182, R183, R184</t>
  </si>
  <si>
    <t>R9, R12, R15, R20, R21, R22, R28, R105, R106, R107, R108, R109, R110, R111, R112</t>
  </si>
  <si>
    <t>R10, R11</t>
  </si>
  <si>
    <t>R13, R14, R41, R42, R43, R44, R57, R58</t>
  </si>
  <si>
    <t>R37, R38, R39, R40, R53, R54, R55, R56</t>
  </si>
  <si>
    <t>R63, R65, R68, R70, R71, R72, R73, R74</t>
  </si>
  <si>
    <t>R77, R82, R85, R88, R91, R94</t>
  </si>
  <si>
    <t>R78, R83, R86, R89, R92, R95</t>
  </si>
  <si>
    <t>R79, R84, R87, R90, R93, R96</t>
  </si>
  <si>
    <t>R161, R162, R163, R164</t>
  </si>
  <si>
    <t>R165, R166, R167, R168</t>
  </si>
  <si>
    <t>TP1, TP2, TP3, TP4, TP5, TP8, TP9</t>
  </si>
  <si>
    <t>U1, U2</t>
  </si>
  <si>
    <t>U3</t>
  </si>
  <si>
    <t>U4</t>
  </si>
  <si>
    <t>U5, U6, U7, U8, U9, U10</t>
  </si>
  <si>
    <t>U11</t>
  </si>
  <si>
    <t>U12, U13</t>
  </si>
  <si>
    <t>Description</t>
  </si>
  <si>
    <t>CAP CER 0.1UF 100V X7R 0603</t>
  </si>
  <si>
    <t>CAP CER 4.7UF 16V X7R 0805, CAP CER 4.7UF 6.3V X5R 0805</t>
  </si>
  <si>
    <t>C3216X7R2A105K160AM</t>
  </si>
  <si>
    <t>CAP CER 10UF 25V X6S 0805</t>
  </si>
  <si>
    <t/>
  </si>
  <si>
    <t>ESD Supressor</t>
  </si>
  <si>
    <t>DIODE GEN PURP 200V 2A SOD123FL</t>
  </si>
  <si>
    <t>Stacked DSub</t>
  </si>
  <si>
    <t>Receptacle Assembly, 9 Position, Right Angle</t>
  </si>
  <si>
    <t>Receptacle Header Assemby</t>
  </si>
  <si>
    <t>Header, 3-Pin</t>
  </si>
  <si>
    <t>Header, 2-Pin</t>
  </si>
  <si>
    <t>N-Channel Power MOSFET, 12 A, 60 V</t>
  </si>
  <si>
    <t>RES SMD 0.0OHM JUMPER 1/10W 0402</t>
  </si>
  <si>
    <t>RES SMD 10K OHM 1% 1/5W 0402, RES SMD 10K OHM 5% 1/10W 0402, RES SMD 10K OHM 0.5% 1/16W 0402</t>
  </si>
  <si>
    <t>RES SMD 200 OHM 5% 1/10W 0402</t>
  </si>
  <si>
    <t>RES SMD 150 OHM 5% 1/10W 0402</t>
  </si>
  <si>
    <t>RES SMD 100 OHM 5% 1/10W 0402</t>
  </si>
  <si>
    <t>PTC RESET FUSE 6V 330MA 0603</t>
  </si>
  <si>
    <t>RES SMD 1K OHM 1% 1/5W 0603</t>
  </si>
  <si>
    <t>RES SMD 10K OHM 5% 1/5W 0603</t>
  </si>
  <si>
    <t>RES SMD 200 OHM 5% 1/5W 0603</t>
  </si>
  <si>
    <t>RES SMD 430K OHM 5% 1/10W 0402</t>
  </si>
  <si>
    <t>RES SMD 680K OHM 5% 1/10W 0402</t>
  </si>
  <si>
    <t>IMU ACCEL/GYRO/COMPI2C/SPI 24QFN</t>
  </si>
  <si>
    <t>IC EEPROM 32K I2C 1MHZ 8SOIC</t>
  </si>
  <si>
    <t>IC ADC 8BIT 8CH I2C 16TSSOP</t>
  </si>
  <si>
    <t>OPTOISO 5KV TRANS 4SOP</t>
  </si>
  <si>
    <t>IC I/O EXPANDER I2C 16B 28SOIC</t>
  </si>
  <si>
    <t>#Column Name Error:Manufacturer</t>
  </si>
  <si>
    <t>#Column Name Error:Manufacturer Part Number</t>
  </si>
  <si>
    <t>Quantity</t>
  </si>
  <si>
    <t>#Column Name Error:Supplier 1</t>
  </si>
  <si>
    <t>#Column Name Error:Supplier Part Number 1</t>
  </si>
  <si>
    <t>#Column Name Error:Pricing 1</t>
  </si>
  <si>
    <t>#Column Name Error:Supplier 2</t>
  </si>
  <si>
    <t>#Column Name Error:Supplier Part Number 2</t>
  </si>
  <si>
    <t>#Column Name Error:Pricing 2</t>
  </si>
  <si>
    <t>#Column Name Error:Assem</t>
  </si>
  <si>
    <t>#Column Name Error:Assem Part Num</t>
  </si>
  <si>
    <t>#Column Name Error:Assem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</si>
</sst>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C09]dd\-mmm\-yy;@"/>
    <numFmt numFmtId="165" formatCode="[$-409]h:mm:ss\ AM/PM;@"/>
    <numFmt numFmtId="166" formatCode="_(&quot;$&quot;* #,##0.000_);_(&quot;$&quot;* \(#,##0.00\);_(&quot;$&quot;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2" fillId="0" borderId="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3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2" borderId="0" xfId="0" applyFont="1" applyFill="1" applyBorder="1" applyAlignment="1">
      <alignment vertical="top"/>
    </xf>
    <xf numFmtId="0" fontId="6" fillId="0" borderId="2" xfId="0" applyNumberFormat="1" applyFont="1" applyFill="1" applyBorder="1" applyAlignment="1" applyProtection="1">
      <alignment vertical="top"/>
      <protection locked="0"/>
    </xf>
    <xf numFmtId="0" fontId="5" fillId="2" borderId="14" xfId="0" applyNumberFormat="1" applyFont="1" applyFill="1" applyBorder="1" applyAlignment="1">
      <alignment vertical="top"/>
    </xf>
    <xf numFmtId="0" fontId="0" fillId="2" borderId="15" xfId="0" applyNumberFormat="1" applyFill="1" applyBorder="1" applyAlignment="1">
      <alignment vertical="top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8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/>
    <xf numFmtId="0" fontId="6" fillId="0" borderId="18" xfId="0" applyNumberFormat="1" applyFont="1" applyFill="1" applyBorder="1" applyAlignment="1" applyProtection="1">
      <alignment vertical="top"/>
      <protection locked="0"/>
    </xf>
    <xf numFmtId="44" fontId="5" fillId="2" borderId="14" xfId="1" applyFont="1" applyFill="1" applyBorder="1" applyAlignment="1">
      <alignment vertical="top"/>
    </xf>
    <xf numFmtId="0" fontId="0" fillId="2" borderId="5" xfId="0" applyFill="1" applyBorder="1" applyAlignment="1">
      <alignment vertical="top"/>
    </xf>
    <xf numFmtId="44" fontId="10" fillId="2" borderId="5" xfId="1" applyFont="1" applyFill="1" applyBorder="1" applyAlignment="1">
      <alignment vertical="top"/>
    </xf>
    <xf numFmtId="0" fontId="0" fillId="2" borderId="16" xfId="0" applyFill="1" applyBorder="1" applyAlignment="1">
      <alignment vertical="top"/>
    </xf>
    <xf numFmtId="44" fontId="5" fillId="2" borderId="1" xfId="1" applyFont="1" applyFill="1" applyBorder="1" applyAlignment="1">
      <alignment vertical="top"/>
    </xf>
    <xf numFmtId="166" fontId="5" fillId="2" borderId="1" xfId="0" applyNumberFormat="1" applyFont="1" applyFill="1" applyBorder="1" applyAlignment="1">
      <alignment vertical="top"/>
    </xf>
    <xf numFmtId="49" fontId="5" fillId="0" borderId="3" xfId="0" quotePrefix="1" applyNumberFormat="1" applyFont="1" applyBorder="1" applyAlignment="1">
      <alignment horizontal="left"/>
    </xf>
    <xf numFmtId="0" fontId="5" fillId="0" borderId="14" xfId="0" applyFont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vertical="top"/>
    </xf>
    <xf numFmtId="0" fontId="5" fillId="2" borderId="0" xfId="0" applyFont="1" applyFill="1" applyAlignment="1">
      <alignment horizontal="left" vertical="top"/>
    </xf>
    <xf numFmtId="44" fontId="5" fillId="2" borderId="14" xfId="0" applyNumberFormat="1" applyFont="1" applyFill="1" applyBorder="1" applyAlignment="1">
      <alignment vertical="top"/>
    </xf>
    <xf numFmtId="0" fontId="0" fillId="2" borderId="2" xfId="0" applyFill="1" applyBorder="1" applyAlignment="1"/>
    <xf numFmtId="14" fontId="0" fillId="0" borderId="4" xfId="0" applyNumberFormat="1" applyBorder="1" applyAlignment="1">
      <alignment vertical="top"/>
    </xf>
    <xf numFmtId="0" fontId="7" fillId="3" borderId="4" xfId="0" applyNumberFormat="1" applyFont="1" applyFill="1" applyBorder="1" applyAlignment="1" applyProtection="1">
      <alignment vertical="top" wrapText="1"/>
      <protection locked="0"/>
    </xf>
    <xf numFmtId="0" fontId="1" fillId="3" borderId="5" xfId="0" applyNumberFormat="1" applyFont="1" applyFill="1" applyBorder="1" applyAlignment="1" applyProtection="1">
      <alignment horizontal="left" vertical="top" wrapText="1"/>
      <protection locked="0"/>
    </xf>
    <xf numFmtId="0" fontId="7" fillId="3" borderId="5" xfId="0" applyNumberFormat="1" applyFont="1" applyFill="1" applyBorder="1" applyAlignment="1" applyProtection="1">
      <alignment vertical="top" wrapText="1"/>
      <protection locked="0"/>
    </xf>
    <xf numFmtId="0" fontId="1" fillId="3" borderId="6" xfId="0" applyNumberFormat="1" applyFont="1" applyFill="1" applyBorder="1" applyAlignment="1" applyProtection="1">
      <alignment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7" fillId="3" borderId="2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Border="1" applyAlignment="1">
      <alignment horizontal="left"/>
    </xf>
    <xf numFmtId="0" fontId="9" fillId="2" borderId="0" xfId="0" quotePrefix="1" applyFont="1" applyFill="1" applyBorder="1" applyAlignment="1">
      <alignment vertical="center"/>
    </xf>
    <xf numFmtId="0" fontId="0" fillId="2" borderId="0" xfId="0" applyFill="1" applyBorder="1" applyAlignment="1">
      <alignment vertical="top"/>
    </xf>
    <xf numFmtId="0" fontId="0" fillId="3" borderId="20" xfId="0" applyFill="1" applyBorder="1" applyAlignment="1"/>
    <xf numFmtId="0" fontId="0" fillId="3" borderId="21" xfId="0" applyFill="1" applyBorder="1" applyAlignment="1">
      <alignment horizontal="left"/>
    </xf>
    <xf numFmtId="0" fontId="0" fillId="3" borderId="21" xfId="0" applyFill="1" applyBorder="1" applyAlignment="1"/>
    <xf numFmtId="0" fontId="3" fillId="4" borderId="1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44" fontId="0" fillId="5" borderId="15" xfId="0" applyNumberFormat="1" applyFill="1" applyBorder="1" applyAlignment="1">
      <alignment vertical="top"/>
    </xf>
    <xf numFmtId="0" fontId="5" fillId="5" borderId="14" xfId="0" applyNumberFormat="1" applyFont="1" applyFill="1" applyBorder="1" applyAlignment="1">
      <alignment vertical="top"/>
    </xf>
    <xf numFmtId="166" fontId="5" fillId="5" borderId="15" xfId="0" applyNumberFormat="1" applyFont="1" applyFill="1" applyBorder="1" applyAlignment="1">
      <alignment vertical="top"/>
    </xf>
    <xf numFmtId="0" fontId="5" fillId="5" borderId="1" xfId="0" applyNumberFormat="1" applyFont="1" applyFill="1" applyBorder="1" applyAlignment="1">
      <alignment vertical="top"/>
    </xf>
    <xf numFmtId="166" fontId="5" fillId="5" borderId="7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0" fontId="8" fillId="0" borderId="1" xfId="0" applyFont="1" applyBorder="1" applyAlignment="1">
      <alignment vertical="center"/>
    </xf>
    <xf numFmtId="0" fontId="0" fillId="0" borderId="0" xfId="0" applyBorder="1" applyAlignment="1"/>
    <xf numFmtId="0" fontId="5" fillId="2" borderId="1" xfId="0" quotePrefix="1" applyFont="1" applyFill="1" applyBorder="1" applyAlignment="1">
      <alignment horizontal="left" vertical="top"/>
    </xf>
    <xf numFmtId="0" fontId="5" fillId="0" borderId="1" xfId="0" quotePrefix="1" applyFont="1" applyBorder="1" applyAlignment="1">
      <alignment horizontal="left" vertical="top"/>
    </xf>
    <xf numFmtId="0" fontId="0" fillId="0" borderId="2" xfId="0" quotePrefix="1" applyBorder="1" applyAlignment="1">
      <alignment horizontal="left"/>
    </xf>
    <xf numFmtId="49" fontId="0" fillId="0" borderId="3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4" borderId="7" xfId="0" quotePrefix="1" applyFont="1" applyFill="1" applyBorder="1" applyAlignment="1">
      <alignment vertical="center"/>
    </xf>
    <xf numFmtId="0" fontId="3" fillId="4" borderId="7" xfId="0" quotePrefix="1" applyFont="1" applyFill="1" applyBorder="1" applyAlignment="1">
      <alignment horizontal="left" vertical="center"/>
    </xf>
    <xf numFmtId="0" fontId="3" fillId="4" borderId="15" xfId="0" quotePrefix="1" applyFont="1" applyFill="1" applyBorder="1" applyAlignment="1">
      <alignment vertical="center"/>
    </xf>
    <xf numFmtId="0" fontId="3" fillId="4" borderId="3" xfId="0" quotePrefix="1" applyFont="1" applyFill="1" applyBorder="1" applyAlignment="1">
      <alignment vertical="center"/>
    </xf>
    <xf numFmtId="0" fontId="3" fillId="4" borderId="19" xfId="0" quotePrefix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2</xdr:row>
          <xdr:rowOff>160020</xdr:rowOff>
        </xdr:from>
        <xdr:to>
          <xdr:col>5</xdr:col>
          <xdr:colOff>381000</xdr:colOff>
          <xdr:row>3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 Pricing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3</xdr:row>
          <xdr:rowOff>201930</xdr:rowOff>
        </xdr:from>
        <xdr:to>
          <xdr:col>5</xdr:col>
          <xdr:colOff>960120</xdr:colOff>
          <xdr:row>4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Resize Rows/Shade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8</xdr:row>
          <xdr:rowOff>57150</xdr:rowOff>
        </xdr:from>
        <xdr:to>
          <xdr:col>5</xdr:col>
          <xdr:colOff>773430</xdr:colOff>
          <xdr:row>9</xdr:row>
          <xdr:rowOff>87630</xdr:rowOff>
        </xdr:to>
        <xdr:sp macro="" textlink="">
          <xdr:nvSpPr>
            <xdr:cNvPr id="1028" name="Button 4" descr="Test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224790</xdr:colOff>
          <xdr:row>9</xdr:row>
          <xdr:rowOff>133350</xdr:rowOff>
        </xdr:from>
        <xdr:to>
          <xdr:col>5</xdr:col>
          <xdr:colOff>746760</xdr:colOff>
          <xdr:row>10</xdr:row>
          <xdr:rowOff>182880</xdr:rowOff>
        </xdr:to>
        <xdr:sp macro="" textlink="">
          <xdr:nvSpPr>
            <xdr:cNvPr id="1029" name="Button 5" descr="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Assem Manf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6</xdr:row>
          <xdr:rowOff>114300</xdr:rowOff>
        </xdr:from>
        <xdr:to>
          <xdr:col>5</xdr:col>
          <xdr:colOff>735330</xdr:colOff>
          <xdr:row>7</xdr:row>
          <xdr:rowOff>121920</xdr:rowOff>
        </xdr:to>
        <xdr:sp macro="" textlink="">
          <xdr:nvSpPr>
            <xdr:cNvPr id="1030" name="Button 6" descr="Tes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1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</xdr:col>
      <xdr:colOff>13446</xdr:colOff>
      <xdr:row>1</xdr:row>
      <xdr:rowOff>23643</xdr:rowOff>
    </xdr:from>
    <xdr:to>
      <xdr:col>5</xdr:col>
      <xdr:colOff>134470</xdr:colOff>
      <xdr:row>2</xdr:row>
      <xdr:rowOff>76444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9" y="185008"/>
          <a:ext cx="5168153" cy="527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59"/>
  <sheetViews>
    <sheetView showGridLines="0" tabSelected="1" zoomScale="85" zoomScaleNormal="85" workbookViewId="0">
      <selection activeCell="C7" sqref="C7"/>
    </sheetView>
  </sheetViews>
  <sheetFormatPr defaultColWidth="9.1640625" defaultRowHeight="12.3" x14ac:dyDescent="0.4"/>
  <cols>
    <col min="1" max="1" width="16.27734375" style="4" customWidth="1"/>
    <col min="2" max="2" width="22.44140625" style="10" bestFit="1" customWidth="1"/>
    <col min="3" max="3" width="26.5546875" style="10" customWidth="1"/>
    <col min="4" max="4" width="30.5546875" style="4" customWidth="1"/>
    <col min="5" max="5" width="16.44140625" style="4" customWidth="1"/>
    <col min="6" max="6" width="17.71875" style="42" bestFit="1" customWidth="1"/>
    <col min="7" max="7" width="27.5546875" style="4" customWidth="1"/>
    <col min="8" max="8" width="15.44140625" style="4" customWidth="1"/>
    <col min="9" max="9" width="15" style="42" customWidth="1"/>
    <col min="10" max="10" width="16.44140625" style="4" customWidth="1"/>
    <col min="11" max="11" width="17.44140625" style="4" customWidth="1"/>
    <col min="12" max="12" width="28.44140625" style="4" customWidth="1"/>
    <col min="13" max="13" width="15.83203125" style="4" customWidth="1"/>
    <col min="14" max="14" width="17.71875" style="4" customWidth="1"/>
    <col min="15" max="15" width="16.44140625" style="4" customWidth="1"/>
    <col min="16" max="16" width="18.71875" style="4" customWidth="1"/>
    <col min="17" max="17" width="17" style="4" customWidth="1"/>
    <col min="18" max="21" width="9.1640625" style="4" customWidth="1"/>
    <col min="22" max="16384" width="9.1640625" style="4"/>
  </cols>
  <sheetData>
    <row r="1" spans="1:21" s="75" customFormat="1" ht="12.6" thickBot="1" x14ac:dyDescent="0.45">
      <c r="A1" s="76"/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 s="75" customFormat="1" ht="37.5" customHeight="1" x14ac:dyDescent="0.4">
      <c r="A2" s="88" t="s">
        <v>7</v>
      </c>
      <c r="B2" s="89"/>
      <c r="C2" s="73"/>
      <c r="D2" s="74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s="75" customFormat="1" ht="23.25" customHeight="1" x14ac:dyDescent="0.4">
      <c r="A3" s="5" t="s">
        <v>4</v>
      </c>
      <c r="B3" s="13"/>
      <c r="C3" s="94" t="s">
        <v>21</v>
      </c>
      <c r="D3" s="35"/>
      <c r="E3" s="3"/>
      <c r="F3" s="3"/>
      <c r="G3" s="3"/>
      <c r="H3" s="3"/>
      <c r="I3" s="3"/>
      <c r="J3" s="3"/>
      <c r="K3" s="43"/>
      <c r="L3" s="43"/>
      <c r="M3" s="43"/>
      <c r="N3" s="43"/>
      <c r="O3" s="43"/>
      <c r="P3" s="42"/>
      <c r="Q3" s="4"/>
      <c r="R3" s="4"/>
      <c r="S3" s="4"/>
      <c r="T3" s="4"/>
      <c r="U3" s="4"/>
    </row>
    <row r="4" spans="1:21" s="75" customFormat="1" ht="17.25" customHeight="1" x14ac:dyDescent="0.4">
      <c r="A4" s="5" t="s">
        <v>6</v>
      </c>
      <c r="B4" s="13"/>
      <c r="C4" s="95" t="s">
        <v>21</v>
      </c>
      <c r="D4" s="36"/>
      <c r="E4" s="3"/>
      <c r="F4" s="3"/>
      <c r="G4" s="3"/>
      <c r="H4" s="3"/>
      <c r="I4" s="3"/>
      <c r="J4" s="3"/>
      <c r="K4" s="43"/>
      <c r="L4" s="43"/>
      <c r="M4" s="43"/>
      <c r="N4" s="43"/>
      <c r="O4" s="43"/>
      <c r="P4" s="42"/>
      <c r="Q4" s="4"/>
      <c r="R4" s="4"/>
      <c r="S4" s="4"/>
      <c r="T4" s="4"/>
      <c r="U4" s="4"/>
    </row>
    <row r="5" spans="1:21" s="75" customFormat="1" ht="17.25" customHeight="1" x14ac:dyDescent="0.4">
      <c r="A5" s="5" t="s">
        <v>5</v>
      </c>
      <c r="B5" s="13"/>
      <c r="C5" s="96" t="s">
        <v>22</v>
      </c>
      <c r="D5" s="2"/>
      <c r="E5" s="3"/>
      <c r="F5" s="3"/>
      <c r="G5" s="3"/>
      <c r="H5" s="3"/>
      <c r="I5" s="3"/>
      <c r="J5" s="3"/>
      <c r="K5" s="43"/>
      <c r="L5" s="43"/>
      <c r="M5" s="43"/>
      <c r="N5" s="43"/>
      <c r="O5" s="43"/>
      <c r="P5" s="42"/>
      <c r="Q5" s="4"/>
      <c r="R5" s="4"/>
      <c r="S5" s="4"/>
      <c r="T5" s="4"/>
      <c r="U5" s="4"/>
    </row>
    <row r="6" spans="1:21" s="75" customFormat="1" x14ac:dyDescent="0.4">
      <c r="A6" s="32"/>
      <c r="B6" s="33"/>
      <c r="C6" s="11"/>
      <c r="D6" s="2"/>
      <c r="E6" s="34"/>
      <c r="F6" s="3"/>
      <c r="G6" s="34"/>
      <c r="H6" s="34"/>
      <c r="I6" s="2"/>
      <c r="J6" s="35"/>
      <c r="K6" s="35"/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1" s="75" customFormat="1" ht="15.75" customHeight="1" x14ac:dyDescent="0.4">
      <c r="A7" s="6" t="s">
        <v>2</v>
      </c>
      <c r="B7" s="92" t="s">
        <v>18</v>
      </c>
      <c r="C7" s="92" t="s">
        <v>23</v>
      </c>
      <c r="D7" s="7"/>
      <c r="E7" s="3"/>
      <c r="F7" s="51"/>
      <c r="G7" s="3"/>
      <c r="H7" s="3"/>
      <c r="I7" s="3"/>
      <c r="J7" s="51"/>
      <c r="K7" s="51"/>
      <c r="L7" s="43"/>
      <c r="M7" s="43"/>
      <c r="N7" s="43"/>
      <c r="O7" s="43"/>
      <c r="P7" s="4"/>
      <c r="Q7" s="4"/>
      <c r="R7" s="4"/>
      <c r="S7" s="4"/>
      <c r="T7" s="4"/>
      <c r="U7" s="4"/>
    </row>
    <row r="8" spans="1:21" s="75" customFormat="1" ht="15.75" customHeight="1" x14ac:dyDescent="0.4">
      <c r="A8" s="1" t="s">
        <v>3</v>
      </c>
      <c r="B8" s="8">
        <f ca="1">TODAY()</f>
        <v>43458</v>
      </c>
      <c r="C8" s="9">
        <f ca="1">NOW()</f>
        <v>43458.825149652781</v>
      </c>
      <c r="D8" s="7"/>
      <c r="E8" s="3"/>
      <c r="F8" s="3"/>
      <c r="G8" s="3"/>
      <c r="H8" s="3"/>
      <c r="I8" s="3"/>
      <c r="J8" s="3"/>
      <c r="K8" s="43"/>
      <c r="L8" s="43"/>
      <c r="M8" s="43"/>
      <c r="N8" s="43"/>
      <c r="O8" s="43"/>
      <c r="P8" s="4"/>
      <c r="Q8" s="4"/>
      <c r="R8" s="4"/>
      <c r="S8" s="4"/>
      <c r="T8" s="4"/>
      <c r="U8" s="4"/>
    </row>
    <row r="9" spans="1:21" s="75" customFormat="1" ht="15.75" customHeight="1" x14ac:dyDescent="0.4">
      <c r="A9" s="6"/>
      <c r="B9" s="12"/>
      <c r="C9" s="12"/>
      <c r="D9" s="7"/>
      <c r="E9" s="3"/>
      <c r="F9" s="3"/>
      <c r="G9" s="3"/>
      <c r="H9" s="3"/>
      <c r="I9" s="3"/>
      <c r="J9" s="3"/>
      <c r="K9" s="43"/>
      <c r="L9" s="43"/>
      <c r="M9" s="43"/>
      <c r="N9" s="43"/>
      <c r="O9" s="43"/>
      <c r="P9" s="4"/>
      <c r="Q9" s="4"/>
      <c r="R9" s="4"/>
      <c r="S9" s="4"/>
      <c r="T9" s="4"/>
      <c r="U9" s="4"/>
    </row>
    <row r="10" spans="1:21" s="75" customFormat="1" ht="15.75" customHeight="1" x14ac:dyDescent="0.4">
      <c r="A10" s="6" t="s">
        <v>8</v>
      </c>
      <c r="B10" s="59" t="s">
        <v>19</v>
      </c>
      <c r="C10" s="12"/>
      <c r="D10" s="7"/>
      <c r="E10" s="3"/>
      <c r="F10" s="3"/>
      <c r="G10" s="3"/>
      <c r="H10" s="3"/>
      <c r="I10" s="3"/>
      <c r="J10" s="3"/>
      <c r="K10" s="43"/>
      <c r="L10" s="43"/>
      <c r="M10" s="43"/>
      <c r="N10" s="43"/>
      <c r="O10" s="43"/>
      <c r="P10" s="4"/>
      <c r="Q10" s="4"/>
      <c r="R10" s="4"/>
      <c r="S10" s="4"/>
      <c r="T10" s="4"/>
      <c r="U10" s="4"/>
    </row>
    <row r="11" spans="1:21" s="75" customFormat="1" ht="15.75" customHeight="1" x14ac:dyDescent="0.4">
      <c r="A11" s="6" t="s">
        <v>9</v>
      </c>
      <c r="B11" s="93" t="s">
        <v>20</v>
      </c>
      <c r="C11" s="12"/>
      <c r="D11" s="7"/>
      <c r="E11" s="3"/>
      <c r="F11" s="3"/>
      <c r="G11" s="3"/>
      <c r="H11" s="3"/>
      <c r="I11" s="3"/>
      <c r="J11" s="3"/>
      <c r="K11" s="43"/>
      <c r="L11" s="43"/>
      <c r="M11" s="43"/>
      <c r="N11" s="43"/>
      <c r="O11" s="43"/>
      <c r="P11" s="4"/>
      <c r="Q11" s="4"/>
      <c r="R11" s="4"/>
      <c r="S11" s="4"/>
      <c r="T11" s="4"/>
      <c r="U11" s="4"/>
    </row>
    <row r="12" spans="1:21" s="75" customFormat="1" ht="15.75" customHeight="1" x14ac:dyDescent="0.4">
      <c r="A12" s="1"/>
      <c r="B12" s="13"/>
      <c r="C12" s="13"/>
      <c r="D12" s="3"/>
      <c r="E12" s="3"/>
      <c r="F12" s="3"/>
      <c r="G12" s="3"/>
      <c r="H12" s="3"/>
      <c r="I12" s="3"/>
      <c r="J12" s="3"/>
      <c r="K12" s="65"/>
      <c r="L12" s="43"/>
      <c r="M12" s="43"/>
      <c r="N12" s="43"/>
      <c r="O12" s="43"/>
      <c r="P12" s="4"/>
      <c r="Q12" s="4"/>
      <c r="R12" s="4"/>
      <c r="S12" s="4"/>
      <c r="T12" s="4"/>
      <c r="U12" s="4"/>
    </row>
    <row r="13" spans="1:21" s="86" customFormat="1" ht="19.5" customHeight="1" x14ac:dyDescent="0.4">
      <c r="A13" s="79" t="s">
        <v>14</v>
      </c>
      <c r="B13" s="97" t="s">
        <v>24</v>
      </c>
      <c r="C13" s="98" t="s">
        <v>61</v>
      </c>
      <c r="D13" s="98" t="s">
        <v>91</v>
      </c>
      <c r="E13" s="99" t="s">
        <v>92</v>
      </c>
      <c r="F13" s="99" t="s">
        <v>93</v>
      </c>
      <c r="G13" s="97" t="s">
        <v>94</v>
      </c>
      <c r="H13" s="99" t="s">
        <v>95</v>
      </c>
      <c r="I13" s="100" t="s">
        <v>96</v>
      </c>
      <c r="J13" s="79" t="s">
        <v>13</v>
      </c>
      <c r="K13" s="79" t="s">
        <v>10</v>
      </c>
      <c r="L13" s="101" t="s">
        <v>97</v>
      </c>
      <c r="M13" s="99" t="s">
        <v>98</v>
      </c>
      <c r="N13" s="99" t="s">
        <v>99</v>
      </c>
      <c r="O13" s="80" t="s">
        <v>12</v>
      </c>
      <c r="P13" s="79" t="s">
        <v>11</v>
      </c>
      <c r="Q13" s="101" t="s">
        <v>100</v>
      </c>
      <c r="R13" s="99" t="s">
        <v>101</v>
      </c>
      <c r="S13" s="99" t="s">
        <v>102</v>
      </c>
      <c r="T13" s="80" t="s">
        <v>15</v>
      </c>
      <c r="U13" s="80" t="s">
        <v>16</v>
      </c>
    </row>
    <row r="14" spans="1:21" s="44" customFormat="1" ht="16.5" customHeight="1" x14ac:dyDescent="0.4">
      <c r="A14" s="90" t="s">
        <v>17</v>
      </c>
      <c r="B14" s="90" t="s">
        <v>25</v>
      </c>
      <c r="C14" s="90" t="s">
        <v>62</v>
      </c>
      <c r="D14" s="61"/>
      <c r="E14" s="61"/>
      <c r="F14" s="46">
        <v>8</v>
      </c>
      <c r="G14" s="61"/>
      <c r="H14" s="62"/>
      <c r="I14" s="63"/>
      <c r="J14" s="46"/>
      <c r="K14" s="64">
        <f>F14*J14</f>
        <v>0</v>
      </c>
      <c r="M14" s="53"/>
      <c r="N14" s="57"/>
      <c r="O14" s="58"/>
      <c r="P14" s="82"/>
      <c r="R14" s="53"/>
      <c r="S14" s="57"/>
      <c r="T14" s="58"/>
      <c r="U14" s="84"/>
    </row>
    <row r="15" spans="1:21" s="44" customFormat="1" ht="16.5" customHeight="1" x14ac:dyDescent="0.4">
      <c r="A15" s="91" t="s">
        <v>17</v>
      </c>
      <c r="B15" s="91" t="s">
        <v>26</v>
      </c>
      <c r="C15" s="91" t="s">
        <v>63</v>
      </c>
      <c r="D15" s="14"/>
      <c r="E15" s="14"/>
      <c r="F15" s="46">
        <v>3</v>
      </c>
      <c r="G15" s="14"/>
      <c r="H15" s="60"/>
      <c r="I15" s="10"/>
      <c r="J15" s="46"/>
      <c r="K15" s="64">
        <f>F15*J15</f>
        <v>0</v>
      </c>
      <c r="M15" s="53"/>
      <c r="N15" s="57"/>
      <c r="O15" s="58"/>
      <c r="P15" s="82"/>
      <c r="R15" s="53"/>
      <c r="S15" s="57"/>
      <c r="T15" s="58"/>
      <c r="U15" s="84"/>
    </row>
    <row r="16" spans="1:21" s="44" customFormat="1" ht="16.5" customHeight="1" x14ac:dyDescent="0.4">
      <c r="A16" s="90" t="s">
        <v>17</v>
      </c>
      <c r="B16" s="90" t="s">
        <v>27</v>
      </c>
      <c r="C16" s="90" t="s">
        <v>64</v>
      </c>
      <c r="D16" s="61"/>
      <c r="E16" s="61"/>
      <c r="F16" s="46">
        <v>2</v>
      </c>
      <c r="G16" s="61"/>
      <c r="H16" s="62"/>
      <c r="I16" s="63"/>
      <c r="J16" s="46"/>
      <c r="K16" s="64">
        <f>F16*J16</f>
        <v>0</v>
      </c>
      <c r="M16" s="53"/>
      <c r="N16" s="57"/>
      <c r="O16" s="58"/>
      <c r="P16" s="82"/>
      <c r="R16" s="53"/>
      <c r="S16" s="57"/>
      <c r="T16" s="58"/>
      <c r="U16" s="84"/>
    </row>
    <row r="17" spans="1:21" s="44" customFormat="1" ht="16.5" customHeight="1" x14ac:dyDescent="0.4">
      <c r="A17" s="91" t="s">
        <v>17</v>
      </c>
      <c r="B17" s="91" t="s">
        <v>28</v>
      </c>
      <c r="C17" s="91" t="s">
        <v>65</v>
      </c>
      <c r="D17" s="14"/>
      <c r="E17" s="14"/>
      <c r="F17" s="46">
        <v>4</v>
      </c>
      <c r="G17" s="14"/>
      <c r="H17" s="60"/>
      <c r="I17" s="10"/>
      <c r="J17" s="46"/>
      <c r="K17" s="64">
        <f>F17*J17</f>
        <v>0</v>
      </c>
      <c r="M17" s="53"/>
      <c r="N17" s="57"/>
      <c r="O17" s="58"/>
      <c r="P17" s="82"/>
      <c r="R17" s="53"/>
      <c r="S17" s="57"/>
      <c r="T17" s="58"/>
      <c r="U17" s="84"/>
    </row>
    <row r="18" spans="1:21" s="44" customFormat="1" ht="16.5" customHeight="1" x14ac:dyDescent="0.4">
      <c r="A18" s="90" t="s">
        <v>17</v>
      </c>
      <c r="B18" s="90" t="s">
        <v>29</v>
      </c>
      <c r="C18" s="90" t="s">
        <v>66</v>
      </c>
      <c r="D18" s="61"/>
      <c r="E18" s="61"/>
      <c r="F18" s="46">
        <v>6</v>
      </c>
      <c r="G18" s="61"/>
      <c r="H18" s="62"/>
      <c r="I18" s="63"/>
      <c r="J18" s="46"/>
      <c r="K18" s="64">
        <f>F18*J18</f>
        <v>0</v>
      </c>
      <c r="M18" s="53"/>
      <c r="N18" s="57"/>
      <c r="O18" s="58"/>
      <c r="P18" s="82"/>
      <c r="R18" s="53"/>
      <c r="S18" s="57"/>
      <c r="T18" s="58"/>
      <c r="U18" s="84"/>
    </row>
    <row r="19" spans="1:21" s="44" customFormat="1" ht="16.5" customHeight="1" x14ac:dyDescent="0.4">
      <c r="A19" s="91" t="s">
        <v>17</v>
      </c>
      <c r="B19" s="91" t="s">
        <v>30</v>
      </c>
      <c r="C19" s="91" t="s">
        <v>67</v>
      </c>
      <c r="D19" s="14"/>
      <c r="E19" s="14"/>
      <c r="F19" s="46">
        <v>6</v>
      </c>
      <c r="G19" s="14"/>
      <c r="H19" s="60"/>
      <c r="I19" s="10"/>
      <c r="J19" s="46"/>
      <c r="K19" s="64">
        <f>F19*J19</f>
        <v>0</v>
      </c>
      <c r="M19" s="53"/>
      <c r="N19" s="57"/>
      <c r="O19" s="58"/>
      <c r="P19" s="82"/>
      <c r="R19" s="53"/>
      <c r="S19" s="57"/>
      <c r="T19" s="58"/>
      <c r="U19" s="84"/>
    </row>
    <row r="20" spans="1:21" s="44" customFormat="1" ht="16.5" customHeight="1" x14ac:dyDescent="0.4">
      <c r="A20" s="90" t="s">
        <v>17</v>
      </c>
      <c r="B20" s="90" t="s">
        <v>31</v>
      </c>
      <c r="C20" s="90" t="s">
        <v>67</v>
      </c>
      <c r="D20" s="61"/>
      <c r="E20" s="61"/>
      <c r="F20" s="46">
        <v>16</v>
      </c>
      <c r="G20" s="61"/>
      <c r="H20" s="62"/>
      <c r="I20" s="63"/>
      <c r="J20" s="46"/>
      <c r="K20" s="64">
        <f>F20*J20</f>
        <v>0</v>
      </c>
      <c r="M20" s="53"/>
      <c r="N20" s="57"/>
      <c r="O20" s="58"/>
      <c r="P20" s="82"/>
      <c r="R20" s="53"/>
      <c r="S20" s="57"/>
      <c r="T20" s="58"/>
      <c r="U20" s="84"/>
    </row>
    <row r="21" spans="1:21" s="44" customFormat="1" ht="16.5" customHeight="1" x14ac:dyDescent="0.4">
      <c r="A21" s="91" t="s">
        <v>17</v>
      </c>
      <c r="B21" s="91" t="s">
        <v>32</v>
      </c>
      <c r="C21" s="91" t="s">
        <v>68</v>
      </c>
      <c r="D21" s="14"/>
      <c r="E21" s="14"/>
      <c r="F21" s="46">
        <v>8</v>
      </c>
      <c r="G21" s="14"/>
      <c r="H21" s="60"/>
      <c r="I21" s="10"/>
      <c r="J21" s="46"/>
      <c r="K21" s="64">
        <f>F21*J21</f>
        <v>0</v>
      </c>
      <c r="M21" s="53"/>
      <c r="N21" s="57"/>
      <c r="O21" s="58"/>
      <c r="P21" s="82"/>
      <c r="R21" s="53"/>
      <c r="S21" s="57"/>
      <c r="T21" s="58"/>
      <c r="U21" s="84"/>
    </row>
    <row r="22" spans="1:21" s="44" customFormat="1" ht="16.5" customHeight="1" x14ac:dyDescent="0.4">
      <c r="A22" s="90" t="s">
        <v>17</v>
      </c>
      <c r="B22" s="90" t="s">
        <v>33</v>
      </c>
      <c r="C22" s="90" t="s">
        <v>69</v>
      </c>
      <c r="D22" s="61"/>
      <c r="E22" s="61"/>
      <c r="F22" s="46">
        <v>2</v>
      </c>
      <c r="G22" s="61"/>
      <c r="H22" s="62"/>
      <c r="I22" s="63"/>
      <c r="J22" s="46"/>
      <c r="K22" s="64">
        <f>F22*J22</f>
        <v>0</v>
      </c>
      <c r="M22" s="53"/>
      <c r="N22" s="57"/>
      <c r="O22" s="58"/>
      <c r="P22" s="82"/>
      <c r="R22" s="53"/>
      <c r="S22" s="57"/>
      <c r="T22" s="58"/>
      <c r="U22" s="84"/>
    </row>
    <row r="23" spans="1:21" s="44" customFormat="1" ht="16.5" customHeight="1" x14ac:dyDescent="0.4">
      <c r="A23" s="91" t="s">
        <v>17</v>
      </c>
      <c r="B23" s="91" t="s">
        <v>34</v>
      </c>
      <c r="C23" s="91" t="s">
        <v>70</v>
      </c>
      <c r="D23" s="14"/>
      <c r="E23" s="14"/>
      <c r="F23" s="46">
        <v>1</v>
      </c>
      <c r="G23" s="14"/>
      <c r="H23" s="60"/>
      <c r="I23" s="10"/>
      <c r="J23" s="46"/>
      <c r="K23" s="64">
        <f>F23*J23</f>
        <v>0</v>
      </c>
      <c r="M23" s="53"/>
      <c r="N23" s="57"/>
      <c r="O23" s="58"/>
      <c r="P23" s="82"/>
      <c r="R23" s="53"/>
      <c r="S23" s="57"/>
      <c r="T23" s="58"/>
      <c r="U23" s="84"/>
    </row>
    <row r="24" spans="1:21" s="44" customFormat="1" ht="16.5" customHeight="1" x14ac:dyDescent="0.4">
      <c r="A24" s="90" t="s">
        <v>17</v>
      </c>
      <c r="B24" s="90" t="s">
        <v>35</v>
      </c>
      <c r="C24" s="90" t="s">
        <v>71</v>
      </c>
      <c r="D24" s="61"/>
      <c r="E24" s="61"/>
      <c r="F24" s="46">
        <v>1</v>
      </c>
      <c r="G24" s="61"/>
      <c r="H24" s="62"/>
      <c r="I24" s="63"/>
      <c r="J24" s="46"/>
      <c r="K24" s="64">
        <f>F24*J24</f>
        <v>0</v>
      </c>
      <c r="M24" s="53"/>
      <c r="N24" s="57"/>
      <c r="O24" s="58"/>
      <c r="P24" s="82"/>
      <c r="R24" s="53"/>
      <c r="S24" s="57"/>
      <c r="T24" s="58"/>
      <c r="U24" s="84"/>
    </row>
    <row r="25" spans="1:21" s="44" customFormat="1" ht="16.5" customHeight="1" x14ac:dyDescent="0.4">
      <c r="A25" s="91" t="s">
        <v>17</v>
      </c>
      <c r="B25" s="91" t="s">
        <v>36</v>
      </c>
      <c r="C25" s="91" t="s">
        <v>66</v>
      </c>
      <c r="D25" s="14"/>
      <c r="E25" s="14"/>
      <c r="F25" s="46">
        <v>2</v>
      </c>
      <c r="G25" s="14"/>
      <c r="H25" s="60"/>
      <c r="I25" s="10"/>
      <c r="J25" s="46"/>
      <c r="K25" s="64">
        <f>F25*J25</f>
        <v>0</v>
      </c>
      <c r="M25" s="53"/>
      <c r="N25" s="57"/>
      <c r="O25" s="58"/>
      <c r="P25" s="82"/>
      <c r="R25" s="53"/>
      <c r="S25" s="57"/>
      <c r="T25" s="58"/>
      <c r="U25" s="84"/>
    </row>
    <row r="26" spans="1:21" s="44" customFormat="1" ht="16.5" customHeight="1" x14ac:dyDescent="0.4">
      <c r="A26" s="90" t="s">
        <v>17</v>
      </c>
      <c r="B26" s="90" t="s">
        <v>37</v>
      </c>
      <c r="C26" s="90" t="s">
        <v>66</v>
      </c>
      <c r="D26" s="61"/>
      <c r="E26" s="61"/>
      <c r="F26" s="46">
        <v>6</v>
      </c>
      <c r="G26" s="61"/>
      <c r="H26" s="62"/>
      <c r="I26" s="63"/>
      <c r="J26" s="46"/>
      <c r="K26" s="64">
        <f>F26*J26</f>
        <v>0</v>
      </c>
      <c r="M26" s="53"/>
      <c r="N26" s="57"/>
      <c r="O26" s="58"/>
      <c r="P26" s="82"/>
      <c r="R26" s="53"/>
      <c r="S26" s="57"/>
      <c r="T26" s="58"/>
      <c r="U26" s="84"/>
    </row>
    <row r="27" spans="1:21" s="44" customFormat="1" ht="16.5" customHeight="1" x14ac:dyDescent="0.4">
      <c r="A27" s="91" t="s">
        <v>17</v>
      </c>
      <c r="B27" s="91" t="s">
        <v>38</v>
      </c>
      <c r="C27" s="91" t="s">
        <v>66</v>
      </c>
      <c r="D27" s="14"/>
      <c r="E27" s="14"/>
      <c r="F27" s="46">
        <v>1</v>
      </c>
      <c r="G27" s="14"/>
      <c r="H27" s="60"/>
      <c r="I27" s="10"/>
      <c r="J27" s="46"/>
      <c r="K27" s="64">
        <f>F27*J27</f>
        <v>0</v>
      </c>
      <c r="M27" s="53"/>
      <c r="N27" s="57"/>
      <c r="O27" s="58"/>
      <c r="P27" s="82"/>
      <c r="R27" s="53"/>
      <c r="S27" s="57"/>
      <c r="T27" s="58"/>
      <c r="U27" s="84"/>
    </row>
    <row r="28" spans="1:21" s="44" customFormat="1" ht="16.5" customHeight="1" x14ac:dyDescent="0.4">
      <c r="A28" s="90" t="s">
        <v>17</v>
      </c>
      <c r="B28" s="90" t="s">
        <v>39</v>
      </c>
      <c r="C28" s="90" t="s">
        <v>72</v>
      </c>
      <c r="D28" s="61"/>
      <c r="E28" s="61"/>
      <c r="F28" s="46">
        <v>1</v>
      </c>
      <c r="G28" s="61"/>
      <c r="H28" s="62"/>
      <c r="I28" s="63"/>
      <c r="J28" s="46"/>
      <c r="K28" s="64">
        <f>F28*J28</f>
        <v>0</v>
      </c>
      <c r="M28" s="53"/>
      <c r="N28" s="57"/>
      <c r="O28" s="58"/>
      <c r="P28" s="82"/>
      <c r="R28" s="53"/>
      <c r="S28" s="57"/>
      <c r="T28" s="58"/>
      <c r="U28" s="84"/>
    </row>
    <row r="29" spans="1:21" s="44" customFormat="1" ht="16.5" customHeight="1" x14ac:dyDescent="0.4">
      <c r="A29" s="91" t="s">
        <v>17</v>
      </c>
      <c r="B29" s="91" t="s">
        <v>40</v>
      </c>
      <c r="C29" s="91" t="s">
        <v>72</v>
      </c>
      <c r="D29" s="14"/>
      <c r="E29" s="14"/>
      <c r="F29" s="46">
        <v>1</v>
      </c>
      <c r="G29" s="14"/>
      <c r="H29" s="60"/>
      <c r="I29" s="10"/>
      <c r="J29" s="46"/>
      <c r="K29" s="64">
        <f>F29*J29</f>
        <v>0</v>
      </c>
      <c r="M29" s="53"/>
      <c r="N29" s="57"/>
      <c r="O29" s="58"/>
      <c r="P29" s="82"/>
      <c r="R29" s="53"/>
      <c r="S29" s="57"/>
      <c r="T29" s="58"/>
      <c r="U29" s="84"/>
    </row>
    <row r="30" spans="1:21" s="44" customFormat="1" ht="16.5" customHeight="1" x14ac:dyDescent="0.4">
      <c r="A30" s="90" t="s">
        <v>17</v>
      </c>
      <c r="B30" s="90" t="s">
        <v>41</v>
      </c>
      <c r="C30" s="90" t="s">
        <v>73</v>
      </c>
      <c r="D30" s="61"/>
      <c r="E30" s="61"/>
      <c r="F30" s="46">
        <v>1</v>
      </c>
      <c r="G30" s="61"/>
      <c r="H30" s="62"/>
      <c r="I30" s="63"/>
      <c r="J30" s="46"/>
      <c r="K30" s="64">
        <f>F30*J30</f>
        <v>0</v>
      </c>
      <c r="M30" s="53"/>
      <c r="N30" s="57"/>
      <c r="O30" s="58"/>
      <c r="P30" s="82"/>
      <c r="R30" s="53"/>
      <c r="S30" s="57"/>
      <c r="T30" s="58"/>
      <c r="U30" s="84"/>
    </row>
    <row r="31" spans="1:21" s="44" customFormat="1" ht="16.5" customHeight="1" x14ac:dyDescent="0.4">
      <c r="A31" s="91" t="s">
        <v>17</v>
      </c>
      <c r="B31" s="91" t="s">
        <v>42</v>
      </c>
      <c r="C31" s="91" t="s">
        <v>74</v>
      </c>
      <c r="D31" s="14"/>
      <c r="E31" s="14"/>
      <c r="F31" s="46">
        <v>8</v>
      </c>
      <c r="G31" s="14"/>
      <c r="H31" s="60"/>
      <c r="I31" s="10"/>
      <c r="J31" s="46"/>
      <c r="K31" s="64">
        <f>F31*J31</f>
        <v>0</v>
      </c>
      <c r="M31" s="53"/>
      <c r="N31" s="57"/>
      <c r="O31" s="58"/>
      <c r="P31" s="82"/>
      <c r="R31" s="53"/>
      <c r="S31" s="57"/>
      <c r="T31" s="58"/>
      <c r="U31" s="84"/>
    </row>
    <row r="32" spans="1:21" s="44" customFormat="1" ht="16.5" customHeight="1" x14ac:dyDescent="0.4">
      <c r="A32" s="90" t="s">
        <v>17</v>
      </c>
      <c r="B32" s="90" t="s">
        <v>43</v>
      </c>
      <c r="C32" s="90" t="s">
        <v>75</v>
      </c>
      <c r="D32" s="61"/>
      <c r="E32" s="61"/>
      <c r="F32" s="46">
        <v>79</v>
      </c>
      <c r="G32" s="61"/>
      <c r="H32" s="62"/>
      <c r="I32" s="63"/>
      <c r="J32" s="46"/>
      <c r="K32" s="64">
        <f>F32*J32</f>
        <v>0</v>
      </c>
      <c r="M32" s="53"/>
      <c r="N32" s="57"/>
      <c r="O32" s="58"/>
      <c r="P32" s="82"/>
      <c r="R32" s="53"/>
      <c r="S32" s="57"/>
      <c r="T32" s="58"/>
      <c r="U32" s="84"/>
    </row>
    <row r="33" spans="1:21" s="44" customFormat="1" ht="16.5" customHeight="1" x14ac:dyDescent="0.4">
      <c r="A33" s="91" t="s">
        <v>17</v>
      </c>
      <c r="B33" s="91" t="s">
        <v>44</v>
      </c>
      <c r="C33" s="91" t="s">
        <v>76</v>
      </c>
      <c r="D33" s="14"/>
      <c r="E33" s="14"/>
      <c r="F33" s="46">
        <v>15</v>
      </c>
      <c r="G33" s="14"/>
      <c r="H33" s="60"/>
      <c r="I33" s="10"/>
      <c r="J33" s="46"/>
      <c r="K33" s="64">
        <f>F33*J33</f>
        <v>0</v>
      </c>
      <c r="M33" s="53"/>
      <c r="N33" s="57"/>
      <c r="O33" s="58"/>
      <c r="P33" s="82"/>
      <c r="R33" s="53"/>
      <c r="S33" s="57"/>
      <c r="T33" s="58"/>
      <c r="U33" s="84"/>
    </row>
    <row r="34" spans="1:21" s="44" customFormat="1" ht="16.5" customHeight="1" x14ac:dyDescent="0.4">
      <c r="A34" s="90" t="s">
        <v>17</v>
      </c>
      <c r="B34" s="90" t="s">
        <v>45</v>
      </c>
      <c r="C34" s="90" t="s">
        <v>77</v>
      </c>
      <c r="D34" s="61"/>
      <c r="E34" s="61"/>
      <c r="F34" s="46">
        <v>2</v>
      </c>
      <c r="G34" s="61"/>
      <c r="H34" s="62"/>
      <c r="I34" s="63"/>
      <c r="J34" s="46"/>
      <c r="K34" s="64">
        <f>F34*J34</f>
        <v>0</v>
      </c>
      <c r="M34" s="53"/>
      <c r="N34" s="57"/>
      <c r="O34" s="58"/>
      <c r="P34" s="82"/>
      <c r="R34" s="53"/>
      <c r="S34" s="57"/>
      <c r="T34" s="58"/>
      <c r="U34" s="84"/>
    </row>
    <row r="35" spans="1:21" s="44" customFormat="1" ht="16.5" customHeight="1" x14ac:dyDescent="0.4">
      <c r="A35" s="91" t="s">
        <v>17</v>
      </c>
      <c r="B35" s="91" t="s">
        <v>46</v>
      </c>
      <c r="C35" s="91" t="s">
        <v>78</v>
      </c>
      <c r="D35" s="14"/>
      <c r="E35" s="14"/>
      <c r="F35" s="46">
        <v>8</v>
      </c>
      <c r="G35" s="14"/>
      <c r="H35" s="60"/>
      <c r="I35" s="10"/>
      <c r="J35" s="46"/>
      <c r="K35" s="64">
        <f>F35*J35</f>
        <v>0</v>
      </c>
      <c r="M35" s="53"/>
      <c r="N35" s="57"/>
      <c r="O35" s="58"/>
      <c r="P35" s="82"/>
      <c r="R35" s="53"/>
      <c r="S35" s="57"/>
      <c r="T35" s="58"/>
      <c r="U35" s="84"/>
    </row>
    <row r="36" spans="1:21" s="44" customFormat="1" ht="16.5" customHeight="1" x14ac:dyDescent="0.4">
      <c r="A36" s="90" t="s">
        <v>17</v>
      </c>
      <c r="B36" s="90" t="s">
        <v>47</v>
      </c>
      <c r="C36" s="90" t="s">
        <v>79</v>
      </c>
      <c r="D36" s="61"/>
      <c r="E36" s="61"/>
      <c r="F36" s="46">
        <v>8</v>
      </c>
      <c r="G36" s="61"/>
      <c r="H36" s="62"/>
      <c r="I36" s="63"/>
      <c r="J36" s="46"/>
      <c r="K36" s="64">
        <f>F36*J36</f>
        <v>0</v>
      </c>
      <c r="M36" s="53"/>
      <c r="N36" s="57"/>
      <c r="O36" s="58"/>
      <c r="P36" s="82"/>
      <c r="R36" s="53"/>
      <c r="S36" s="57"/>
      <c r="T36" s="58"/>
      <c r="U36" s="84"/>
    </row>
    <row r="37" spans="1:21" s="44" customFormat="1" ht="16.5" customHeight="1" x14ac:dyDescent="0.4">
      <c r="A37" s="91" t="s">
        <v>17</v>
      </c>
      <c r="B37" s="91" t="s">
        <v>48</v>
      </c>
      <c r="C37" s="91" t="s">
        <v>80</v>
      </c>
      <c r="D37" s="14"/>
      <c r="E37" s="14"/>
      <c r="F37" s="46">
        <v>8</v>
      </c>
      <c r="G37" s="14"/>
      <c r="H37" s="60"/>
      <c r="I37" s="10"/>
      <c r="J37" s="46"/>
      <c r="K37" s="64">
        <f>F37*J37</f>
        <v>0</v>
      </c>
      <c r="M37" s="53"/>
      <c r="N37" s="57"/>
      <c r="O37" s="58"/>
      <c r="P37" s="82"/>
      <c r="R37" s="53"/>
      <c r="S37" s="57"/>
      <c r="T37" s="58"/>
      <c r="U37" s="84"/>
    </row>
    <row r="38" spans="1:21" s="44" customFormat="1" ht="16.5" customHeight="1" x14ac:dyDescent="0.4">
      <c r="A38" s="90" t="s">
        <v>17</v>
      </c>
      <c r="B38" s="90" t="s">
        <v>49</v>
      </c>
      <c r="C38" s="90" t="s">
        <v>81</v>
      </c>
      <c r="D38" s="61"/>
      <c r="E38" s="61"/>
      <c r="F38" s="46">
        <v>6</v>
      </c>
      <c r="G38" s="61"/>
      <c r="H38" s="62"/>
      <c r="I38" s="63"/>
      <c r="J38" s="46"/>
      <c r="K38" s="64">
        <f>F38*J38</f>
        <v>0</v>
      </c>
      <c r="M38" s="53"/>
      <c r="N38" s="57"/>
      <c r="O38" s="58"/>
      <c r="P38" s="82"/>
      <c r="R38" s="53"/>
      <c r="S38" s="57"/>
      <c r="T38" s="58"/>
      <c r="U38" s="84"/>
    </row>
    <row r="39" spans="1:21" s="44" customFormat="1" ht="16.5" customHeight="1" x14ac:dyDescent="0.4">
      <c r="A39" s="91" t="s">
        <v>17</v>
      </c>
      <c r="B39" s="91" t="s">
        <v>50</v>
      </c>
      <c r="C39" s="91" t="s">
        <v>82</v>
      </c>
      <c r="D39" s="14"/>
      <c r="E39" s="14"/>
      <c r="F39" s="46">
        <v>6</v>
      </c>
      <c r="G39" s="14"/>
      <c r="H39" s="60"/>
      <c r="I39" s="10"/>
      <c r="J39" s="46"/>
      <c r="K39" s="64">
        <f>F39*J39</f>
        <v>0</v>
      </c>
      <c r="M39" s="53"/>
      <c r="N39" s="57"/>
      <c r="O39" s="58"/>
      <c r="P39" s="82"/>
      <c r="R39" s="53"/>
      <c r="S39" s="57"/>
      <c r="T39" s="58"/>
      <c r="U39" s="84"/>
    </row>
    <row r="40" spans="1:21" s="44" customFormat="1" ht="16.5" customHeight="1" x14ac:dyDescent="0.4">
      <c r="A40" s="90" t="s">
        <v>17</v>
      </c>
      <c r="B40" s="90" t="s">
        <v>51</v>
      </c>
      <c r="C40" s="90" t="s">
        <v>83</v>
      </c>
      <c r="D40" s="61"/>
      <c r="E40" s="61"/>
      <c r="F40" s="46">
        <v>6</v>
      </c>
      <c r="G40" s="61"/>
      <c r="H40" s="62"/>
      <c r="I40" s="63"/>
      <c r="J40" s="46"/>
      <c r="K40" s="64">
        <f>F40*J40</f>
        <v>0</v>
      </c>
      <c r="M40" s="53"/>
      <c r="N40" s="57"/>
      <c r="O40" s="58"/>
      <c r="P40" s="82"/>
      <c r="R40" s="53"/>
      <c r="S40" s="57"/>
      <c r="T40" s="58"/>
      <c r="U40" s="84"/>
    </row>
    <row r="41" spans="1:21" s="44" customFormat="1" ht="16.5" customHeight="1" x14ac:dyDescent="0.4">
      <c r="A41" s="91" t="s">
        <v>17</v>
      </c>
      <c r="B41" s="91" t="s">
        <v>52</v>
      </c>
      <c r="C41" s="91" t="s">
        <v>84</v>
      </c>
      <c r="D41" s="14"/>
      <c r="E41" s="14"/>
      <c r="F41" s="46">
        <v>4</v>
      </c>
      <c r="G41" s="14"/>
      <c r="H41" s="60"/>
      <c r="I41" s="10"/>
      <c r="J41" s="46"/>
      <c r="K41" s="64">
        <f>F41*J41</f>
        <v>0</v>
      </c>
      <c r="M41" s="53"/>
      <c r="N41" s="57"/>
      <c r="O41" s="58"/>
      <c r="P41" s="82"/>
      <c r="R41" s="53"/>
      <c r="S41" s="57"/>
      <c r="T41" s="58"/>
      <c r="U41" s="84"/>
    </row>
    <row r="42" spans="1:21" s="44" customFormat="1" ht="16.5" customHeight="1" x14ac:dyDescent="0.4">
      <c r="A42" s="90" t="s">
        <v>17</v>
      </c>
      <c r="B42" s="90" t="s">
        <v>53</v>
      </c>
      <c r="C42" s="90" t="s">
        <v>85</v>
      </c>
      <c r="D42" s="61"/>
      <c r="E42" s="61"/>
      <c r="F42" s="46">
        <v>4</v>
      </c>
      <c r="G42" s="61"/>
      <c r="H42" s="62"/>
      <c r="I42" s="63"/>
      <c r="J42" s="46"/>
      <c r="K42" s="64">
        <f>F42*J42</f>
        <v>0</v>
      </c>
      <c r="M42" s="53"/>
      <c r="N42" s="57"/>
      <c r="O42" s="58"/>
      <c r="P42" s="82"/>
      <c r="R42" s="53"/>
      <c r="S42" s="57"/>
      <c r="T42" s="58"/>
      <c r="U42" s="84"/>
    </row>
    <row r="43" spans="1:21" s="44" customFormat="1" ht="16.5" customHeight="1" x14ac:dyDescent="0.4">
      <c r="A43" s="91" t="s">
        <v>17</v>
      </c>
      <c r="B43" s="91" t="s">
        <v>54</v>
      </c>
      <c r="C43" s="91" t="s">
        <v>66</v>
      </c>
      <c r="D43" s="14"/>
      <c r="E43" s="14"/>
      <c r="F43" s="46">
        <v>7</v>
      </c>
      <c r="G43" s="14"/>
      <c r="H43" s="60"/>
      <c r="I43" s="10"/>
      <c r="J43" s="46"/>
      <c r="K43" s="64">
        <f>F43*J43</f>
        <v>0</v>
      </c>
      <c r="M43" s="53"/>
      <c r="N43" s="57"/>
      <c r="O43" s="58"/>
      <c r="P43" s="82"/>
      <c r="R43" s="53"/>
      <c r="S43" s="57"/>
      <c r="T43" s="58"/>
      <c r="U43" s="84"/>
    </row>
    <row r="44" spans="1:21" s="44" customFormat="1" ht="16.5" customHeight="1" x14ac:dyDescent="0.4">
      <c r="A44" s="90" t="s">
        <v>17</v>
      </c>
      <c r="B44" s="90" t="s">
        <v>55</v>
      </c>
      <c r="C44" s="90" t="s">
        <v>86</v>
      </c>
      <c r="D44" s="61"/>
      <c r="E44" s="61"/>
      <c r="F44" s="46">
        <v>2</v>
      </c>
      <c r="G44" s="61"/>
      <c r="H44" s="62"/>
      <c r="I44" s="63"/>
      <c r="J44" s="46"/>
      <c r="K44" s="64">
        <f>F44*J44</f>
        <v>0</v>
      </c>
      <c r="M44" s="53"/>
      <c r="N44" s="57"/>
      <c r="O44" s="58"/>
      <c r="P44" s="82"/>
      <c r="R44" s="53"/>
      <c r="S44" s="57"/>
      <c r="T44" s="58"/>
      <c r="U44" s="84"/>
    </row>
    <row r="45" spans="1:21" s="44" customFormat="1" ht="16.5" customHeight="1" x14ac:dyDescent="0.4">
      <c r="A45" s="91" t="s">
        <v>17</v>
      </c>
      <c r="B45" s="91" t="s">
        <v>56</v>
      </c>
      <c r="C45" s="91" t="s">
        <v>87</v>
      </c>
      <c r="D45" s="14"/>
      <c r="E45" s="14"/>
      <c r="F45" s="46">
        <v>1</v>
      </c>
      <c r="G45" s="14"/>
      <c r="H45" s="60"/>
      <c r="I45" s="10"/>
      <c r="J45" s="46"/>
      <c r="K45" s="64">
        <f>F45*J45</f>
        <v>0</v>
      </c>
      <c r="M45" s="53"/>
      <c r="N45" s="57"/>
      <c r="O45" s="58"/>
      <c r="P45" s="82"/>
      <c r="R45" s="53"/>
      <c r="S45" s="57"/>
      <c r="T45" s="58"/>
      <c r="U45" s="84"/>
    </row>
    <row r="46" spans="1:21" s="44" customFormat="1" ht="16.5" customHeight="1" x14ac:dyDescent="0.4">
      <c r="A46" s="90" t="s">
        <v>17</v>
      </c>
      <c r="B46" s="90" t="s">
        <v>57</v>
      </c>
      <c r="C46" s="90" t="s">
        <v>88</v>
      </c>
      <c r="D46" s="61"/>
      <c r="E46" s="61"/>
      <c r="F46" s="46">
        <v>1</v>
      </c>
      <c r="G46" s="61"/>
      <c r="H46" s="62"/>
      <c r="I46" s="63"/>
      <c r="J46" s="46"/>
      <c r="K46" s="64">
        <f>F46*J46</f>
        <v>0</v>
      </c>
      <c r="M46" s="53"/>
      <c r="N46" s="57"/>
      <c r="O46" s="58"/>
      <c r="P46" s="82"/>
      <c r="R46" s="53"/>
      <c r="S46" s="57"/>
      <c r="T46" s="58"/>
      <c r="U46" s="84"/>
    </row>
    <row r="47" spans="1:21" s="44" customFormat="1" ht="16.5" customHeight="1" x14ac:dyDescent="0.4">
      <c r="A47" s="91" t="s">
        <v>17</v>
      </c>
      <c r="B47" s="91" t="s">
        <v>58</v>
      </c>
      <c r="C47" s="91" t="s">
        <v>89</v>
      </c>
      <c r="D47" s="14"/>
      <c r="E47" s="14"/>
      <c r="F47" s="46">
        <v>6</v>
      </c>
      <c r="G47" s="14"/>
      <c r="H47" s="60"/>
      <c r="I47" s="10"/>
      <c r="J47" s="46"/>
      <c r="K47" s="64">
        <f>F47*J47</f>
        <v>0</v>
      </c>
      <c r="M47" s="53"/>
      <c r="N47" s="57"/>
      <c r="O47" s="58"/>
      <c r="P47" s="82"/>
      <c r="R47" s="53"/>
      <c r="S47" s="57"/>
      <c r="T47" s="58"/>
      <c r="U47" s="84"/>
    </row>
    <row r="48" spans="1:21" s="44" customFormat="1" ht="16.5" customHeight="1" x14ac:dyDescent="0.4">
      <c r="A48" s="90" t="s">
        <v>17</v>
      </c>
      <c r="B48" s="90" t="s">
        <v>59</v>
      </c>
      <c r="C48" s="90" t="s">
        <v>90</v>
      </c>
      <c r="D48" s="61"/>
      <c r="E48" s="61"/>
      <c r="F48" s="46">
        <v>1</v>
      </c>
      <c r="G48" s="61"/>
      <c r="H48" s="62"/>
      <c r="I48" s="63"/>
      <c r="J48" s="46"/>
      <c r="K48" s="64">
        <f>F48*J48</f>
        <v>0</v>
      </c>
      <c r="M48" s="53"/>
      <c r="N48" s="57"/>
      <c r="O48" s="58"/>
      <c r="P48" s="82"/>
      <c r="R48" s="53"/>
      <c r="S48" s="57"/>
      <c r="T48" s="58"/>
      <c r="U48" s="84"/>
    </row>
    <row r="49" spans="1:21" s="44" customFormat="1" ht="16.5" customHeight="1" x14ac:dyDescent="0.4">
      <c r="A49" s="91" t="s">
        <v>17</v>
      </c>
      <c r="B49" s="91" t="s">
        <v>60</v>
      </c>
      <c r="C49" s="91" t="s">
        <v>66</v>
      </c>
      <c r="D49" s="14"/>
      <c r="E49" s="14"/>
      <c r="F49" s="46">
        <v>2</v>
      </c>
      <c r="G49" s="14"/>
      <c r="H49" s="60"/>
      <c r="I49" s="10"/>
      <c r="J49" s="46"/>
      <c r="K49" s="64">
        <f>F49*J49</f>
        <v>0</v>
      </c>
      <c r="M49" s="53"/>
      <c r="N49" s="57"/>
      <c r="O49" s="58"/>
      <c r="P49" s="82"/>
      <c r="R49" s="53"/>
      <c r="S49" s="57"/>
      <c r="T49" s="58"/>
      <c r="U49" s="84"/>
    </row>
    <row r="50" spans="1:21" s="75" customFormat="1" x14ac:dyDescent="0.4">
      <c r="A50" s="66"/>
      <c r="B50" s="39"/>
      <c r="C50" s="39"/>
      <c r="D50" s="40"/>
      <c r="E50" s="40"/>
      <c r="F50" s="47">
        <f>SUM(F14:F49)</f>
        <v>243</v>
      </c>
      <c r="G50" s="40"/>
      <c r="H50" s="40"/>
      <c r="I50" s="40"/>
      <c r="J50" s="47"/>
      <c r="K50" s="81">
        <f>SUM(K14:K49)</f>
        <v>0</v>
      </c>
      <c r="L50" s="54"/>
      <c r="M50" s="55"/>
      <c r="N50" s="55"/>
      <c r="O50" s="56"/>
      <c r="P50" s="83">
        <f>SUM(P14:P49)</f>
        <v>0</v>
      </c>
      <c r="Q50" s="54"/>
      <c r="R50" s="55"/>
      <c r="S50" s="55"/>
      <c r="T50" s="56"/>
      <c r="U50" s="85">
        <f>SUM(U14:U49)</f>
        <v>0</v>
      </c>
    </row>
    <row r="51" spans="1:21" s="87" customFormat="1" ht="13.75" customHeight="1" x14ac:dyDescent="0.4">
      <c r="A51" s="22" t="s">
        <v>0</v>
      </c>
      <c r="B51" s="16"/>
      <c r="C51" s="37" t="s">
        <v>1</v>
      </c>
      <c r="D51" s="16"/>
      <c r="E51" s="38"/>
      <c r="F51" s="18"/>
      <c r="G51" s="38"/>
      <c r="H51" s="38"/>
      <c r="I51" s="18"/>
      <c r="J51" s="45"/>
      <c r="K51" s="45"/>
      <c r="L51" s="45"/>
      <c r="M51" s="45"/>
      <c r="N51" s="45"/>
      <c r="O51" s="52"/>
      <c r="P51"/>
      <c r="Q51"/>
      <c r="R51"/>
      <c r="S51"/>
      <c r="T51"/>
      <c r="U51"/>
    </row>
    <row r="52" spans="1:21" s="87" customFormat="1" ht="13" customHeight="1" x14ac:dyDescent="0.4">
      <c r="A52" s="25"/>
      <c r="B52" s="26"/>
      <c r="C52" s="27"/>
      <c r="D52" s="26"/>
      <c r="E52" s="28"/>
      <c r="F52" s="15"/>
      <c r="G52" s="41"/>
      <c r="H52" s="41"/>
      <c r="I52" s="41"/>
      <c r="J52" s="15"/>
      <c r="K52" s="15"/>
      <c r="L52" s="15"/>
      <c r="M52" s="15"/>
      <c r="N52" s="15"/>
      <c r="O52" s="49"/>
      <c r="P52"/>
      <c r="Q52"/>
      <c r="R52"/>
      <c r="S52"/>
      <c r="T52"/>
      <c r="U52"/>
    </row>
    <row r="53" spans="1:21" s="87" customFormat="1" ht="13" customHeight="1" x14ac:dyDescent="0.4">
      <c r="A53" s="23"/>
      <c r="B53" s="19"/>
      <c r="C53" s="20"/>
      <c r="D53" s="19"/>
      <c r="E53" s="21"/>
      <c r="F53" s="15"/>
      <c r="G53" s="15"/>
      <c r="H53" s="15"/>
      <c r="I53" s="15"/>
      <c r="J53" s="15"/>
      <c r="K53" s="15"/>
      <c r="L53" s="15"/>
      <c r="M53" s="15"/>
      <c r="N53" s="15"/>
      <c r="O53" s="49"/>
      <c r="P53"/>
      <c r="Q53"/>
      <c r="R53"/>
      <c r="S53"/>
      <c r="T53"/>
      <c r="U53"/>
    </row>
    <row r="54" spans="1:21" s="87" customFormat="1" ht="13" customHeight="1" x14ac:dyDescent="0.4">
      <c r="A54" s="23"/>
      <c r="B54" s="19"/>
      <c r="C54" s="20"/>
      <c r="D54" s="19"/>
      <c r="E54" s="21"/>
      <c r="F54" s="15"/>
      <c r="G54" s="15"/>
      <c r="H54" s="15"/>
      <c r="I54" s="15"/>
      <c r="J54" s="15"/>
      <c r="K54" s="15"/>
      <c r="L54" s="15"/>
      <c r="M54" s="15"/>
      <c r="N54" s="15"/>
      <c r="O54" s="49"/>
      <c r="P54"/>
      <c r="Q54"/>
      <c r="R54"/>
      <c r="S54"/>
      <c r="T54"/>
      <c r="U54"/>
    </row>
    <row r="55" spans="1:21" s="87" customFormat="1" ht="13" customHeight="1" x14ac:dyDescent="0.4">
      <c r="A55" s="23"/>
      <c r="B55" s="19"/>
      <c r="C55" s="20"/>
      <c r="D55" s="19"/>
      <c r="E55" s="21"/>
      <c r="F55" s="15"/>
      <c r="G55" s="15"/>
      <c r="H55" s="15"/>
      <c r="I55" s="15"/>
      <c r="J55" s="15"/>
      <c r="K55" s="15"/>
      <c r="L55" s="15"/>
      <c r="M55" s="15"/>
      <c r="N55" s="15"/>
      <c r="O55" s="49"/>
      <c r="P55"/>
      <c r="Q55"/>
      <c r="R55"/>
      <c r="S55"/>
      <c r="T55"/>
      <c r="U55"/>
    </row>
    <row r="56" spans="1:21" s="87" customFormat="1" ht="9.75" customHeight="1" x14ac:dyDescent="0.4">
      <c r="A56" s="24"/>
      <c r="B56" s="29"/>
      <c r="C56" s="30"/>
      <c r="D56" s="29"/>
      <c r="E56" s="31"/>
      <c r="F56" s="18"/>
      <c r="G56" s="18"/>
      <c r="H56" s="18"/>
      <c r="I56" s="18"/>
      <c r="J56" s="18"/>
      <c r="K56" s="15"/>
      <c r="L56" s="18"/>
      <c r="M56" s="18"/>
      <c r="N56" s="18"/>
      <c r="O56" s="50"/>
      <c r="P56"/>
      <c r="Q56"/>
      <c r="R56"/>
      <c r="S56"/>
      <c r="T56"/>
      <c r="U56"/>
    </row>
    <row r="57" spans="1:21" s="87" customFormat="1" ht="13" customHeight="1" x14ac:dyDescent="0.4">
      <c r="A57" s="24"/>
      <c r="B57" s="17"/>
      <c r="C57" s="17"/>
      <c r="D57" s="17"/>
      <c r="E57" s="18"/>
      <c r="F57" s="15"/>
      <c r="G57" s="18"/>
      <c r="H57" s="18"/>
      <c r="I57" s="18"/>
      <c r="J57" s="41"/>
      <c r="K57" s="41"/>
      <c r="L57" s="41"/>
      <c r="M57" s="41"/>
      <c r="N57" s="41"/>
      <c r="O57" s="48"/>
      <c r="P57"/>
      <c r="Q57"/>
      <c r="R57"/>
      <c r="S57"/>
      <c r="T57"/>
      <c r="U57"/>
    </row>
    <row r="58" spans="1:21" s="87" customFormat="1" ht="13" customHeight="1" x14ac:dyDescent="0.4">
      <c r="A58" s="67"/>
      <c r="B58" s="68"/>
      <c r="C58" s="68"/>
      <c r="D58" s="68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</row>
    <row r="59" spans="1:21" s="87" customFormat="1" ht="13" customHeight="1" x14ac:dyDescent="0.4">
      <c r="A59" s="70"/>
      <c r="B59" s="71"/>
      <c r="C59" s="71"/>
      <c r="D59" s="71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eet1.CalculatePricing">
                <anchor moveWithCells="1" sizeWithCells="1">
                  <from>
                    <xdr:col>4</xdr:col>
                    <xdr:colOff>293370</xdr:colOff>
                    <xdr:row>2</xdr:row>
                    <xdr:rowOff>160020</xdr:rowOff>
                  </from>
                  <to>
                    <xdr:col>5</xdr:col>
                    <xdr:colOff>381000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.ResizeRows">
                <anchor moveWithCells="1" sizeWithCells="1">
                  <from>
                    <xdr:col>4</xdr:col>
                    <xdr:colOff>293370</xdr:colOff>
                    <xdr:row>3</xdr:row>
                    <xdr:rowOff>201930</xdr:rowOff>
                  </from>
                  <to>
                    <xdr:col>5</xdr:col>
                    <xdr:colOff>960120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Sheet1.ToggleHideSupplier2" altText="Test">
                <anchor moveWithCells="1" sizeWithCells="1">
                  <from>
                    <xdr:col>4</xdr:col>
                    <xdr:colOff>194310</xdr:colOff>
                    <xdr:row>8</xdr:row>
                    <xdr:rowOff>57150</xdr:rowOff>
                  </from>
                  <to>
                    <xdr:col>5</xdr:col>
                    <xdr:colOff>773430</xdr:colOff>
                    <xdr:row>9</xdr:row>
                    <xdr:rowOff>87630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Sheet1.ToggleHideAssemManf" altText="Test">
                <anchor moveWithCells="1" sizeWithCells="1">
                  <from>
                    <xdr:col>4</xdr:col>
                    <xdr:colOff>224790</xdr:colOff>
                    <xdr:row>9</xdr:row>
                    <xdr:rowOff>133350</xdr:rowOff>
                  </from>
                  <to>
                    <xdr:col>5</xdr:col>
                    <xdr:colOff>746760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Sheet1.ToggleHideSupplier1" altText="Test">
                <anchor moveWithCells="1" sizeWithCells="1">
                  <from>
                    <xdr:col>4</xdr:col>
                    <xdr:colOff>194310</xdr:colOff>
                    <xdr:row>6</xdr:row>
                    <xdr:rowOff>114300</xdr:rowOff>
                  </from>
                  <to>
                    <xdr:col>5</xdr:col>
                    <xdr:colOff>735330</xdr:colOff>
                    <xdr:row>7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Castle</dc:creator>
  <cp:lastModifiedBy>Ryan Castle</cp:lastModifiedBy>
  <cp:lastPrinted>2002-11-05T13:50:54Z</cp:lastPrinted>
  <dcterms:created xsi:type="dcterms:W3CDTF">2000-10-27T00:30:29Z</dcterms:created>
  <dcterms:modified xsi:type="dcterms:W3CDTF">2018-12-25T01:48:13Z</dcterms:modified>
</cp:coreProperties>
</file>