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<sst xmlns="http://schemas.openxmlformats.org/spreadsheetml/2006/main" count="201" uniqueCount="165">
  <si>
    <t>&gt;&gt;</t>
  </si>
  <si>
    <t>STUDENT DAILY ATTENDANCE SHEET
 Semester :Fall 2023
 Course Title :OPERATING SYSTEMS
 Course ID : CSE321
 Section : 06
 Faculty :To Be Appointed (TBA)</t>
  </si>
  <si>
    <t>SL</t>
  </si>
  <si>
    <t>ID</t>
  </si>
  <si>
    <t>Name</t>
  </si>
  <si>
    <t>30/9</t>
  </si>
  <si>
    <t>14/10</t>
  </si>
  <si>
    <t>21/10</t>
  </si>
  <si>
    <t>28/10</t>
  </si>
  <si>
    <t>18/11</t>
  </si>
  <si>
    <t>25/11</t>
  </si>
  <si>
    <t>CP-1
(5)</t>
  </si>
  <si>
    <t>CP-2
(5)</t>
  </si>
  <si>
    <t>CP-3
(5)</t>
  </si>
  <si>
    <t>CP-4
(5)</t>
  </si>
  <si>
    <t>CP-5
(5)</t>
  </si>
  <si>
    <t>CP-3
Feedback</t>
  </si>
  <si>
    <t>CP-4
Feedback</t>
  </si>
  <si>
    <t>CP-5
Feedback</t>
  </si>
  <si>
    <t>Assignment-1
(25)</t>
  </si>
  <si>
    <t>Assignment-1 
Feed back</t>
  </si>
  <si>
    <t>Assignment-2
(20)</t>
  </si>
  <si>
    <t>Assignment-2 
Feed back</t>
  </si>
  <si>
    <t>Assignment-3
(30)</t>
  </si>
  <si>
    <t>Assignment-3 
Feed back</t>
  </si>
  <si>
    <t>Assignment-4
(20)</t>
  </si>
  <si>
    <t>Assignment-4 
Feed back</t>
  </si>
  <si>
    <t>Assignment-5
(20)</t>
  </si>
  <si>
    <t>Assignment-5 
Feed back</t>
  </si>
  <si>
    <t>A-1
(7)</t>
  </si>
  <si>
    <t>A-2
(7)</t>
  </si>
  <si>
    <t>A-3
 (7)</t>
  </si>
  <si>
    <t>A-4
(7)</t>
  </si>
  <si>
    <t>A-5
 (7)</t>
  </si>
  <si>
    <t>Attendance
(3)</t>
  </si>
  <si>
    <t>Class 
Performance
(5)</t>
  </si>
  <si>
    <t>Assignment
(7)</t>
  </si>
  <si>
    <t>Viva
(5)</t>
  </si>
  <si>
    <t>Total
(20)</t>
  </si>
  <si>
    <t>KEFAIAT LAMIA EHSANI (sec-1)</t>
  </si>
  <si>
    <t>SYEDA TANJIMA MAHMOOD</t>
  </si>
  <si>
    <t>Didn't use exec()</t>
  </si>
  <si>
    <t>GPT</t>
  </si>
  <si>
    <t>task1- ss not attached, tasks 2b,2c,2e missing</t>
  </si>
  <si>
    <t>task1-error,task2- WT incorrect</t>
  </si>
  <si>
    <t>task1: used semaphores instead of ITC, task2: infinite loop, storing and consuming done all at once instead of one by one</t>
  </si>
  <si>
    <t>task2- incorrect output</t>
  </si>
  <si>
    <t>ASEER IQTIDER CHOWDHURY</t>
  </si>
  <si>
    <t>extra attribute</t>
  </si>
  <si>
    <t>ABDULLAH AL MUBIN</t>
  </si>
  <si>
    <t>TARIKUR RAHMAN LIKHON</t>
  </si>
  <si>
    <t>task1: infinite loop, multiple errors (undecalred vars)</t>
  </si>
  <si>
    <t>SADIA MUBASHSHIRA</t>
  </si>
  <si>
    <t>2b-missing</t>
  </si>
  <si>
    <t>MAHIR FAISAL CHOWDHURY</t>
  </si>
  <si>
    <t>similar code</t>
  </si>
  <si>
    <t>GPT with comments</t>
  </si>
  <si>
    <t>task1,2,3-didn't find the individual time</t>
  </si>
  <si>
    <t>ADITTA BARUA</t>
  </si>
  <si>
    <t>loop for 3 players</t>
  </si>
  <si>
    <t>task1-user input not taken and values incorrect</t>
  </si>
  <si>
    <t>task1: consumption is not fifo, task2: did not print the warehouse</t>
  </si>
  <si>
    <t>ABRAR ZAHIN</t>
  </si>
  <si>
    <t>2c-error, 2b, 2d,2e- missing</t>
  </si>
  <si>
    <t>task1- no output,task 2,3-missing</t>
  </si>
  <si>
    <t>task1-incorrect code,task2-missing</t>
  </si>
  <si>
    <t>JARIN TASNIM KHAN KASHFEE</t>
  </si>
  <si>
    <t>task2: there are 6 processes, but you seem to do loops for only 5, partially incorrect sequence</t>
  </si>
  <si>
    <t>RAFSAN ZAMIL</t>
  </si>
  <si>
    <t>2a-condition incorrect</t>
  </si>
  <si>
    <t>task1,2,3-incorrect values</t>
  </si>
  <si>
    <t>task1: buffer out of bound access</t>
  </si>
  <si>
    <t>MD. KHALID HASAN</t>
  </si>
  <si>
    <t>didn't find the lowest scorer</t>
  </si>
  <si>
    <t>emptyfile</t>
  </si>
  <si>
    <t>computed strlen value is not a good wait/signal criteria, also the code hangs</t>
  </si>
  <si>
    <t>SHIFATH JAHAN PRITY (sec-3)</t>
  </si>
  <si>
    <t>MD. RABIB HASAN</t>
  </si>
  <si>
    <t>what happened in thread(1)? + Late(days = 1)</t>
  </si>
  <si>
    <t>task1-input incorrect,task3-CT missing</t>
  </si>
  <si>
    <t>HASAN MOHAMMOD TANZIR</t>
  </si>
  <si>
    <t>ChatGPT usage in structure,function, and threading tasks</t>
  </si>
  <si>
    <t>task1-didn't find the individual time 
task3- CT missing</t>
  </si>
  <si>
    <t>task2: infinite loop, no warehouse printing</t>
  </si>
  <si>
    <t>SWAPNIL SARKAR</t>
  </si>
  <si>
    <t>two main functions in one file</t>
  </si>
  <si>
    <t>2b-error in output</t>
  </si>
  <si>
    <t>task1-few values incorrect</t>
  </si>
  <si>
    <t>task1: consumption order does not match production order, task2: no warehouse printing can be seen in code</t>
  </si>
  <si>
    <t>SHAHIDUL ISLAM FUAD</t>
  </si>
  <si>
    <t>only 1 file + incomplete</t>
  </si>
  <si>
    <t>2b- no output</t>
  </si>
  <si>
    <t>task1: syntax errors, mutex and cond destroyed twice, cond logic not ok, task2:  no mutex, no warehouse printing, syntax errors, Late 1 day</t>
  </si>
  <si>
    <t>RIFA TASFIYA</t>
  </si>
  <si>
    <t>ORIN AKTER</t>
  </si>
  <si>
    <t>GPT remnants visible</t>
  </si>
  <si>
    <t>2e missing</t>
  </si>
  <si>
    <t>task3-values incorrect</t>
  </si>
  <si>
    <t>MEHRAB HOSSAIN SAJIN (sec-1)</t>
  </si>
  <si>
    <t>AHNAF SHAHRIAR DIP</t>
  </si>
  <si>
    <t>id not taken</t>
  </si>
  <si>
    <t>task1: consumption order does not match production order, task2: why is crop selection tied to farmer ID?</t>
  </si>
  <si>
    <t>task2: incorrect output, algorithm implementation is flawed</t>
  </si>
  <si>
    <t>JUNAID ABRAR RAZEEN (sec-1)</t>
  </si>
  <si>
    <t>SARTIZ ALAM AYON</t>
  </si>
  <si>
    <t>task1: used semphore instead of Mutex+ITC</t>
  </si>
  <si>
    <t>FAIAJ SAHIB</t>
  </si>
  <si>
    <t>2d-incorrect output</t>
  </si>
  <si>
    <t>Late(days = 1)</t>
  </si>
  <si>
    <t>task1: unbounded array access prints incoherent values</t>
  </si>
  <si>
    <t>GANIM ZAWHAR</t>
  </si>
  <si>
    <t>HELP</t>
  </si>
  <si>
    <t>task1: consumption is not fifo, task2: store and prints incorrect/null values</t>
  </si>
  <si>
    <t>MIFTAHUL JANNAH</t>
  </si>
  <si>
    <t>attributes missing</t>
  </si>
  <si>
    <t xml:space="preserve">2b- no output </t>
  </si>
  <si>
    <t>task1- few values incorrect
task 3-values incorrect</t>
  </si>
  <si>
    <t>task1: unbroken infinite loop and incorrect wait/signal criteria, task2: unbroken infinite loop</t>
  </si>
  <si>
    <t>RAHMAN MD RASHADAT ABDULLAH</t>
  </si>
  <si>
    <t>1a-name ID not mentioned, 2b-file type incorrect 
can't run, 2c-you need to take password as input,
2d-incorrect output</t>
  </si>
  <si>
    <t>ChatGPT usage in threading tasks</t>
  </si>
  <si>
    <t>task1-input incorrect</t>
  </si>
  <si>
    <t>RAIYANUL ISLAM SIAM</t>
  </si>
  <si>
    <t>1d- command missing, 2a-incorrect logic,
2b,2c,2d,2e-missing</t>
  </si>
  <si>
    <t>ChatGPT usage + Late(days = 1)</t>
  </si>
  <si>
    <t>task2- TAT,WT missing,task3-values incorrect</t>
  </si>
  <si>
    <t>task1: consumption is not fifo, task2: unbroken infinite loop</t>
  </si>
  <si>
    <t>CHOWDHURY ISFATUL KARIM</t>
  </si>
  <si>
    <t>task1: consumption is not fifo, Late 1 day</t>
  </si>
  <si>
    <t>ChatGPT resemblance in both tasks</t>
  </si>
  <si>
    <t>TASDIDA NAWAZ</t>
  </si>
  <si>
    <t>Overkill code, Not self written</t>
  </si>
  <si>
    <t>task1-not all values correct</t>
  </si>
  <si>
    <t>ANIMESH BHATTACHARJEE</t>
  </si>
  <si>
    <t>2b,2c- incorrect output</t>
  </si>
  <si>
    <t>task1-few values incorrect and CT missing
task2,3- CT missing</t>
  </si>
  <si>
    <t>task2: infinite loop</t>
  </si>
  <si>
    <t>MD. GOLAM TAWHID FAHAD</t>
  </si>
  <si>
    <t>2d-missing</t>
  </si>
  <si>
    <t>task1-few values incorrect
task2,3-values incorrect</t>
  </si>
  <si>
    <t>task1: not fifo consumption order, task2: infinite loop</t>
  </si>
  <si>
    <t>SHAMSAN NASIR</t>
  </si>
  <si>
    <t>2d- incorrect output</t>
  </si>
  <si>
    <t>MD.RASHID SHAHARIAR SHOCHO</t>
  </si>
  <si>
    <t>task1: not fifo consumption order, Late 4 days</t>
  </si>
  <si>
    <t>SPONDON ROY ROHAN</t>
  </si>
  <si>
    <t>MD SAKIB SADMAN BADHON</t>
  </si>
  <si>
    <t>2d- code logic and output incorrect</t>
  </si>
  <si>
    <t>ANIKA TAHSIN</t>
  </si>
  <si>
    <t>task1: not all items are consumed, task2: why is crop pick up is tied to farmer id? also no warehouse printing</t>
  </si>
  <si>
    <t>A.J.M ISTIAQUE</t>
  </si>
  <si>
    <t>main.c is incomplete</t>
  </si>
  <si>
    <t>user input from console is not necessary for this assignment</t>
  </si>
  <si>
    <t>NIZBATH AHSAN</t>
  </si>
  <si>
    <t>Good attempt using shared mem, but output is still incorrect for syscall(3)</t>
  </si>
  <si>
    <t>MD. FAHIM HAQUE (sec-1)</t>
  </si>
  <si>
    <t>only 1 file</t>
  </si>
  <si>
    <t>task1-should have done it on terminal, 
2a-incorrect logic, 2b,2c- incorrect input</t>
  </si>
  <si>
    <t>task1,2-some values incorrect</t>
  </si>
  <si>
    <t>MD. MASHFIQUN NABI (sec-1)</t>
  </si>
  <si>
    <t>name,id not taken as input</t>
  </si>
  <si>
    <t>AYUSH BISWAS (sec-1)</t>
  </si>
  <si>
    <t>task1,3-error</t>
  </si>
  <si>
    <t>task1: code terminates early</t>
  </si>
  <si>
    <t>task1,2-error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</si>
</sst>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/>
    <font>
      <b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FF0000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1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0" fontId="3" numFmtId="0" xfId="0" applyBorder="1" applyFont="1"/>
    <xf borderId="2" fillId="2" fontId="4" numFmtId="0" xfId="0" applyAlignment="1" applyBorder="1" applyFill="1" applyFont="1">
      <alignment horizontal="center" shrinkToFit="0" wrapText="1"/>
    </xf>
    <xf borderId="3" fillId="2" fontId="4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horizontal="center" readingOrder="0" shrinkToFit="0" wrapText="1"/>
    </xf>
    <xf borderId="3" fillId="2" fontId="4" numFmtId="164" xfId="0" applyAlignment="1" applyBorder="1" applyFont="1" applyNumberFormat="1">
      <alignment horizontal="center" shrinkToFit="0" wrapText="1"/>
    </xf>
    <xf borderId="3" fillId="3" fontId="4" numFmtId="0" xfId="0" applyAlignment="1" applyBorder="1" applyFill="1" applyFont="1">
      <alignment horizontal="center" readingOrder="0" shrinkToFit="0" wrapText="1"/>
    </xf>
    <xf borderId="4" fillId="2" fontId="4" numFmtId="0" xfId="0" applyAlignment="1" applyBorder="1" applyFont="1">
      <alignment horizontal="center" readingOrder="0" shrinkToFit="0" wrapText="1"/>
    </xf>
    <xf borderId="4" fillId="3" fontId="4" numFmtId="0" xfId="0" applyAlignment="1" applyBorder="1" applyFont="1">
      <alignment horizontal="center" shrinkToFit="0" wrapText="1"/>
    </xf>
    <xf borderId="5" fillId="3" fontId="4" numFmtId="0" xfId="0" applyAlignment="1" applyBorder="1" applyFont="1">
      <alignment horizontal="center" shrinkToFit="0" wrapText="1"/>
    </xf>
    <xf borderId="5" fillId="3" fontId="4" numFmtId="0" xfId="0" applyAlignment="1" applyBorder="1" applyFont="1">
      <alignment horizontal="center" vertical="bottom"/>
    </xf>
    <xf borderId="4" fillId="4" fontId="4" numFmtId="0" xfId="0" applyAlignment="1" applyBorder="1" applyFill="1" applyFont="1">
      <alignment horizontal="center" readingOrder="0" shrinkToFit="0" wrapText="1"/>
    </xf>
    <xf borderId="6" fillId="5" fontId="5" numFmtId="0" xfId="0" applyAlignment="1" applyBorder="1" applyFill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3" fillId="5" fontId="4" numFmtId="0" xfId="0" applyAlignment="1" applyBorder="1" applyFont="1">
      <alignment shrinkToFit="0" wrapText="1"/>
    </xf>
    <xf borderId="8" fillId="5" fontId="6" numFmtId="0" xfId="0" applyAlignment="1" applyBorder="1" applyFont="1">
      <alignment horizontal="center" shrinkToFit="0" wrapText="1"/>
    </xf>
    <xf borderId="8" fillId="5" fontId="6" numFmtId="0" xfId="0" applyAlignment="1" applyBorder="1" applyFont="1">
      <alignment horizontal="center" readingOrder="0" shrinkToFit="0" wrapText="1"/>
    </xf>
    <xf borderId="8" fillId="5" fontId="6" numFmtId="0" xfId="0" applyAlignment="1" applyBorder="1" applyFont="1">
      <alignment horizontal="center" readingOrder="0"/>
    </xf>
    <xf borderId="8" fillId="5" fontId="7" numFmtId="0" xfId="0" applyAlignment="1" applyBorder="1" applyFont="1">
      <alignment horizontal="center" readingOrder="0" shrinkToFit="0" vertical="bottom" wrapText="0"/>
    </xf>
    <xf borderId="8" fillId="5" fontId="6" numFmtId="0" xfId="0" applyAlignment="1" applyBorder="1" applyFont="1">
      <alignment horizontal="center"/>
    </xf>
    <xf borderId="8" fillId="5" fontId="7" numFmtId="0" xfId="0" applyAlignment="1" applyBorder="1" applyFont="1">
      <alignment horizontal="center" shrinkToFit="0" vertical="bottom" wrapText="0"/>
    </xf>
    <xf borderId="8" fillId="5" fontId="8" numFmtId="0" xfId="0" applyAlignment="1" applyBorder="1" applyFont="1">
      <alignment horizontal="center" readingOrder="0"/>
    </xf>
    <xf borderId="8" fillId="5" fontId="8" numFmtId="0" xfId="0" applyBorder="1" applyFont="1"/>
    <xf borderId="8" fillId="5" fontId="9" numFmtId="0" xfId="0" applyAlignment="1" applyBorder="1" applyFont="1">
      <alignment horizontal="center" readingOrder="0"/>
    </xf>
    <xf borderId="8" fillId="5" fontId="9" numFmtId="0" xfId="0" applyBorder="1" applyFont="1"/>
    <xf borderId="6" fillId="5" fontId="9" numFmtId="0" xfId="0" applyAlignment="1" applyBorder="1" applyFont="1">
      <alignment horizontal="center" readingOrder="0"/>
    </xf>
    <xf borderId="6" fillId="5" fontId="9" numFmtId="0" xfId="0" applyBorder="1" applyFont="1"/>
    <xf borderId="8" fillId="6" fontId="9" numFmtId="0" xfId="0" applyAlignment="1" applyBorder="1" applyFill="1" applyFont="1">
      <alignment horizontal="center"/>
    </xf>
    <xf borderId="8" fillId="6" fontId="9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3" fillId="6" fontId="4" numFmtId="0" xfId="0" applyAlignment="1" applyBorder="1" applyFont="1">
      <alignment shrinkToFit="0" wrapText="1"/>
    </xf>
    <xf borderId="8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readingOrder="0" shrinkToFit="0" wrapText="1"/>
    </xf>
    <xf borderId="8" fillId="0" fontId="6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horizontal="center"/>
    </xf>
    <xf borderId="8" fillId="0" fontId="8" numFmtId="0" xfId="0" applyAlignment="1" applyBorder="1" applyFont="1">
      <alignment horizontal="center" readingOrder="0"/>
    </xf>
    <xf borderId="8" fillId="0" fontId="8" numFmtId="0" xfId="0" applyAlignment="1" applyBorder="1" applyFont="1">
      <alignment readingOrder="0"/>
    </xf>
    <xf borderId="8" fillId="0" fontId="9" numFmtId="0" xfId="0" applyAlignment="1" applyBorder="1" applyFont="1">
      <alignment horizontal="center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9" fillId="0" fontId="9" numFmtId="0" xfId="0" applyAlignment="1" applyBorder="1" applyFont="1">
      <alignment horizontal="center" vertical="bottom"/>
    </xf>
    <xf borderId="9" fillId="6" fontId="9" numFmtId="0" xfId="0" applyAlignment="1" applyBorder="1" applyFont="1">
      <alignment vertical="bottom"/>
    </xf>
    <xf borderId="8" fillId="0" fontId="8" numFmtId="0" xfId="0" applyAlignment="1" applyBorder="1" applyFont="1">
      <alignment horizontal="center"/>
    </xf>
    <xf borderId="8" fillId="0" fontId="8" numFmtId="0" xfId="0" applyBorder="1" applyFont="1"/>
    <xf borderId="8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9" fillId="0" fontId="9" numFmtId="0" xfId="0" applyBorder="1" applyFont="1"/>
    <xf borderId="8" fillId="0" fontId="7" numFmtId="0" xfId="0" applyAlignment="1" applyBorder="1" applyFont="1">
      <alignment horizontal="center" shrinkToFit="0" vertical="bottom" wrapText="0"/>
    </xf>
    <xf borderId="9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readingOrder="0"/>
    </xf>
    <xf borderId="9" fillId="6" fontId="10" numFmtId="0" xfId="0" applyAlignment="1" applyBorder="1" applyFont="1">
      <alignment horizontal="left" readingOrder="0"/>
    </xf>
    <xf borderId="8" fillId="7" fontId="6" numFmtId="0" xfId="0" applyAlignment="1" applyBorder="1" applyFill="1" applyFont="1">
      <alignment horizontal="center" readingOrder="0"/>
    </xf>
    <xf borderId="3" fillId="0" fontId="4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shrinkToFit="0" vertical="bottom" wrapText="0"/>
    </xf>
    <xf borderId="9" fillId="0" fontId="6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readingOrder="0"/>
    </xf>
    <xf borderId="8" fillId="5" fontId="11" numFmtId="0" xfId="0" applyAlignment="1" applyBorder="1" applyFont="1">
      <alignment horizontal="center" shrinkToFit="0" wrapText="1"/>
    </xf>
    <xf borderId="8" fillId="5" fontId="8" numFmtId="0" xfId="0" applyAlignment="1" applyBorder="1" applyFont="1">
      <alignment horizontal="center"/>
    </xf>
    <xf borderId="8" fillId="5" fontId="9" numFmtId="0" xfId="0" applyAlignment="1" applyBorder="1" applyFont="1">
      <alignment horizontal="center"/>
    </xf>
    <xf borderId="9" fillId="5" fontId="9" numFmtId="0" xfId="0" applyAlignment="1" applyBorder="1" applyFont="1">
      <alignment horizontal="center"/>
    </xf>
    <xf borderId="9" fillId="5" fontId="9" numFmtId="0" xfId="0" applyBorder="1" applyFont="1"/>
    <xf borderId="0" fillId="6" fontId="10" numFmtId="0" xfId="0" applyAlignment="1" applyFont="1">
      <alignment horizontal="left" readingOrder="0"/>
    </xf>
    <xf borderId="9" fillId="5" fontId="9" numFmtId="0" xfId="0" applyAlignment="1" applyBorder="1" applyFont="1">
      <alignment horizontal="center" readingOrder="0"/>
    </xf>
    <xf borderId="10" fillId="6" fontId="6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9" fillId="0" fontId="9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center" shrinkToFit="0" wrapText="1"/>
    </xf>
    <xf borderId="7" fillId="0" fontId="6" numFmtId="0" xfId="0" applyAlignment="1" applyBorder="1" applyFont="1">
      <alignment horizontal="center" shrinkToFit="0" wrapText="1"/>
    </xf>
    <xf borderId="11" fillId="6" fontId="9" numFmtId="0" xfId="0" applyAlignment="1" applyBorder="1" applyFont="1">
      <alignment horizontal="center"/>
    </xf>
    <xf borderId="11" fillId="6" fontId="9" numFmtId="0" xfId="0" applyAlignment="1" applyBorder="1" applyFont="1">
      <alignment horizontal="center" readingOrder="0"/>
    </xf>
    <xf borderId="0" fillId="0" fontId="12" numFmtId="0" xfId="0" applyFont="1"/>
    <xf borderId="0" fillId="0" fontId="1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6" fontId="1" numFmtId="0" xfId="0" applyAlignment="1" applyFont="1">
      <alignment horizontal="center"/>
    </xf>
    <xf borderId="6" fillId="8" fontId="6" numFmtId="0" xfId="0" applyAlignment="1" applyBorder="1" applyFill="1" applyFont="1">
      <alignment horizontal="center" vertical="bottom"/>
    </xf>
    <xf borderId="7" fillId="8" fontId="6" numFmtId="0" xfId="0" applyAlignment="1" applyBorder="1" applyFont="1">
      <alignment horizontal="center" vertical="bottom"/>
    </xf>
    <xf borderId="5" fillId="8" fontId="4" numFmtId="0" xfId="0" applyBorder="1" applyFont="1"/>
    <xf borderId="10" fillId="8" fontId="6" numFmtId="0" xfId="0" applyAlignment="1" applyBorder="1" applyFont="1">
      <alignment horizontal="center" shrinkToFit="0" wrapText="1"/>
    </xf>
    <xf borderId="10" fillId="8" fontId="6" numFmtId="0" xfId="0" applyAlignment="1" applyBorder="1" applyFont="1">
      <alignment horizontal="center" readingOrder="0"/>
    </xf>
    <xf borderId="10" fillId="8" fontId="7" numFmtId="0" xfId="0" applyAlignment="1" applyBorder="1" applyFont="1">
      <alignment horizontal="center" readingOrder="0" shrinkToFit="0" vertical="bottom" wrapText="0"/>
    </xf>
    <xf borderId="10" fillId="8" fontId="8" numFmtId="0" xfId="0" applyAlignment="1" applyBorder="1" applyFont="1">
      <alignment horizontal="center" readingOrder="0"/>
    </xf>
    <xf borderId="10" fillId="8" fontId="8" numFmtId="0" xfId="0" applyAlignment="1" applyBorder="1" applyFont="1">
      <alignment readingOrder="0"/>
    </xf>
    <xf borderId="10" fillId="8" fontId="9" numFmtId="0" xfId="0" applyAlignment="1" applyBorder="1" applyFont="1">
      <alignment horizontal="center" readingOrder="0"/>
    </xf>
    <xf borderId="10" fillId="8" fontId="9" numFmtId="0" xfId="0" applyBorder="1" applyFont="1"/>
    <xf borderId="10" fillId="8" fontId="9" numFmtId="0" xfId="0" applyAlignment="1" applyBorder="1" applyFont="1">
      <alignment readingOrder="0"/>
    </xf>
    <xf borderId="10" fillId="8" fontId="9" numFmtId="0" xfId="0" applyAlignment="1" applyBorder="1" applyFont="1">
      <alignment horizontal="center"/>
    </xf>
    <xf borderId="3" fillId="8" fontId="4" numFmtId="0" xfId="0" applyBorder="1" applyFont="1"/>
    <xf borderId="8" fillId="8" fontId="6" numFmtId="0" xfId="0" applyAlignment="1" applyBorder="1" applyFont="1">
      <alignment horizontal="center" shrinkToFit="0" wrapText="1"/>
    </xf>
    <xf borderId="8" fillId="8" fontId="6" numFmtId="0" xfId="0" applyAlignment="1" applyBorder="1" applyFont="1">
      <alignment horizontal="center" readingOrder="0" shrinkToFit="0" wrapText="1"/>
    </xf>
    <xf borderId="8" fillId="8" fontId="6" numFmtId="0" xfId="0" applyAlignment="1" applyBorder="1" applyFont="1">
      <alignment horizontal="center" readingOrder="0"/>
    </xf>
    <xf borderId="8" fillId="8" fontId="7" numFmtId="0" xfId="0" applyAlignment="1" applyBorder="1" applyFont="1">
      <alignment horizontal="center" readingOrder="0" shrinkToFit="0" vertical="bottom" wrapText="0"/>
    </xf>
    <xf borderId="8" fillId="8" fontId="8" numFmtId="0" xfId="0" applyAlignment="1" applyBorder="1" applyFont="1">
      <alignment horizontal="center" readingOrder="0"/>
    </xf>
    <xf borderId="8" fillId="8" fontId="8" numFmtId="0" xfId="0" applyBorder="1" applyFont="1"/>
    <xf borderId="8" fillId="8" fontId="9" numFmtId="0" xfId="0" applyAlignment="1" applyBorder="1" applyFont="1">
      <alignment horizontal="center" readingOrder="0"/>
    </xf>
    <xf borderId="8" fillId="8" fontId="9" numFmtId="0" xfId="0" applyAlignment="1" applyBorder="1" applyFont="1">
      <alignment readingOrder="0"/>
    </xf>
    <xf borderId="8" fillId="8" fontId="6" numFmtId="0" xfId="0" applyAlignment="1" applyBorder="1" applyFont="1">
      <alignment horizontal="center"/>
    </xf>
    <xf borderId="8" fillId="8" fontId="9" numFmtId="0" xfId="0" applyBorder="1" applyFont="1"/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0"/>
    <col customWidth="1" hidden="1" min="4" max="4" width="7.38"/>
    <col customWidth="1" hidden="1" min="5" max="5" width="6.0"/>
    <col customWidth="1" hidden="1" min="6" max="6" width="5.5"/>
    <col customWidth="1" hidden="1" min="7" max="7" width="7.25"/>
    <col customWidth="1" hidden="1" min="8" max="8" width="5.88"/>
    <col customWidth="1" hidden="1" min="9" max="9" width="6.38"/>
    <col customWidth="1" hidden="1" min="10" max="10" width="6.88"/>
    <col customWidth="1" min="11" max="11" width="6.88"/>
    <col customWidth="1" min="12" max="12" width="5.25"/>
    <col customWidth="1" min="13" max="13" width="6.88"/>
    <col customWidth="1" min="14" max="14" width="6.0"/>
    <col customWidth="1" min="15" max="15" width="6.5"/>
    <col customWidth="1" min="16" max="16" width="23.63"/>
    <col customWidth="1" min="17" max="17" width="20.88"/>
    <col customWidth="1" min="18" max="18" width="16.5"/>
    <col customWidth="1" min="19" max="19" width="12.75"/>
    <col customWidth="1" hidden="1" min="20" max="20" width="38.63"/>
    <col customWidth="1" min="21" max="21" width="14.0"/>
    <col customWidth="1" hidden="1" min="22" max="22" width="44.63"/>
    <col customWidth="1" min="23" max="23" width="12.63"/>
    <col customWidth="1" hidden="1" min="24" max="24" width="36.88"/>
    <col customWidth="1" min="25" max="25" width="13.0"/>
    <col customWidth="1" hidden="1" min="26" max="26" width="104.5"/>
    <col customWidth="1" min="27" max="27" width="12.63"/>
    <col customWidth="1" hidden="1" min="28" max="28" width="72.88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4" t="s">
        <v>2</v>
      </c>
      <c r="B3" s="5" t="s">
        <v>3</v>
      </c>
      <c r="C3" s="5" t="s">
        <v>4</v>
      </c>
      <c r="D3" s="6" t="s">
        <v>5</v>
      </c>
      <c r="E3" s="7">
        <v>45117.0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9" t="s">
        <v>27</v>
      </c>
      <c r="AB3" s="9" t="s">
        <v>28</v>
      </c>
      <c r="AC3" s="10" t="s">
        <v>29</v>
      </c>
      <c r="AD3" s="11" t="s">
        <v>30</v>
      </c>
      <c r="AE3" s="12" t="s">
        <v>31</v>
      </c>
      <c r="AF3" s="12" t="s">
        <v>32</v>
      </c>
      <c r="AG3" s="12" t="s">
        <v>33</v>
      </c>
      <c r="AH3" s="13" t="s">
        <v>34</v>
      </c>
      <c r="AI3" s="13" t="s">
        <v>35</v>
      </c>
      <c r="AJ3" s="13" t="s">
        <v>36</v>
      </c>
      <c r="AK3" s="13" t="s">
        <v>37</v>
      </c>
      <c r="AL3" s="13" t="s">
        <v>38</v>
      </c>
    </row>
    <row r="4">
      <c r="A4" s="14">
        <v>1.0</v>
      </c>
      <c r="B4" s="15">
        <v>1.7201097E7</v>
      </c>
      <c r="C4" s="16" t="s">
        <v>39</v>
      </c>
      <c r="D4" s="17"/>
      <c r="E4" s="17">
        <v>0.0</v>
      </c>
      <c r="F4" s="17"/>
      <c r="G4" s="18">
        <v>0.0</v>
      </c>
      <c r="H4" s="17"/>
      <c r="I4" s="17"/>
      <c r="J4" s="19"/>
      <c r="K4" s="19">
        <v>0.0</v>
      </c>
      <c r="L4" s="19">
        <v>0.0</v>
      </c>
      <c r="M4" s="19">
        <v>0.0</v>
      </c>
      <c r="N4" s="19">
        <v>0.0</v>
      </c>
      <c r="O4" s="20">
        <v>0.0</v>
      </c>
      <c r="P4" s="21"/>
      <c r="Q4" s="21"/>
      <c r="R4" s="22"/>
      <c r="S4" s="23">
        <v>21.0</v>
      </c>
      <c r="T4" s="24"/>
      <c r="U4" s="25">
        <v>18.0</v>
      </c>
      <c r="V4" s="26"/>
      <c r="W4" s="25">
        <v>28.0</v>
      </c>
      <c r="X4" s="26"/>
      <c r="Y4" s="25">
        <v>20.0</v>
      </c>
      <c r="Z4" s="26"/>
      <c r="AA4" s="27">
        <v>20.0</v>
      </c>
      <c r="AB4" s="28"/>
      <c r="AC4" s="29">
        <f t="shared" ref="AC4:AC15" si="1">(S4/25)*7</f>
        <v>5.88</v>
      </c>
      <c r="AD4" s="29">
        <f t="shared" ref="AD4:AD15" si="2">(U4/20)*7</f>
        <v>6.3</v>
      </c>
      <c r="AE4" s="29">
        <f t="shared" ref="AE4:AE15" si="3">(W4/30)*7</f>
        <v>6.533333333</v>
      </c>
      <c r="AF4" s="29">
        <f t="shared" ref="AF4:AF15" si="4">(Y4/20)*7</f>
        <v>7</v>
      </c>
      <c r="AG4" s="29">
        <f t="shared" ref="AG4:AG15" si="5">(AA4/20)*7</f>
        <v>7</v>
      </c>
      <c r="AH4" s="30">
        <v>3.0</v>
      </c>
      <c r="AI4" s="30">
        <v>4.0</v>
      </c>
      <c r="AJ4" s="29">
        <f t="shared" ref="AJ4:AJ42" si="6">ROUND((LARGE(AC4:AG4,1)+LARGE(AC4:AG4,2)+LARGE(AC4:AG4,3)+LARGE(AC4:AG4,4))/4,2)</f>
        <v>6.71</v>
      </c>
      <c r="AK4" s="30">
        <v>3.5</v>
      </c>
      <c r="AL4" s="29">
        <f t="shared" ref="AL4:AL42" si="7">ROUND(SUM(AH4:AK4),0)</f>
        <v>17</v>
      </c>
    </row>
    <row r="5">
      <c r="A5" s="31">
        <v>2.0</v>
      </c>
      <c r="B5" s="32">
        <v>1.8101165E7</v>
      </c>
      <c r="C5" s="33" t="s">
        <v>40</v>
      </c>
      <c r="D5" s="34">
        <v>1.0</v>
      </c>
      <c r="E5" s="34">
        <v>0.0</v>
      </c>
      <c r="F5" s="35">
        <v>0.0</v>
      </c>
      <c r="G5" s="35">
        <v>1.0</v>
      </c>
      <c r="H5" s="35">
        <v>1.0</v>
      </c>
      <c r="I5" s="35">
        <v>1.0</v>
      </c>
      <c r="J5" s="36">
        <v>1.0</v>
      </c>
      <c r="K5" s="36">
        <v>0.0</v>
      </c>
      <c r="L5" s="36">
        <v>0.0</v>
      </c>
      <c r="M5" s="36">
        <v>5.0</v>
      </c>
      <c r="N5" s="36">
        <v>3.5</v>
      </c>
      <c r="O5" s="37">
        <v>0.0</v>
      </c>
      <c r="P5" s="38"/>
      <c r="Q5" s="36" t="s">
        <v>41</v>
      </c>
      <c r="R5" s="37" t="s">
        <v>42</v>
      </c>
      <c r="S5" s="39">
        <v>15.0</v>
      </c>
      <c r="T5" s="40" t="s">
        <v>43</v>
      </c>
      <c r="U5" s="41"/>
      <c r="V5" s="42"/>
      <c r="W5" s="41">
        <v>24.0</v>
      </c>
      <c r="X5" s="43" t="s">
        <v>44</v>
      </c>
      <c r="Y5" s="41">
        <v>14.0</v>
      </c>
      <c r="Z5" s="43" t="s">
        <v>45</v>
      </c>
      <c r="AA5" s="44">
        <v>17.5</v>
      </c>
      <c r="AB5" s="45" t="s">
        <v>46</v>
      </c>
      <c r="AC5" s="29">
        <f t="shared" si="1"/>
        <v>4.2</v>
      </c>
      <c r="AD5" s="29">
        <f t="shared" si="2"/>
        <v>0</v>
      </c>
      <c r="AE5" s="29">
        <f t="shared" si="3"/>
        <v>5.6</v>
      </c>
      <c r="AF5" s="29">
        <f t="shared" si="4"/>
        <v>4.9</v>
      </c>
      <c r="AG5" s="29">
        <f t="shared" si="5"/>
        <v>6.125</v>
      </c>
      <c r="AH5" s="29">
        <f t="shared" ref="AH5:AH15" si="8">ROUND(SUM(D5:J5)/7*3,0)</f>
        <v>2</v>
      </c>
      <c r="AI5" s="29">
        <f t="shared" ref="AI5:AI15" si="9">ROUND((LARGE(K5:O5,1)+LARGE(K5:O5,2)+LARGE(K5:O5,3)+LARGE(K5:O5,4))/4,2)</f>
        <v>2.13</v>
      </c>
      <c r="AJ5" s="29">
        <f t="shared" si="6"/>
        <v>5.21</v>
      </c>
      <c r="AK5" s="30">
        <v>3.75</v>
      </c>
      <c r="AL5" s="29">
        <f t="shared" si="7"/>
        <v>13</v>
      </c>
    </row>
    <row r="6">
      <c r="A6" s="31">
        <v>3.0</v>
      </c>
      <c r="B6" s="32">
        <v>1.8301182E7</v>
      </c>
      <c r="C6" s="33" t="s">
        <v>47</v>
      </c>
      <c r="D6" s="35">
        <v>1.0</v>
      </c>
      <c r="E6" s="34">
        <v>0.0</v>
      </c>
      <c r="F6" s="35">
        <v>0.0</v>
      </c>
      <c r="G6" s="35">
        <v>1.0</v>
      </c>
      <c r="H6" s="35">
        <v>1.0</v>
      </c>
      <c r="I6" s="34"/>
      <c r="J6" s="36">
        <v>1.0</v>
      </c>
      <c r="K6" s="36">
        <v>0.0</v>
      </c>
      <c r="L6" s="36">
        <v>0.0</v>
      </c>
      <c r="M6" s="36">
        <v>4.5</v>
      </c>
      <c r="N6" s="36">
        <v>0.0</v>
      </c>
      <c r="O6" s="37">
        <v>0.0</v>
      </c>
      <c r="P6" s="36" t="s">
        <v>48</v>
      </c>
      <c r="Q6" s="38"/>
      <c r="R6" s="37" t="s">
        <v>42</v>
      </c>
      <c r="S6" s="46"/>
      <c r="T6" s="47"/>
      <c r="U6" s="41"/>
      <c r="V6" s="42"/>
      <c r="W6" s="48"/>
      <c r="X6" s="42"/>
      <c r="Y6" s="48"/>
      <c r="Z6" s="42"/>
      <c r="AA6" s="49"/>
      <c r="AB6" s="50"/>
      <c r="AC6" s="29">
        <f t="shared" si="1"/>
        <v>0</v>
      </c>
      <c r="AD6" s="29">
        <f t="shared" si="2"/>
        <v>0</v>
      </c>
      <c r="AE6" s="29">
        <f t="shared" si="3"/>
        <v>0</v>
      </c>
      <c r="AF6" s="29">
        <f t="shared" si="4"/>
        <v>0</v>
      </c>
      <c r="AG6" s="29">
        <f t="shared" si="5"/>
        <v>0</v>
      </c>
      <c r="AH6" s="29">
        <f t="shared" si="8"/>
        <v>2</v>
      </c>
      <c r="AI6" s="29">
        <f t="shared" si="9"/>
        <v>1.13</v>
      </c>
      <c r="AJ6" s="29">
        <f t="shared" si="6"/>
        <v>0</v>
      </c>
      <c r="AK6" s="30">
        <v>0.0</v>
      </c>
      <c r="AL6" s="29">
        <f t="shared" si="7"/>
        <v>3</v>
      </c>
    </row>
    <row r="7">
      <c r="A7" s="31">
        <v>4.0</v>
      </c>
      <c r="B7" s="32">
        <v>1.9101351E7</v>
      </c>
      <c r="C7" s="33" t="s">
        <v>49</v>
      </c>
      <c r="D7" s="34">
        <v>1.0</v>
      </c>
      <c r="E7" s="34">
        <v>0.0</v>
      </c>
      <c r="F7" s="35">
        <v>1.0</v>
      </c>
      <c r="G7" s="35">
        <v>0.0</v>
      </c>
      <c r="H7" s="35">
        <v>1.0</v>
      </c>
      <c r="I7" s="34"/>
      <c r="J7" s="36">
        <v>1.0</v>
      </c>
      <c r="K7" s="36">
        <v>0.0</v>
      </c>
      <c r="L7" s="36">
        <v>3.0</v>
      </c>
      <c r="M7" s="36">
        <v>1.5</v>
      </c>
      <c r="N7" s="36">
        <v>0.0</v>
      </c>
      <c r="O7" s="37">
        <v>0.0</v>
      </c>
      <c r="P7" s="38"/>
      <c r="Q7" s="38"/>
      <c r="R7" s="37" t="s">
        <v>42</v>
      </c>
      <c r="S7" s="46"/>
      <c r="T7" s="47"/>
      <c r="U7" s="41"/>
      <c r="V7" s="42"/>
      <c r="W7" s="48"/>
      <c r="X7" s="42"/>
      <c r="Y7" s="48"/>
      <c r="Z7" s="42"/>
      <c r="AA7" s="49"/>
      <c r="AB7" s="50"/>
      <c r="AC7" s="29">
        <f t="shared" si="1"/>
        <v>0</v>
      </c>
      <c r="AD7" s="29">
        <f t="shared" si="2"/>
        <v>0</v>
      </c>
      <c r="AE7" s="29">
        <f t="shared" si="3"/>
        <v>0</v>
      </c>
      <c r="AF7" s="29">
        <f t="shared" si="4"/>
        <v>0</v>
      </c>
      <c r="AG7" s="29">
        <f t="shared" si="5"/>
        <v>0</v>
      </c>
      <c r="AH7" s="29">
        <f t="shared" si="8"/>
        <v>2</v>
      </c>
      <c r="AI7" s="29">
        <f t="shared" si="9"/>
        <v>1.13</v>
      </c>
      <c r="AJ7" s="29">
        <f t="shared" si="6"/>
        <v>0</v>
      </c>
      <c r="AK7" s="30">
        <v>1.0</v>
      </c>
      <c r="AL7" s="29">
        <f t="shared" si="7"/>
        <v>4</v>
      </c>
    </row>
    <row r="8">
      <c r="A8" s="31">
        <v>5.0</v>
      </c>
      <c r="B8" s="32">
        <v>1.9101467E7</v>
      </c>
      <c r="C8" s="33" t="s">
        <v>50</v>
      </c>
      <c r="D8" s="34"/>
      <c r="E8" s="34">
        <v>0.0</v>
      </c>
      <c r="F8" s="35">
        <v>0.0</v>
      </c>
      <c r="G8" s="35">
        <v>0.0</v>
      </c>
      <c r="H8" s="34"/>
      <c r="I8" s="35">
        <v>1.0</v>
      </c>
      <c r="J8" s="36"/>
      <c r="K8" s="36">
        <v>0.0</v>
      </c>
      <c r="L8" s="36">
        <v>0.0</v>
      </c>
      <c r="M8" s="36">
        <v>0.0</v>
      </c>
      <c r="N8" s="36">
        <v>0.0</v>
      </c>
      <c r="O8" s="37">
        <v>0.0</v>
      </c>
      <c r="P8" s="38"/>
      <c r="Q8" s="38"/>
      <c r="R8" s="51"/>
      <c r="S8" s="46"/>
      <c r="T8" s="47"/>
      <c r="U8" s="41"/>
      <c r="V8" s="42"/>
      <c r="W8" s="48"/>
      <c r="X8" s="42"/>
      <c r="Y8" s="41">
        <v>7.5</v>
      </c>
      <c r="Z8" s="43" t="s">
        <v>51</v>
      </c>
      <c r="AA8" s="52"/>
      <c r="AB8" s="53"/>
      <c r="AC8" s="29">
        <f t="shared" si="1"/>
        <v>0</v>
      </c>
      <c r="AD8" s="29">
        <f t="shared" si="2"/>
        <v>0</v>
      </c>
      <c r="AE8" s="29">
        <f t="shared" si="3"/>
        <v>0</v>
      </c>
      <c r="AF8" s="29">
        <f t="shared" si="4"/>
        <v>2.625</v>
      </c>
      <c r="AG8" s="29">
        <f t="shared" si="5"/>
        <v>0</v>
      </c>
      <c r="AH8" s="29">
        <f t="shared" si="8"/>
        <v>0</v>
      </c>
      <c r="AI8" s="29">
        <f t="shared" si="9"/>
        <v>0</v>
      </c>
      <c r="AJ8" s="29">
        <f t="shared" si="6"/>
        <v>0.66</v>
      </c>
      <c r="AK8" s="30">
        <v>0.0</v>
      </c>
      <c r="AL8" s="29">
        <f t="shared" si="7"/>
        <v>1</v>
      </c>
    </row>
    <row r="9">
      <c r="A9" s="31">
        <v>6.0</v>
      </c>
      <c r="B9" s="32">
        <v>1.9101664E7</v>
      </c>
      <c r="C9" s="33" t="s">
        <v>52</v>
      </c>
      <c r="D9" s="34">
        <v>1.0</v>
      </c>
      <c r="E9" s="34">
        <v>1.0</v>
      </c>
      <c r="F9" s="35">
        <v>1.0</v>
      </c>
      <c r="G9" s="35">
        <v>1.0</v>
      </c>
      <c r="H9" s="34"/>
      <c r="I9" s="35">
        <v>1.0</v>
      </c>
      <c r="J9" s="36">
        <v>1.0</v>
      </c>
      <c r="K9" s="36">
        <v>2.5</v>
      </c>
      <c r="L9" s="36">
        <v>5.0</v>
      </c>
      <c r="M9" s="36">
        <v>0.0</v>
      </c>
      <c r="N9" s="36">
        <v>0.0</v>
      </c>
      <c r="O9" s="37">
        <v>0.0</v>
      </c>
      <c r="P9" s="38"/>
      <c r="Q9" s="38"/>
      <c r="R9" s="51"/>
      <c r="S9" s="39">
        <v>23.0</v>
      </c>
      <c r="T9" s="40" t="s">
        <v>53</v>
      </c>
      <c r="U9" s="41">
        <v>11.0</v>
      </c>
      <c r="V9" s="42"/>
      <c r="W9" s="48"/>
      <c r="X9" s="42"/>
      <c r="Y9" s="48"/>
      <c r="Z9" s="42"/>
      <c r="AA9" s="52">
        <v>17.5</v>
      </c>
      <c r="AB9" s="54" t="s">
        <v>46</v>
      </c>
      <c r="AC9" s="29">
        <f t="shared" si="1"/>
        <v>6.44</v>
      </c>
      <c r="AD9" s="29">
        <f t="shared" si="2"/>
        <v>3.85</v>
      </c>
      <c r="AE9" s="29">
        <f t="shared" si="3"/>
        <v>0</v>
      </c>
      <c r="AF9" s="29">
        <f t="shared" si="4"/>
        <v>0</v>
      </c>
      <c r="AG9" s="29">
        <f t="shared" si="5"/>
        <v>6.125</v>
      </c>
      <c r="AH9" s="29">
        <f t="shared" si="8"/>
        <v>3</v>
      </c>
      <c r="AI9" s="29">
        <f t="shared" si="9"/>
        <v>1.88</v>
      </c>
      <c r="AJ9" s="29">
        <f t="shared" si="6"/>
        <v>4.1</v>
      </c>
      <c r="AK9" s="30">
        <v>0.0</v>
      </c>
      <c r="AL9" s="29">
        <f t="shared" si="7"/>
        <v>9</v>
      </c>
    </row>
    <row r="10">
      <c r="A10" s="31">
        <v>7.0</v>
      </c>
      <c r="B10" s="32">
        <v>1.9301026E7</v>
      </c>
      <c r="C10" s="33" t="s">
        <v>54</v>
      </c>
      <c r="D10" s="34"/>
      <c r="E10" s="34">
        <v>1.0</v>
      </c>
      <c r="F10" s="35">
        <v>0.0</v>
      </c>
      <c r="G10" s="35">
        <v>1.0</v>
      </c>
      <c r="H10" s="35">
        <v>1.0</v>
      </c>
      <c r="I10" s="35">
        <v>1.0</v>
      </c>
      <c r="J10" s="36">
        <v>1.0</v>
      </c>
      <c r="K10" s="36">
        <v>5.0</v>
      </c>
      <c r="L10" s="36">
        <v>0.0</v>
      </c>
      <c r="M10" s="36">
        <v>2.0</v>
      </c>
      <c r="N10" s="36">
        <v>0.0</v>
      </c>
      <c r="O10" s="37">
        <v>0.0</v>
      </c>
      <c r="P10" s="55" t="s">
        <v>55</v>
      </c>
      <c r="Q10" s="36" t="s">
        <v>42</v>
      </c>
      <c r="R10" s="37" t="s">
        <v>56</v>
      </c>
      <c r="S10" s="39">
        <v>25.0</v>
      </c>
      <c r="T10" s="47"/>
      <c r="U10" s="41">
        <v>19.0</v>
      </c>
      <c r="V10" s="42"/>
      <c r="W10" s="41">
        <v>24.0</v>
      </c>
      <c r="X10" s="43" t="s">
        <v>57</v>
      </c>
      <c r="Y10" s="41">
        <v>20.0</v>
      </c>
      <c r="Z10" s="42"/>
      <c r="AA10" s="52">
        <v>20.0</v>
      </c>
      <c r="AB10" s="50"/>
      <c r="AC10" s="29">
        <f t="shared" si="1"/>
        <v>7</v>
      </c>
      <c r="AD10" s="29">
        <f t="shared" si="2"/>
        <v>6.65</v>
      </c>
      <c r="AE10" s="29">
        <f t="shared" si="3"/>
        <v>5.6</v>
      </c>
      <c r="AF10" s="29">
        <f t="shared" si="4"/>
        <v>7</v>
      </c>
      <c r="AG10" s="29">
        <f t="shared" si="5"/>
        <v>7</v>
      </c>
      <c r="AH10" s="29">
        <f t="shared" si="8"/>
        <v>2</v>
      </c>
      <c r="AI10" s="29">
        <f t="shared" si="9"/>
        <v>1.75</v>
      </c>
      <c r="AJ10" s="29">
        <f t="shared" si="6"/>
        <v>6.91</v>
      </c>
      <c r="AK10" s="30">
        <v>3.0</v>
      </c>
      <c r="AL10" s="29">
        <f t="shared" si="7"/>
        <v>14</v>
      </c>
    </row>
    <row r="11">
      <c r="A11" s="31">
        <v>8.0</v>
      </c>
      <c r="B11" s="32">
        <v>2.0101023E7</v>
      </c>
      <c r="C11" s="33" t="s">
        <v>58</v>
      </c>
      <c r="D11" s="34">
        <v>1.0</v>
      </c>
      <c r="E11" s="34">
        <v>1.0</v>
      </c>
      <c r="F11" s="35">
        <v>1.0</v>
      </c>
      <c r="G11" s="35">
        <v>1.0</v>
      </c>
      <c r="H11" s="35">
        <v>1.0</v>
      </c>
      <c r="I11" s="34"/>
      <c r="J11" s="36">
        <v>1.0</v>
      </c>
      <c r="K11" s="36">
        <v>5.0</v>
      </c>
      <c r="L11" s="36">
        <v>5.0</v>
      </c>
      <c r="M11" s="36">
        <v>4.5</v>
      </c>
      <c r="N11" s="36">
        <v>0.0</v>
      </c>
      <c r="O11" s="37">
        <v>0.0</v>
      </c>
      <c r="P11" s="36" t="s">
        <v>59</v>
      </c>
      <c r="Q11" s="36" t="s">
        <v>42</v>
      </c>
      <c r="R11" s="37" t="s">
        <v>42</v>
      </c>
      <c r="S11" s="39">
        <v>25.0</v>
      </c>
      <c r="T11" s="47"/>
      <c r="U11" s="41">
        <v>16.0</v>
      </c>
      <c r="V11" s="42"/>
      <c r="W11" s="41">
        <v>24.0</v>
      </c>
      <c r="X11" s="43" t="s">
        <v>60</v>
      </c>
      <c r="Y11" s="41">
        <v>17.5</v>
      </c>
      <c r="Z11" s="43" t="s">
        <v>61</v>
      </c>
      <c r="AA11" s="44">
        <v>17.5</v>
      </c>
      <c r="AB11" s="45" t="s">
        <v>46</v>
      </c>
      <c r="AC11" s="29">
        <f t="shared" si="1"/>
        <v>7</v>
      </c>
      <c r="AD11" s="29">
        <f t="shared" si="2"/>
        <v>5.6</v>
      </c>
      <c r="AE11" s="29">
        <f t="shared" si="3"/>
        <v>5.6</v>
      </c>
      <c r="AF11" s="29">
        <f t="shared" si="4"/>
        <v>6.125</v>
      </c>
      <c r="AG11" s="29">
        <f t="shared" si="5"/>
        <v>6.125</v>
      </c>
      <c r="AH11" s="29">
        <f t="shared" si="8"/>
        <v>3</v>
      </c>
      <c r="AI11" s="29">
        <f t="shared" si="9"/>
        <v>3.63</v>
      </c>
      <c r="AJ11" s="29">
        <f t="shared" si="6"/>
        <v>6.21</v>
      </c>
      <c r="AK11" s="30">
        <v>2.25</v>
      </c>
      <c r="AL11" s="29">
        <f t="shared" si="7"/>
        <v>15</v>
      </c>
    </row>
    <row r="12">
      <c r="A12" s="31">
        <v>9.0</v>
      </c>
      <c r="B12" s="32">
        <v>2.0101052E7</v>
      </c>
      <c r="C12" s="33" t="s">
        <v>62</v>
      </c>
      <c r="D12" s="34">
        <v>1.0</v>
      </c>
      <c r="E12" s="34">
        <v>1.0</v>
      </c>
      <c r="F12" s="35">
        <v>1.0</v>
      </c>
      <c r="G12" s="35">
        <v>1.0</v>
      </c>
      <c r="H12" s="34"/>
      <c r="I12" s="34"/>
      <c r="J12" s="36"/>
      <c r="K12" s="36">
        <v>5.0</v>
      </c>
      <c r="L12" s="36">
        <v>3.0</v>
      </c>
      <c r="M12" s="36">
        <v>0.0</v>
      </c>
      <c r="N12" s="36">
        <v>0.0</v>
      </c>
      <c r="O12" s="37">
        <v>0.0</v>
      </c>
      <c r="P12" s="38"/>
      <c r="Q12" s="38"/>
      <c r="R12" s="51"/>
      <c r="S12" s="39">
        <v>14.5</v>
      </c>
      <c r="T12" s="40" t="s">
        <v>63</v>
      </c>
      <c r="U12" s="41">
        <v>8.0</v>
      </c>
      <c r="V12" s="42"/>
      <c r="W12" s="41">
        <v>6.0</v>
      </c>
      <c r="X12" s="43" t="s">
        <v>64</v>
      </c>
      <c r="Y12" s="48"/>
      <c r="Z12" s="42"/>
      <c r="AA12" s="52">
        <v>5.0</v>
      </c>
      <c r="AB12" s="53" t="s">
        <v>65</v>
      </c>
      <c r="AC12" s="29">
        <f t="shared" si="1"/>
        <v>4.06</v>
      </c>
      <c r="AD12" s="29">
        <f t="shared" si="2"/>
        <v>2.8</v>
      </c>
      <c r="AE12" s="29">
        <f t="shared" si="3"/>
        <v>1.4</v>
      </c>
      <c r="AF12" s="29">
        <f t="shared" si="4"/>
        <v>0</v>
      </c>
      <c r="AG12" s="29">
        <f t="shared" si="5"/>
        <v>1.75</v>
      </c>
      <c r="AH12" s="29">
        <f t="shared" si="8"/>
        <v>2</v>
      </c>
      <c r="AI12" s="29">
        <f t="shared" si="9"/>
        <v>2</v>
      </c>
      <c r="AJ12" s="29">
        <f t="shared" si="6"/>
        <v>2.5</v>
      </c>
      <c r="AK12" s="30">
        <v>3.5</v>
      </c>
      <c r="AL12" s="29">
        <f t="shared" si="7"/>
        <v>10</v>
      </c>
    </row>
    <row r="13">
      <c r="A13" s="31">
        <v>10.0</v>
      </c>
      <c r="B13" s="32">
        <v>2.0101062E7</v>
      </c>
      <c r="C13" s="33" t="s">
        <v>66</v>
      </c>
      <c r="D13" s="34">
        <v>1.0</v>
      </c>
      <c r="E13" s="34">
        <v>1.0</v>
      </c>
      <c r="F13" s="35">
        <v>1.0</v>
      </c>
      <c r="G13" s="35">
        <v>1.0</v>
      </c>
      <c r="H13" s="34"/>
      <c r="I13" s="35">
        <v>1.0</v>
      </c>
      <c r="J13" s="36">
        <v>1.0</v>
      </c>
      <c r="K13" s="36">
        <v>5.0</v>
      </c>
      <c r="L13" s="36">
        <v>3.0</v>
      </c>
      <c r="M13" s="36">
        <v>0.0</v>
      </c>
      <c r="N13" s="36">
        <v>0.0</v>
      </c>
      <c r="O13" s="37">
        <v>5.0</v>
      </c>
      <c r="P13" s="38"/>
      <c r="Q13" s="38"/>
      <c r="R13" s="37"/>
      <c r="S13" s="39">
        <v>25.0</v>
      </c>
      <c r="T13" s="47"/>
      <c r="U13" s="41">
        <v>15.0</v>
      </c>
      <c r="V13" s="42"/>
      <c r="W13" s="41">
        <v>30.0</v>
      </c>
      <c r="X13" s="42"/>
      <c r="Y13" s="41">
        <v>20.0</v>
      </c>
      <c r="Z13" s="42"/>
      <c r="AA13" s="52">
        <v>18.5</v>
      </c>
      <c r="AB13" s="53" t="s">
        <v>67</v>
      </c>
      <c r="AC13" s="29">
        <f t="shared" si="1"/>
        <v>7</v>
      </c>
      <c r="AD13" s="29">
        <f t="shared" si="2"/>
        <v>5.25</v>
      </c>
      <c r="AE13" s="29">
        <f t="shared" si="3"/>
        <v>7</v>
      </c>
      <c r="AF13" s="29">
        <f t="shared" si="4"/>
        <v>7</v>
      </c>
      <c r="AG13" s="29">
        <f t="shared" si="5"/>
        <v>6.475</v>
      </c>
      <c r="AH13" s="29">
        <f t="shared" si="8"/>
        <v>3</v>
      </c>
      <c r="AI13" s="29">
        <f t="shared" si="9"/>
        <v>3.25</v>
      </c>
      <c r="AJ13" s="29">
        <f t="shared" si="6"/>
        <v>6.87</v>
      </c>
      <c r="AK13" s="30">
        <v>2.0</v>
      </c>
      <c r="AL13" s="29">
        <f t="shared" si="7"/>
        <v>15</v>
      </c>
    </row>
    <row r="14">
      <c r="A14" s="31">
        <v>11.0</v>
      </c>
      <c r="B14" s="32">
        <v>2.0101342E7</v>
      </c>
      <c r="C14" s="56" t="s">
        <v>68</v>
      </c>
      <c r="D14" s="34">
        <v>1.0</v>
      </c>
      <c r="E14" s="34">
        <v>1.0</v>
      </c>
      <c r="F14" s="35">
        <v>1.0</v>
      </c>
      <c r="G14" s="35">
        <v>1.0</v>
      </c>
      <c r="H14" s="34"/>
      <c r="I14" s="35">
        <v>1.0</v>
      </c>
      <c r="J14" s="57">
        <v>1.0</v>
      </c>
      <c r="K14" s="57">
        <v>4.5</v>
      </c>
      <c r="L14" s="57">
        <v>3.0</v>
      </c>
      <c r="M14" s="36">
        <v>0.0</v>
      </c>
      <c r="N14" s="57">
        <v>0.0</v>
      </c>
      <c r="O14" s="58">
        <v>5.0</v>
      </c>
      <c r="P14" s="59"/>
      <c r="Q14" s="59"/>
      <c r="R14" s="58"/>
      <c r="S14" s="60">
        <v>24.0</v>
      </c>
      <c r="T14" s="61" t="s">
        <v>69</v>
      </c>
      <c r="U14" s="52">
        <v>17.0</v>
      </c>
      <c r="V14" s="50"/>
      <c r="W14" s="41">
        <v>15.0</v>
      </c>
      <c r="X14" s="43" t="s">
        <v>70</v>
      </c>
      <c r="Y14" s="41">
        <v>18.0</v>
      </c>
      <c r="Z14" s="43" t="s">
        <v>71</v>
      </c>
      <c r="AA14" s="52">
        <v>17.5</v>
      </c>
      <c r="AB14" s="54" t="s">
        <v>46</v>
      </c>
      <c r="AC14" s="29">
        <f t="shared" si="1"/>
        <v>6.72</v>
      </c>
      <c r="AD14" s="29">
        <f t="shared" si="2"/>
        <v>5.95</v>
      </c>
      <c r="AE14" s="29">
        <f t="shared" si="3"/>
        <v>3.5</v>
      </c>
      <c r="AF14" s="29">
        <f t="shared" si="4"/>
        <v>6.3</v>
      </c>
      <c r="AG14" s="29">
        <f t="shared" si="5"/>
        <v>6.125</v>
      </c>
      <c r="AH14" s="29">
        <f t="shared" si="8"/>
        <v>3</v>
      </c>
      <c r="AI14" s="29">
        <f t="shared" si="9"/>
        <v>3.13</v>
      </c>
      <c r="AJ14" s="29">
        <f t="shared" si="6"/>
        <v>6.27</v>
      </c>
      <c r="AK14" s="30">
        <v>5.0</v>
      </c>
      <c r="AL14" s="29">
        <f t="shared" si="7"/>
        <v>17</v>
      </c>
    </row>
    <row r="15">
      <c r="A15" s="31">
        <v>12.0</v>
      </c>
      <c r="B15" s="32">
        <v>2.0101509E7</v>
      </c>
      <c r="C15" s="56" t="s">
        <v>72</v>
      </c>
      <c r="D15" s="34">
        <v>1.0</v>
      </c>
      <c r="E15" s="34">
        <v>1.0</v>
      </c>
      <c r="F15" s="35">
        <v>0.0</v>
      </c>
      <c r="G15" s="35">
        <v>1.0</v>
      </c>
      <c r="H15" s="35">
        <v>1.0</v>
      </c>
      <c r="I15" s="35">
        <v>1.0</v>
      </c>
      <c r="J15" s="36">
        <v>1.0</v>
      </c>
      <c r="K15" s="36">
        <v>4.0</v>
      </c>
      <c r="L15" s="36">
        <v>0.0</v>
      </c>
      <c r="M15" s="36">
        <v>3.0</v>
      </c>
      <c r="N15" s="36">
        <v>0.0</v>
      </c>
      <c r="O15" s="37">
        <v>0.0</v>
      </c>
      <c r="P15" s="36" t="s">
        <v>73</v>
      </c>
      <c r="Q15" s="38"/>
      <c r="R15" s="37" t="s">
        <v>74</v>
      </c>
      <c r="S15" s="46"/>
      <c r="T15" s="47"/>
      <c r="U15" s="41">
        <v>13.0</v>
      </c>
      <c r="V15" s="42"/>
      <c r="W15" s="48"/>
      <c r="X15" s="42"/>
      <c r="Y15" s="41">
        <v>8.0</v>
      </c>
      <c r="Z15" s="43" t="s">
        <v>75</v>
      </c>
      <c r="AA15" s="52">
        <v>18.0</v>
      </c>
      <c r="AB15" s="54" t="s">
        <v>46</v>
      </c>
      <c r="AC15" s="29">
        <f t="shared" si="1"/>
        <v>0</v>
      </c>
      <c r="AD15" s="29">
        <f t="shared" si="2"/>
        <v>4.55</v>
      </c>
      <c r="AE15" s="29">
        <f t="shared" si="3"/>
        <v>0</v>
      </c>
      <c r="AF15" s="29">
        <f t="shared" si="4"/>
        <v>2.8</v>
      </c>
      <c r="AG15" s="29">
        <f t="shared" si="5"/>
        <v>6.3</v>
      </c>
      <c r="AH15" s="29">
        <f t="shared" si="8"/>
        <v>3</v>
      </c>
      <c r="AI15" s="29">
        <f t="shared" si="9"/>
        <v>1.75</v>
      </c>
      <c r="AJ15" s="29">
        <f t="shared" si="6"/>
        <v>3.41</v>
      </c>
      <c r="AK15" s="30">
        <v>0.0</v>
      </c>
      <c r="AL15" s="29">
        <f t="shared" si="7"/>
        <v>8</v>
      </c>
    </row>
    <row r="16">
      <c r="A16" s="14">
        <v>13.0</v>
      </c>
      <c r="B16" s="15">
        <v>2.0101521E7</v>
      </c>
      <c r="C16" s="16" t="s">
        <v>76</v>
      </c>
      <c r="D16" s="17"/>
      <c r="E16" s="62">
        <v>0.0</v>
      </c>
      <c r="F16" s="17"/>
      <c r="G16" s="18">
        <v>0.0</v>
      </c>
      <c r="H16" s="17"/>
      <c r="I16" s="17"/>
      <c r="J16" s="19"/>
      <c r="K16" s="19">
        <v>0.0</v>
      </c>
      <c r="L16" s="19">
        <v>0.0</v>
      </c>
      <c r="M16" s="19">
        <v>0.0</v>
      </c>
      <c r="N16" s="19">
        <v>0.0</v>
      </c>
      <c r="O16" s="22"/>
      <c r="P16" s="21"/>
      <c r="Q16" s="21"/>
      <c r="R16" s="22"/>
      <c r="S16" s="63"/>
      <c r="T16" s="24"/>
      <c r="U16" s="25"/>
      <c r="V16" s="26"/>
      <c r="W16" s="64"/>
      <c r="X16" s="26"/>
      <c r="Y16" s="64"/>
      <c r="Z16" s="26"/>
      <c r="AA16" s="65"/>
      <c r="AB16" s="66"/>
      <c r="AC16" s="30">
        <v>7.0</v>
      </c>
      <c r="AD16" s="30">
        <v>5.0</v>
      </c>
      <c r="AE16" s="30">
        <v>6.0</v>
      </c>
      <c r="AF16" s="30">
        <v>0.0</v>
      </c>
      <c r="AG16" s="30">
        <v>5.0</v>
      </c>
      <c r="AH16" s="30">
        <v>3.0</v>
      </c>
      <c r="AI16" s="30">
        <v>5.0</v>
      </c>
      <c r="AJ16" s="29">
        <f t="shared" si="6"/>
        <v>5.75</v>
      </c>
      <c r="AK16" s="30">
        <v>5.0</v>
      </c>
      <c r="AL16" s="29">
        <f t="shared" si="7"/>
        <v>19</v>
      </c>
    </row>
    <row r="17">
      <c r="A17" s="31">
        <v>14.0</v>
      </c>
      <c r="B17" s="32">
        <v>2.0101561E7</v>
      </c>
      <c r="C17" s="56" t="s">
        <v>77</v>
      </c>
      <c r="D17" s="34"/>
      <c r="E17" s="34">
        <v>1.0</v>
      </c>
      <c r="F17" s="35">
        <v>1.0</v>
      </c>
      <c r="G17" s="35">
        <v>1.0</v>
      </c>
      <c r="H17" s="34"/>
      <c r="I17" s="35">
        <v>1.0</v>
      </c>
      <c r="J17" s="36">
        <v>1.0</v>
      </c>
      <c r="K17" s="36">
        <v>5.0</v>
      </c>
      <c r="L17" s="36">
        <v>5.0</v>
      </c>
      <c r="M17" s="36">
        <v>0.0</v>
      </c>
      <c r="N17" s="36">
        <v>0.0</v>
      </c>
      <c r="O17" s="37">
        <v>5.0</v>
      </c>
      <c r="P17" s="38"/>
      <c r="Q17" s="38"/>
      <c r="R17" s="37"/>
      <c r="S17" s="39">
        <v>25.0</v>
      </c>
      <c r="T17" s="47"/>
      <c r="U17" s="41">
        <v>14.0</v>
      </c>
      <c r="V17" s="43" t="s">
        <v>78</v>
      </c>
      <c r="W17" s="41">
        <v>23.0</v>
      </c>
      <c r="X17" s="43" t="s">
        <v>79</v>
      </c>
      <c r="Y17" s="41">
        <v>20.0</v>
      </c>
      <c r="Z17" s="43"/>
      <c r="AA17" s="52">
        <v>20.0</v>
      </c>
      <c r="AB17" s="53"/>
      <c r="AC17" s="29">
        <f t="shared" ref="AC17:AC42" si="10">(S17/25)*7</f>
        <v>7</v>
      </c>
      <c r="AD17" s="29">
        <f t="shared" ref="AD17:AD42" si="11">(U17/20)*7</f>
        <v>4.9</v>
      </c>
      <c r="AE17" s="29">
        <f t="shared" ref="AE17:AE42" si="12">(W17/30)*7</f>
        <v>5.366666667</v>
      </c>
      <c r="AF17" s="29">
        <f t="shared" ref="AF17:AF42" si="13">(Y17/20)*7</f>
        <v>7</v>
      </c>
      <c r="AG17" s="29">
        <f t="shared" ref="AG17:AG42" si="14">(AA17/20)*7</f>
        <v>7</v>
      </c>
      <c r="AH17" s="29">
        <f t="shared" ref="AH17:AH22" si="15">ROUND(SUM(D17:J17)/7*3,0)</f>
        <v>2</v>
      </c>
      <c r="AI17" s="29">
        <f t="shared" ref="AI17:AI22" si="16">ROUND((LARGE(K17:O17,1)+LARGE(K17:O17,2)+LARGE(K17:O17,3)+LARGE(K17:O17,4))/4,2)</f>
        <v>3.75</v>
      </c>
      <c r="AJ17" s="29">
        <f t="shared" si="6"/>
        <v>6.59</v>
      </c>
      <c r="AK17" s="30">
        <v>3.0</v>
      </c>
      <c r="AL17" s="29">
        <f t="shared" si="7"/>
        <v>15</v>
      </c>
    </row>
    <row r="18">
      <c r="A18" s="31">
        <v>15.0</v>
      </c>
      <c r="B18" s="32">
        <v>2.0101598E7</v>
      </c>
      <c r="C18" s="56" t="s">
        <v>80</v>
      </c>
      <c r="D18" s="34">
        <v>1.0</v>
      </c>
      <c r="E18" s="34">
        <v>1.0</v>
      </c>
      <c r="F18" s="35">
        <v>1.0</v>
      </c>
      <c r="G18" s="35">
        <v>0.0</v>
      </c>
      <c r="H18" s="34"/>
      <c r="I18" s="35">
        <v>1.0</v>
      </c>
      <c r="J18" s="36">
        <v>1.0</v>
      </c>
      <c r="K18" s="36">
        <v>0.0</v>
      </c>
      <c r="L18" s="36">
        <v>4.5</v>
      </c>
      <c r="M18" s="36">
        <v>5.0</v>
      </c>
      <c r="N18" s="36">
        <v>0.0</v>
      </c>
      <c r="O18" s="37">
        <v>5.0</v>
      </c>
      <c r="P18" s="38"/>
      <c r="Q18" s="38"/>
      <c r="R18" s="37"/>
      <c r="S18" s="39">
        <v>25.0</v>
      </c>
      <c r="T18" s="47"/>
      <c r="U18" s="41">
        <v>7.0</v>
      </c>
      <c r="V18" s="43" t="s">
        <v>81</v>
      </c>
      <c r="W18" s="41">
        <v>23.5</v>
      </c>
      <c r="X18" s="43" t="s">
        <v>82</v>
      </c>
      <c r="Y18" s="41">
        <v>17.5</v>
      </c>
      <c r="Z18" s="43" t="s">
        <v>83</v>
      </c>
      <c r="AA18" s="44">
        <v>17.5</v>
      </c>
      <c r="AB18" s="45" t="s">
        <v>46</v>
      </c>
      <c r="AC18" s="29">
        <f t="shared" si="10"/>
        <v>7</v>
      </c>
      <c r="AD18" s="29">
        <f t="shared" si="11"/>
        <v>2.45</v>
      </c>
      <c r="AE18" s="29">
        <f t="shared" si="12"/>
        <v>5.483333333</v>
      </c>
      <c r="AF18" s="29">
        <f t="shared" si="13"/>
        <v>6.125</v>
      </c>
      <c r="AG18" s="29">
        <f t="shared" si="14"/>
        <v>6.125</v>
      </c>
      <c r="AH18" s="29">
        <f t="shared" si="15"/>
        <v>2</v>
      </c>
      <c r="AI18" s="29">
        <f t="shared" si="16"/>
        <v>3.63</v>
      </c>
      <c r="AJ18" s="29">
        <f t="shared" si="6"/>
        <v>6.18</v>
      </c>
      <c r="AK18" s="30">
        <v>2.5</v>
      </c>
      <c r="AL18" s="29">
        <f t="shared" si="7"/>
        <v>14</v>
      </c>
    </row>
    <row r="19">
      <c r="A19" s="31">
        <v>16.0</v>
      </c>
      <c r="B19" s="32">
        <v>2.0141013E7</v>
      </c>
      <c r="C19" s="56" t="s">
        <v>84</v>
      </c>
      <c r="D19" s="34"/>
      <c r="E19" s="34">
        <v>1.0</v>
      </c>
      <c r="F19" s="35">
        <v>1.0</v>
      </c>
      <c r="G19" s="35">
        <v>1.0</v>
      </c>
      <c r="H19" s="35">
        <v>1.0</v>
      </c>
      <c r="I19" s="35">
        <v>1.0</v>
      </c>
      <c r="J19" s="36">
        <v>1.0</v>
      </c>
      <c r="K19" s="36">
        <v>2.0</v>
      </c>
      <c r="L19" s="36">
        <v>5.0</v>
      </c>
      <c r="M19" s="36">
        <v>3.0</v>
      </c>
      <c r="N19" s="36">
        <v>0.0</v>
      </c>
      <c r="O19" s="51"/>
      <c r="P19" s="36" t="s">
        <v>85</v>
      </c>
      <c r="Q19" s="36" t="s">
        <v>42</v>
      </c>
      <c r="R19" s="51"/>
      <c r="S19" s="39">
        <v>23.5</v>
      </c>
      <c r="T19" s="40" t="s">
        <v>86</v>
      </c>
      <c r="U19" s="41">
        <v>15.5</v>
      </c>
      <c r="V19" s="42"/>
      <c r="W19" s="41">
        <v>28.0</v>
      </c>
      <c r="X19" s="43" t="s">
        <v>87</v>
      </c>
      <c r="Y19" s="41">
        <v>17.5</v>
      </c>
      <c r="Z19" s="43" t="s">
        <v>88</v>
      </c>
      <c r="AA19" s="44">
        <v>17.5</v>
      </c>
      <c r="AB19" s="45" t="s">
        <v>46</v>
      </c>
      <c r="AC19" s="29">
        <f t="shared" si="10"/>
        <v>6.58</v>
      </c>
      <c r="AD19" s="29">
        <f t="shared" si="11"/>
        <v>5.425</v>
      </c>
      <c r="AE19" s="29">
        <f t="shared" si="12"/>
        <v>6.533333333</v>
      </c>
      <c r="AF19" s="29">
        <f t="shared" si="13"/>
        <v>6.125</v>
      </c>
      <c r="AG19" s="29">
        <f t="shared" si="14"/>
        <v>6.125</v>
      </c>
      <c r="AH19" s="29">
        <f t="shared" si="15"/>
        <v>3</v>
      </c>
      <c r="AI19" s="29">
        <f t="shared" si="16"/>
        <v>2.5</v>
      </c>
      <c r="AJ19" s="29">
        <f t="shared" si="6"/>
        <v>6.34</v>
      </c>
      <c r="AK19" s="30">
        <v>3.5</v>
      </c>
      <c r="AL19" s="29">
        <f t="shared" si="7"/>
        <v>15</v>
      </c>
    </row>
    <row r="20">
      <c r="A20" s="31">
        <v>17.0</v>
      </c>
      <c r="B20" s="32">
        <v>2.0201055E7</v>
      </c>
      <c r="C20" s="56" t="s">
        <v>89</v>
      </c>
      <c r="D20" s="34">
        <v>1.0</v>
      </c>
      <c r="E20" s="34">
        <v>1.0</v>
      </c>
      <c r="F20" s="35">
        <v>1.0</v>
      </c>
      <c r="G20" s="35">
        <v>1.0</v>
      </c>
      <c r="H20" s="35">
        <v>1.0</v>
      </c>
      <c r="I20" s="35">
        <v>1.0</v>
      </c>
      <c r="J20" s="36">
        <v>1.0</v>
      </c>
      <c r="K20" s="36">
        <v>5.0</v>
      </c>
      <c r="L20" s="36">
        <v>2.5</v>
      </c>
      <c r="M20" s="36">
        <v>0.5</v>
      </c>
      <c r="N20" s="36">
        <v>2.0</v>
      </c>
      <c r="O20" s="37">
        <v>1.0</v>
      </c>
      <c r="P20" s="38"/>
      <c r="Q20" s="36" t="s">
        <v>90</v>
      </c>
      <c r="R20" s="37"/>
      <c r="S20" s="39">
        <v>23.5</v>
      </c>
      <c r="T20" s="67" t="s">
        <v>91</v>
      </c>
      <c r="U20" s="41">
        <v>15.5</v>
      </c>
      <c r="V20" s="42"/>
      <c r="W20" s="41">
        <v>29.0</v>
      </c>
      <c r="X20" s="67" t="s">
        <v>87</v>
      </c>
      <c r="Y20" s="41">
        <v>9.0</v>
      </c>
      <c r="Z20" s="43" t="s">
        <v>92</v>
      </c>
      <c r="AA20" s="44">
        <v>17.5</v>
      </c>
      <c r="AB20" s="45" t="s">
        <v>46</v>
      </c>
      <c r="AC20" s="29">
        <f t="shared" si="10"/>
        <v>6.58</v>
      </c>
      <c r="AD20" s="29">
        <f t="shared" si="11"/>
        <v>5.425</v>
      </c>
      <c r="AE20" s="29">
        <f t="shared" si="12"/>
        <v>6.766666667</v>
      </c>
      <c r="AF20" s="29">
        <f t="shared" si="13"/>
        <v>3.15</v>
      </c>
      <c r="AG20" s="29">
        <f t="shared" si="14"/>
        <v>6.125</v>
      </c>
      <c r="AH20" s="29">
        <f t="shared" si="15"/>
        <v>3</v>
      </c>
      <c r="AI20" s="29">
        <f t="shared" si="16"/>
        <v>2.63</v>
      </c>
      <c r="AJ20" s="29">
        <f t="shared" si="6"/>
        <v>6.22</v>
      </c>
      <c r="AK20" s="30">
        <v>3.75</v>
      </c>
      <c r="AL20" s="29">
        <f t="shared" si="7"/>
        <v>16</v>
      </c>
    </row>
    <row r="21">
      <c r="A21" s="31">
        <v>18.0</v>
      </c>
      <c r="B21" s="32">
        <v>2.0301126E7</v>
      </c>
      <c r="C21" s="56" t="s">
        <v>93</v>
      </c>
      <c r="D21" s="34">
        <v>1.0</v>
      </c>
      <c r="E21" s="34">
        <v>1.0</v>
      </c>
      <c r="F21" s="35">
        <v>1.0</v>
      </c>
      <c r="G21" s="35">
        <v>1.0</v>
      </c>
      <c r="H21" s="35">
        <v>1.0</v>
      </c>
      <c r="I21" s="35">
        <v>1.0</v>
      </c>
      <c r="J21" s="36">
        <v>1.0</v>
      </c>
      <c r="K21" s="36">
        <v>5.0</v>
      </c>
      <c r="L21" s="36">
        <v>5.0</v>
      </c>
      <c r="M21" s="36">
        <v>5.0</v>
      </c>
      <c r="N21" s="36">
        <v>5.0</v>
      </c>
      <c r="O21" s="37">
        <v>4.0</v>
      </c>
      <c r="P21" s="38"/>
      <c r="Q21" s="38"/>
      <c r="R21" s="37"/>
      <c r="S21" s="39">
        <v>25.0</v>
      </c>
      <c r="T21" s="47"/>
      <c r="U21" s="41">
        <v>19.0</v>
      </c>
      <c r="V21" s="42"/>
      <c r="W21" s="41">
        <v>30.0</v>
      </c>
      <c r="X21" s="43"/>
      <c r="Y21" s="41">
        <v>20.0</v>
      </c>
      <c r="Z21" s="42"/>
      <c r="AA21" s="52">
        <v>20.0</v>
      </c>
      <c r="AB21" s="50"/>
      <c r="AC21" s="29">
        <f t="shared" si="10"/>
        <v>7</v>
      </c>
      <c r="AD21" s="29">
        <f t="shared" si="11"/>
        <v>6.65</v>
      </c>
      <c r="AE21" s="29">
        <f t="shared" si="12"/>
        <v>7</v>
      </c>
      <c r="AF21" s="29">
        <f t="shared" si="13"/>
        <v>7</v>
      </c>
      <c r="AG21" s="29">
        <f t="shared" si="14"/>
        <v>7</v>
      </c>
      <c r="AH21" s="29">
        <f t="shared" si="15"/>
        <v>3</v>
      </c>
      <c r="AI21" s="29">
        <f t="shared" si="16"/>
        <v>5</v>
      </c>
      <c r="AJ21" s="29">
        <f t="shared" si="6"/>
        <v>7</v>
      </c>
      <c r="AK21" s="30">
        <v>4.0</v>
      </c>
      <c r="AL21" s="29">
        <f t="shared" si="7"/>
        <v>19</v>
      </c>
    </row>
    <row r="22">
      <c r="A22" s="31">
        <v>19.0</v>
      </c>
      <c r="B22" s="32">
        <v>2.0301234E7</v>
      </c>
      <c r="C22" s="56" t="s">
        <v>94</v>
      </c>
      <c r="D22" s="34">
        <v>1.0</v>
      </c>
      <c r="E22" s="35">
        <v>1.0</v>
      </c>
      <c r="F22" s="35">
        <v>1.0</v>
      </c>
      <c r="G22" s="35">
        <v>1.0</v>
      </c>
      <c r="H22" s="35">
        <v>1.0</v>
      </c>
      <c r="I22" s="35">
        <v>1.0</v>
      </c>
      <c r="J22" s="36">
        <v>1.0</v>
      </c>
      <c r="K22" s="36">
        <v>5.0</v>
      </c>
      <c r="L22" s="36">
        <v>5.0</v>
      </c>
      <c r="M22" s="36">
        <v>2.0</v>
      </c>
      <c r="N22" s="36">
        <v>0.0</v>
      </c>
      <c r="O22" s="37">
        <v>5.0</v>
      </c>
      <c r="P22" s="38"/>
      <c r="Q22" s="36" t="s">
        <v>95</v>
      </c>
      <c r="R22" s="37"/>
      <c r="S22" s="39">
        <v>22.0</v>
      </c>
      <c r="T22" s="40" t="s">
        <v>96</v>
      </c>
      <c r="U22" s="41">
        <v>12.0</v>
      </c>
      <c r="V22" s="42"/>
      <c r="W22" s="41">
        <v>25.0</v>
      </c>
      <c r="X22" s="43" t="s">
        <v>97</v>
      </c>
      <c r="Y22" s="41">
        <v>20.0</v>
      </c>
      <c r="Z22" s="42"/>
      <c r="AA22" s="49"/>
      <c r="AB22" s="50"/>
      <c r="AC22" s="29">
        <f t="shared" si="10"/>
        <v>6.16</v>
      </c>
      <c r="AD22" s="29">
        <f t="shared" si="11"/>
        <v>4.2</v>
      </c>
      <c r="AE22" s="29">
        <f t="shared" si="12"/>
        <v>5.833333333</v>
      </c>
      <c r="AF22" s="29">
        <f t="shared" si="13"/>
        <v>7</v>
      </c>
      <c r="AG22" s="29">
        <f t="shared" si="14"/>
        <v>0</v>
      </c>
      <c r="AH22" s="29">
        <f t="shared" si="15"/>
        <v>3</v>
      </c>
      <c r="AI22" s="29">
        <f t="shared" si="16"/>
        <v>4.25</v>
      </c>
      <c r="AJ22" s="29">
        <f t="shared" si="6"/>
        <v>5.8</v>
      </c>
      <c r="AK22" s="30">
        <v>1.5</v>
      </c>
      <c r="AL22" s="29">
        <f t="shared" si="7"/>
        <v>15</v>
      </c>
    </row>
    <row r="23">
      <c r="A23" s="14">
        <v>20.0</v>
      </c>
      <c r="B23" s="15">
        <v>2.0301437E7</v>
      </c>
      <c r="C23" s="16" t="s">
        <v>98</v>
      </c>
      <c r="D23" s="17"/>
      <c r="E23" s="17">
        <v>0.0</v>
      </c>
      <c r="F23" s="17"/>
      <c r="G23" s="18">
        <v>0.0</v>
      </c>
      <c r="H23" s="17"/>
      <c r="I23" s="17"/>
      <c r="J23" s="19"/>
      <c r="K23" s="19">
        <v>0.0</v>
      </c>
      <c r="L23" s="19">
        <v>0.0</v>
      </c>
      <c r="M23" s="19">
        <v>0.0</v>
      </c>
      <c r="N23" s="19">
        <v>0.0</v>
      </c>
      <c r="O23" s="20">
        <v>0.0</v>
      </c>
      <c r="P23" s="21"/>
      <c r="Q23" s="21"/>
      <c r="R23" s="22"/>
      <c r="S23" s="23">
        <v>25.0</v>
      </c>
      <c r="T23" s="24"/>
      <c r="U23" s="25">
        <v>18.0</v>
      </c>
      <c r="V23" s="26"/>
      <c r="W23" s="25">
        <v>30.0</v>
      </c>
      <c r="X23" s="26"/>
      <c r="Y23" s="25">
        <v>0.0</v>
      </c>
      <c r="Z23" s="26"/>
      <c r="AA23" s="68">
        <v>20.0</v>
      </c>
      <c r="AB23" s="66"/>
      <c r="AC23" s="29">
        <f t="shared" si="10"/>
        <v>7</v>
      </c>
      <c r="AD23" s="29">
        <f t="shared" si="11"/>
        <v>6.3</v>
      </c>
      <c r="AE23" s="29">
        <f t="shared" si="12"/>
        <v>7</v>
      </c>
      <c r="AF23" s="29">
        <f t="shared" si="13"/>
        <v>0</v>
      </c>
      <c r="AG23" s="29">
        <f t="shared" si="14"/>
        <v>7</v>
      </c>
      <c r="AH23" s="30">
        <v>3.0</v>
      </c>
      <c r="AI23" s="30">
        <v>3.5</v>
      </c>
      <c r="AJ23" s="29">
        <f t="shared" si="6"/>
        <v>6.83</v>
      </c>
      <c r="AK23" s="30">
        <v>3.5</v>
      </c>
      <c r="AL23" s="29">
        <f t="shared" si="7"/>
        <v>17</v>
      </c>
    </row>
    <row r="24">
      <c r="A24" s="31">
        <v>21.0</v>
      </c>
      <c r="B24" s="32">
        <v>2.1101253E7</v>
      </c>
      <c r="C24" s="56" t="s">
        <v>99</v>
      </c>
      <c r="D24" s="34">
        <v>1.0</v>
      </c>
      <c r="E24" s="34">
        <v>1.0</v>
      </c>
      <c r="F24" s="35">
        <v>1.0</v>
      </c>
      <c r="G24" s="35">
        <v>0.0</v>
      </c>
      <c r="H24" s="35">
        <v>1.0</v>
      </c>
      <c r="I24" s="35">
        <v>1.0</v>
      </c>
      <c r="J24" s="36">
        <v>1.0</v>
      </c>
      <c r="K24" s="36">
        <v>5.0</v>
      </c>
      <c r="L24" s="36">
        <v>5.0</v>
      </c>
      <c r="M24" s="36">
        <v>4.5</v>
      </c>
      <c r="N24" s="36">
        <v>0.0</v>
      </c>
      <c r="O24" s="37">
        <v>0.0</v>
      </c>
      <c r="P24" s="36" t="s">
        <v>100</v>
      </c>
      <c r="Q24" s="36" t="s">
        <v>42</v>
      </c>
      <c r="R24" s="37" t="s">
        <v>42</v>
      </c>
      <c r="S24" s="39">
        <v>25.0</v>
      </c>
      <c r="T24" s="47"/>
      <c r="U24" s="41">
        <v>16.5</v>
      </c>
      <c r="V24" s="42"/>
      <c r="W24" s="41">
        <v>30.0</v>
      </c>
      <c r="X24" s="42"/>
      <c r="Y24" s="41">
        <v>18.5</v>
      </c>
      <c r="Z24" s="43" t="s">
        <v>101</v>
      </c>
      <c r="AA24" s="52">
        <v>17.5</v>
      </c>
      <c r="AB24" s="53" t="s">
        <v>102</v>
      </c>
      <c r="AC24" s="29">
        <f t="shared" si="10"/>
        <v>7</v>
      </c>
      <c r="AD24" s="29">
        <f t="shared" si="11"/>
        <v>5.775</v>
      </c>
      <c r="AE24" s="29">
        <f t="shared" si="12"/>
        <v>7</v>
      </c>
      <c r="AF24" s="29">
        <f t="shared" si="13"/>
        <v>6.475</v>
      </c>
      <c r="AG24" s="29">
        <f t="shared" si="14"/>
        <v>6.125</v>
      </c>
      <c r="AH24" s="29">
        <f>ROUND(SUM(D24:J24)/7*3,0)</f>
        <v>3</v>
      </c>
      <c r="AI24" s="29">
        <f>ROUND((LARGE(K24:O24,1)+LARGE(K24:O24,2)+LARGE(K24:O24,3)+LARGE(K24:O24,4))/4,2)</f>
        <v>3.63</v>
      </c>
      <c r="AJ24" s="29">
        <f t="shared" si="6"/>
        <v>6.65</v>
      </c>
      <c r="AK24" s="30">
        <v>2.5</v>
      </c>
      <c r="AL24" s="29">
        <f t="shared" si="7"/>
        <v>16</v>
      </c>
    </row>
    <row r="25">
      <c r="A25" s="14">
        <v>22.0</v>
      </c>
      <c r="B25" s="15">
        <v>2.1141023E7</v>
      </c>
      <c r="C25" s="16" t="s">
        <v>103</v>
      </c>
      <c r="D25" s="17"/>
      <c r="E25" s="17">
        <v>0.0</v>
      </c>
      <c r="F25" s="17"/>
      <c r="G25" s="18">
        <v>0.0</v>
      </c>
      <c r="H25" s="17"/>
      <c r="I25" s="17"/>
      <c r="J25" s="21"/>
      <c r="K25" s="19">
        <v>0.0</v>
      </c>
      <c r="L25" s="19">
        <v>0.0</v>
      </c>
      <c r="M25" s="19">
        <v>0.0</v>
      </c>
      <c r="N25" s="19">
        <v>0.0</v>
      </c>
      <c r="O25" s="20">
        <v>0.0</v>
      </c>
      <c r="P25" s="21"/>
      <c r="Q25" s="21"/>
      <c r="R25" s="22"/>
      <c r="S25" s="23">
        <v>25.0</v>
      </c>
      <c r="T25" s="24"/>
      <c r="U25" s="25">
        <v>19.0</v>
      </c>
      <c r="V25" s="26"/>
      <c r="W25" s="25">
        <v>29.0</v>
      </c>
      <c r="X25" s="26"/>
      <c r="Y25" s="25">
        <v>0.0</v>
      </c>
      <c r="Z25" s="26"/>
      <c r="AA25" s="68">
        <v>20.0</v>
      </c>
      <c r="AB25" s="66"/>
      <c r="AC25" s="29">
        <f t="shared" si="10"/>
        <v>7</v>
      </c>
      <c r="AD25" s="29">
        <f t="shared" si="11"/>
        <v>6.65</v>
      </c>
      <c r="AE25" s="29">
        <f t="shared" si="12"/>
        <v>6.766666667</v>
      </c>
      <c r="AF25" s="29">
        <f t="shared" si="13"/>
        <v>0</v>
      </c>
      <c r="AG25" s="29">
        <f t="shared" si="14"/>
        <v>7</v>
      </c>
      <c r="AH25" s="30">
        <v>3.0</v>
      </c>
      <c r="AI25" s="30">
        <v>4.0</v>
      </c>
      <c r="AJ25" s="29">
        <f t="shared" si="6"/>
        <v>6.85</v>
      </c>
      <c r="AK25" s="30">
        <v>3.0</v>
      </c>
      <c r="AL25" s="29">
        <f t="shared" si="7"/>
        <v>17</v>
      </c>
    </row>
    <row r="26">
      <c r="A26" s="31">
        <v>23.0</v>
      </c>
      <c r="B26" s="32">
        <v>2.1201188E7</v>
      </c>
      <c r="C26" s="56" t="s">
        <v>104</v>
      </c>
      <c r="D26" s="34">
        <v>1.0</v>
      </c>
      <c r="E26" s="34">
        <v>1.0</v>
      </c>
      <c r="F26" s="35">
        <v>1.0</v>
      </c>
      <c r="G26" s="35">
        <v>0.0</v>
      </c>
      <c r="H26" s="34"/>
      <c r="I26" s="35">
        <v>1.0</v>
      </c>
      <c r="J26" s="36">
        <v>1.0</v>
      </c>
      <c r="K26" s="36">
        <v>5.0</v>
      </c>
      <c r="L26" s="36">
        <v>3.0</v>
      </c>
      <c r="M26" s="36">
        <v>5.0</v>
      </c>
      <c r="N26" s="36">
        <v>5.0</v>
      </c>
      <c r="O26" s="37">
        <v>5.0</v>
      </c>
      <c r="P26" s="38"/>
      <c r="Q26" s="38"/>
      <c r="R26" s="37"/>
      <c r="S26" s="39">
        <v>25.0</v>
      </c>
      <c r="T26" s="47"/>
      <c r="U26" s="41">
        <v>20.0</v>
      </c>
      <c r="V26" s="42"/>
      <c r="W26" s="41">
        <v>30.0</v>
      </c>
      <c r="X26" s="42"/>
      <c r="Y26" s="41">
        <v>17.0</v>
      </c>
      <c r="Z26" s="43" t="s">
        <v>105</v>
      </c>
      <c r="AA26" s="52">
        <v>20.0</v>
      </c>
      <c r="AB26" s="53"/>
      <c r="AC26" s="29">
        <f t="shared" si="10"/>
        <v>7</v>
      </c>
      <c r="AD26" s="29">
        <f t="shared" si="11"/>
        <v>7</v>
      </c>
      <c r="AE26" s="29">
        <f t="shared" si="12"/>
        <v>7</v>
      </c>
      <c r="AF26" s="29">
        <f t="shared" si="13"/>
        <v>5.95</v>
      </c>
      <c r="AG26" s="29">
        <f t="shared" si="14"/>
        <v>7</v>
      </c>
      <c r="AH26" s="29">
        <f t="shared" ref="AH26:AH42" si="17">ROUND(SUM(D26:J26)/7*3,0)</f>
        <v>2</v>
      </c>
      <c r="AI26" s="29">
        <f t="shared" ref="AI26:AI42" si="18">ROUND((LARGE(K26:O26,1)+LARGE(K26:O26,2)+LARGE(K26:O26,3)+LARGE(K26:O26,4))/4,2)</f>
        <v>5</v>
      </c>
      <c r="AJ26" s="29">
        <f t="shared" si="6"/>
        <v>7</v>
      </c>
      <c r="AK26" s="30">
        <v>5.0</v>
      </c>
      <c r="AL26" s="29">
        <f t="shared" si="7"/>
        <v>19</v>
      </c>
    </row>
    <row r="27">
      <c r="A27" s="31">
        <v>24.0</v>
      </c>
      <c r="B27" s="32">
        <v>2.1201486E7</v>
      </c>
      <c r="C27" s="56" t="s">
        <v>106</v>
      </c>
      <c r="D27" s="34">
        <v>1.0</v>
      </c>
      <c r="E27" s="34">
        <v>1.0</v>
      </c>
      <c r="F27" s="35">
        <v>1.0</v>
      </c>
      <c r="G27" s="35">
        <v>1.0</v>
      </c>
      <c r="H27" s="35">
        <v>1.0</v>
      </c>
      <c r="I27" s="35">
        <v>1.0</v>
      </c>
      <c r="J27" s="36">
        <v>1.0</v>
      </c>
      <c r="K27" s="36">
        <v>5.0</v>
      </c>
      <c r="L27" s="36">
        <v>5.0</v>
      </c>
      <c r="M27" s="36">
        <v>0.0</v>
      </c>
      <c r="N27" s="36">
        <v>0.0</v>
      </c>
      <c r="O27" s="37">
        <v>4.0</v>
      </c>
      <c r="P27" s="38"/>
      <c r="Q27" s="38"/>
      <c r="R27" s="37"/>
      <c r="S27" s="39">
        <v>24.0</v>
      </c>
      <c r="T27" s="40" t="s">
        <v>107</v>
      </c>
      <c r="U27" s="41">
        <v>16.0</v>
      </c>
      <c r="V27" s="43" t="s">
        <v>108</v>
      </c>
      <c r="W27" s="41">
        <v>29.0</v>
      </c>
      <c r="X27" s="43" t="s">
        <v>87</v>
      </c>
      <c r="Y27" s="41">
        <v>18.0</v>
      </c>
      <c r="Z27" s="43" t="s">
        <v>109</v>
      </c>
      <c r="AA27" s="52">
        <v>17.5</v>
      </c>
      <c r="AB27" s="54" t="s">
        <v>46</v>
      </c>
      <c r="AC27" s="29">
        <f t="shared" si="10"/>
        <v>6.72</v>
      </c>
      <c r="AD27" s="29">
        <f t="shared" si="11"/>
        <v>5.6</v>
      </c>
      <c r="AE27" s="29">
        <f t="shared" si="12"/>
        <v>6.766666667</v>
      </c>
      <c r="AF27" s="29">
        <f t="shared" si="13"/>
        <v>6.3</v>
      </c>
      <c r="AG27" s="29">
        <f t="shared" si="14"/>
        <v>6.125</v>
      </c>
      <c r="AH27" s="29">
        <f t="shared" si="17"/>
        <v>3</v>
      </c>
      <c r="AI27" s="29">
        <f t="shared" si="18"/>
        <v>3.5</v>
      </c>
      <c r="AJ27" s="29">
        <f t="shared" si="6"/>
        <v>6.48</v>
      </c>
      <c r="AK27" s="30">
        <v>3.5</v>
      </c>
      <c r="AL27" s="29">
        <f t="shared" si="7"/>
        <v>16</v>
      </c>
    </row>
    <row r="28">
      <c r="A28" s="31">
        <v>25.0</v>
      </c>
      <c r="B28" s="32">
        <v>2.1201581E7</v>
      </c>
      <c r="C28" s="56" t="s">
        <v>110</v>
      </c>
      <c r="D28" s="34">
        <v>1.0</v>
      </c>
      <c r="E28" s="34">
        <v>1.0</v>
      </c>
      <c r="F28" s="35">
        <v>1.0</v>
      </c>
      <c r="G28" s="35">
        <v>1.0</v>
      </c>
      <c r="H28" s="35">
        <v>1.0</v>
      </c>
      <c r="I28" s="35">
        <v>1.0</v>
      </c>
      <c r="J28" s="36">
        <v>1.0</v>
      </c>
      <c r="K28" s="36">
        <v>5.0</v>
      </c>
      <c r="L28" s="36">
        <v>3.0</v>
      </c>
      <c r="M28" s="36">
        <v>2.0</v>
      </c>
      <c r="N28" s="36">
        <v>0.0</v>
      </c>
      <c r="O28" s="37">
        <v>1.0</v>
      </c>
      <c r="P28" s="55" t="s">
        <v>55</v>
      </c>
      <c r="Q28" s="55" t="s">
        <v>55</v>
      </c>
      <c r="R28" s="37" t="s">
        <v>111</v>
      </c>
      <c r="S28" s="39">
        <v>23.5</v>
      </c>
      <c r="T28" s="67" t="s">
        <v>91</v>
      </c>
      <c r="U28" s="41">
        <v>16.5</v>
      </c>
      <c r="V28" s="42"/>
      <c r="W28" s="41">
        <v>30.0</v>
      </c>
      <c r="X28" s="42"/>
      <c r="Y28" s="41">
        <v>17.0</v>
      </c>
      <c r="Z28" s="43" t="s">
        <v>112</v>
      </c>
      <c r="AA28" s="52">
        <v>17.5</v>
      </c>
      <c r="AB28" s="53" t="s">
        <v>102</v>
      </c>
      <c r="AC28" s="29">
        <f t="shared" si="10"/>
        <v>6.58</v>
      </c>
      <c r="AD28" s="29">
        <f t="shared" si="11"/>
        <v>5.775</v>
      </c>
      <c r="AE28" s="29">
        <f t="shared" si="12"/>
        <v>7</v>
      </c>
      <c r="AF28" s="29">
        <f t="shared" si="13"/>
        <v>5.95</v>
      </c>
      <c r="AG28" s="29">
        <f t="shared" si="14"/>
        <v>6.125</v>
      </c>
      <c r="AH28" s="29">
        <f t="shared" si="17"/>
        <v>3</v>
      </c>
      <c r="AI28" s="29">
        <f t="shared" si="18"/>
        <v>2.75</v>
      </c>
      <c r="AJ28" s="29">
        <f t="shared" si="6"/>
        <v>6.41</v>
      </c>
      <c r="AK28" s="30">
        <v>4.0</v>
      </c>
      <c r="AL28" s="29">
        <f t="shared" si="7"/>
        <v>16</v>
      </c>
    </row>
    <row r="29">
      <c r="A29" s="31">
        <v>26.0</v>
      </c>
      <c r="B29" s="32">
        <v>2.1241025E7</v>
      </c>
      <c r="C29" s="56" t="s">
        <v>113</v>
      </c>
      <c r="D29" s="34">
        <v>1.0</v>
      </c>
      <c r="E29" s="34">
        <v>1.0</v>
      </c>
      <c r="F29" s="35">
        <v>1.0</v>
      </c>
      <c r="G29" s="35">
        <v>0.0</v>
      </c>
      <c r="H29" s="35">
        <v>1.0</v>
      </c>
      <c r="I29" s="35">
        <v>1.0</v>
      </c>
      <c r="J29" s="36">
        <v>1.0</v>
      </c>
      <c r="K29" s="36">
        <v>5.0</v>
      </c>
      <c r="L29" s="36">
        <v>0.0</v>
      </c>
      <c r="M29" s="36">
        <v>4.0</v>
      </c>
      <c r="N29" s="36">
        <v>0.0</v>
      </c>
      <c r="O29" s="37">
        <v>2.5</v>
      </c>
      <c r="P29" s="36" t="s">
        <v>114</v>
      </c>
      <c r="Q29" s="38"/>
      <c r="R29" s="37"/>
      <c r="S29" s="39">
        <v>23.5</v>
      </c>
      <c r="T29" s="40" t="s">
        <v>115</v>
      </c>
      <c r="U29" s="41">
        <v>16.5</v>
      </c>
      <c r="V29" s="42"/>
      <c r="W29" s="41">
        <v>24.0</v>
      </c>
      <c r="X29" s="43" t="s">
        <v>116</v>
      </c>
      <c r="Y29" s="41">
        <v>16.5</v>
      </c>
      <c r="Z29" s="43" t="s">
        <v>117</v>
      </c>
      <c r="AA29" s="52">
        <v>20.0</v>
      </c>
      <c r="AB29" s="53"/>
      <c r="AC29" s="29">
        <f t="shared" si="10"/>
        <v>6.58</v>
      </c>
      <c r="AD29" s="29">
        <f t="shared" si="11"/>
        <v>5.775</v>
      </c>
      <c r="AE29" s="29">
        <f t="shared" si="12"/>
        <v>5.6</v>
      </c>
      <c r="AF29" s="29">
        <f t="shared" si="13"/>
        <v>5.775</v>
      </c>
      <c r="AG29" s="29">
        <f t="shared" si="14"/>
        <v>7</v>
      </c>
      <c r="AH29" s="29">
        <f t="shared" si="17"/>
        <v>3</v>
      </c>
      <c r="AI29" s="29">
        <f t="shared" si="18"/>
        <v>2.88</v>
      </c>
      <c r="AJ29" s="29">
        <f t="shared" si="6"/>
        <v>6.28</v>
      </c>
      <c r="AK29" s="30">
        <v>1.0</v>
      </c>
      <c r="AL29" s="29">
        <f t="shared" si="7"/>
        <v>13</v>
      </c>
    </row>
    <row r="30">
      <c r="A30" s="31">
        <v>27.0</v>
      </c>
      <c r="B30" s="32">
        <v>2.1301544E7</v>
      </c>
      <c r="C30" s="56" t="s">
        <v>118</v>
      </c>
      <c r="D30" s="34"/>
      <c r="E30" s="34">
        <v>1.0</v>
      </c>
      <c r="F30" s="35">
        <v>1.0</v>
      </c>
      <c r="G30" s="35">
        <v>1.0</v>
      </c>
      <c r="H30" s="35">
        <v>1.0</v>
      </c>
      <c r="I30" s="35">
        <v>1.0</v>
      </c>
      <c r="J30" s="36">
        <v>1.0</v>
      </c>
      <c r="K30" s="36">
        <v>5.0</v>
      </c>
      <c r="L30" s="36">
        <v>3.0</v>
      </c>
      <c r="M30" s="36">
        <v>5.0</v>
      </c>
      <c r="N30" s="36">
        <v>0.0</v>
      </c>
      <c r="O30" s="37">
        <v>0.0</v>
      </c>
      <c r="P30" s="38"/>
      <c r="Q30" s="38"/>
      <c r="R30" s="37" t="s">
        <v>42</v>
      </c>
      <c r="S30" s="39">
        <v>19.5</v>
      </c>
      <c r="T30" s="40" t="s">
        <v>119</v>
      </c>
      <c r="U30" s="41">
        <v>11.0</v>
      </c>
      <c r="V30" s="43" t="s">
        <v>120</v>
      </c>
      <c r="W30" s="41">
        <v>25.0</v>
      </c>
      <c r="X30" s="43" t="s">
        <v>121</v>
      </c>
      <c r="Y30" s="41">
        <v>20.0</v>
      </c>
      <c r="Z30" s="43"/>
      <c r="AA30" s="52">
        <v>17.5</v>
      </c>
      <c r="AB30" s="53" t="s">
        <v>102</v>
      </c>
      <c r="AC30" s="29">
        <f t="shared" si="10"/>
        <v>5.46</v>
      </c>
      <c r="AD30" s="29">
        <f t="shared" si="11"/>
        <v>3.85</v>
      </c>
      <c r="AE30" s="29">
        <f t="shared" si="12"/>
        <v>5.833333333</v>
      </c>
      <c r="AF30" s="29">
        <f t="shared" si="13"/>
        <v>7</v>
      </c>
      <c r="AG30" s="29">
        <f t="shared" si="14"/>
        <v>6.125</v>
      </c>
      <c r="AH30" s="29">
        <f t="shared" si="17"/>
        <v>3</v>
      </c>
      <c r="AI30" s="29">
        <f t="shared" si="18"/>
        <v>3.25</v>
      </c>
      <c r="AJ30" s="29">
        <f t="shared" si="6"/>
        <v>6.1</v>
      </c>
      <c r="AK30" s="30">
        <v>3.5</v>
      </c>
      <c r="AL30" s="29">
        <f t="shared" si="7"/>
        <v>16</v>
      </c>
    </row>
    <row r="31">
      <c r="A31" s="31">
        <v>28.0</v>
      </c>
      <c r="B31" s="32">
        <v>2.2101041E7</v>
      </c>
      <c r="C31" s="56" t="s">
        <v>122</v>
      </c>
      <c r="D31" s="34">
        <v>1.0</v>
      </c>
      <c r="E31" s="34">
        <v>1.0</v>
      </c>
      <c r="F31" s="35">
        <v>1.0</v>
      </c>
      <c r="G31" s="35">
        <v>1.0</v>
      </c>
      <c r="H31" s="34"/>
      <c r="I31" s="34"/>
      <c r="J31" s="36">
        <v>1.0</v>
      </c>
      <c r="K31" s="36">
        <v>3.5</v>
      </c>
      <c r="L31" s="36">
        <v>3.5</v>
      </c>
      <c r="M31" s="36">
        <v>0.0</v>
      </c>
      <c r="N31" s="36">
        <v>0.0</v>
      </c>
      <c r="O31" s="37">
        <v>0.0</v>
      </c>
      <c r="P31" s="38"/>
      <c r="Q31" s="38"/>
      <c r="R31" s="51"/>
      <c r="S31" s="39">
        <v>11.0</v>
      </c>
      <c r="T31" s="40" t="s">
        <v>123</v>
      </c>
      <c r="U31" s="41">
        <v>0.0</v>
      </c>
      <c r="V31" s="43" t="s">
        <v>124</v>
      </c>
      <c r="W31" s="41">
        <v>23.0</v>
      </c>
      <c r="X31" s="43" t="s">
        <v>125</v>
      </c>
      <c r="Y31" s="41">
        <v>18.0</v>
      </c>
      <c r="Z31" s="43" t="s">
        <v>126</v>
      </c>
      <c r="AA31" s="52">
        <v>17.5</v>
      </c>
      <c r="AB31" s="54" t="s">
        <v>46</v>
      </c>
      <c r="AC31" s="29">
        <f t="shared" si="10"/>
        <v>3.08</v>
      </c>
      <c r="AD31" s="29">
        <f t="shared" si="11"/>
        <v>0</v>
      </c>
      <c r="AE31" s="29">
        <f t="shared" si="12"/>
        <v>5.366666667</v>
      </c>
      <c r="AF31" s="29">
        <f t="shared" si="13"/>
        <v>6.3</v>
      </c>
      <c r="AG31" s="29">
        <f t="shared" si="14"/>
        <v>6.125</v>
      </c>
      <c r="AH31" s="29">
        <f t="shared" si="17"/>
        <v>2</v>
      </c>
      <c r="AI31" s="29">
        <f t="shared" si="18"/>
        <v>1.75</v>
      </c>
      <c r="AJ31" s="29">
        <f t="shared" si="6"/>
        <v>5.22</v>
      </c>
      <c r="AK31" s="30">
        <v>0.0</v>
      </c>
      <c r="AL31" s="29">
        <f t="shared" si="7"/>
        <v>9</v>
      </c>
    </row>
    <row r="32">
      <c r="A32" s="31">
        <v>29.0</v>
      </c>
      <c r="B32" s="32">
        <v>2.2101214E7</v>
      </c>
      <c r="C32" s="56" t="s">
        <v>127</v>
      </c>
      <c r="D32" s="34">
        <v>1.0</v>
      </c>
      <c r="E32" s="34">
        <v>1.0</v>
      </c>
      <c r="F32" s="35">
        <v>1.0</v>
      </c>
      <c r="G32" s="35">
        <v>1.0</v>
      </c>
      <c r="H32" s="35">
        <v>1.0</v>
      </c>
      <c r="I32" s="34"/>
      <c r="J32" s="36">
        <v>1.0</v>
      </c>
      <c r="K32" s="36">
        <v>5.0</v>
      </c>
      <c r="L32" s="36">
        <v>5.0</v>
      </c>
      <c r="M32" s="36">
        <v>4.5</v>
      </c>
      <c r="N32" s="36">
        <v>5.0</v>
      </c>
      <c r="O32" s="37">
        <v>0.0</v>
      </c>
      <c r="P32" s="69" t="s">
        <v>48</v>
      </c>
      <c r="Q32" s="38"/>
      <c r="R32" s="51"/>
      <c r="S32" s="39">
        <v>25.0</v>
      </c>
      <c r="T32" s="47"/>
      <c r="U32" s="41">
        <v>17.0</v>
      </c>
      <c r="V32" s="42"/>
      <c r="W32" s="41">
        <v>30.0</v>
      </c>
      <c r="X32" s="42"/>
      <c r="Y32" s="41">
        <v>18.0</v>
      </c>
      <c r="Z32" s="43" t="s">
        <v>128</v>
      </c>
      <c r="AA32" s="52">
        <v>4.0</v>
      </c>
      <c r="AB32" s="53" t="s">
        <v>129</v>
      </c>
      <c r="AC32" s="29">
        <f t="shared" si="10"/>
        <v>7</v>
      </c>
      <c r="AD32" s="29">
        <f t="shared" si="11"/>
        <v>5.95</v>
      </c>
      <c r="AE32" s="29">
        <f t="shared" si="12"/>
        <v>7</v>
      </c>
      <c r="AF32" s="29">
        <f t="shared" si="13"/>
        <v>6.3</v>
      </c>
      <c r="AG32" s="29">
        <f t="shared" si="14"/>
        <v>1.4</v>
      </c>
      <c r="AH32" s="29">
        <f t="shared" si="17"/>
        <v>3</v>
      </c>
      <c r="AI32" s="29">
        <f t="shared" si="18"/>
        <v>4.88</v>
      </c>
      <c r="AJ32" s="29">
        <f t="shared" si="6"/>
        <v>6.56</v>
      </c>
      <c r="AK32" s="30">
        <v>5.0</v>
      </c>
      <c r="AL32" s="29">
        <f t="shared" si="7"/>
        <v>19</v>
      </c>
    </row>
    <row r="33">
      <c r="A33" s="31">
        <v>30.0</v>
      </c>
      <c r="B33" s="32">
        <v>2.2101231E7</v>
      </c>
      <c r="C33" s="56" t="s">
        <v>130</v>
      </c>
      <c r="D33" s="34">
        <v>1.0</v>
      </c>
      <c r="E33" s="34">
        <v>1.0</v>
      </c>
      <c r="F33" s="35">
        <v>1.0</v>
      </c>
      <c r="G33" s="35">
        <v>1.0</v>
      </c>
      <c r="H33" s="35">
        <v>1.0</v>
      </c>
      <c r="I33" s="35">
        <v>1.0</v>
      </c>
      <c r="J33" s="36">
        <v>1.0</v>
      </c>
      <c r="K33" s="36">
        <v>5.0</v>
      </c>
      <c r="L33" s="36">
        <v>5.0</v>
      </c>
      <c r="M33" s="36">
        <v>5.0</v>
      </c>
      <c r="N33" s="36">
        <v>0.0</v>
      </c>
      <c r="O33" s="37">
        <v>0.0</v>
      </c>
      <c r="P33" s="38"/>
      <c r="Q33" s="36" t="s">
        <v>131</v>
      </c>
      <c r="R33" s="51"/>
      <c r="S33" s="39">
        <v>25.0</v>
      </c>
      <c r="T33" s="47"/>
      <c r="U33" s="41">
        <v>18.0</v>
      </c>
      <c r="V33" s="42"/>
      <c r="W33" s="41">
        <v>28.0</v>
      </c>
      <c r="X33" s="43" t="s">
        <v>132</v>
      </c>
      <c r="Y33" s="41">
        <v>20.0</v>
      </c>
      <c r="Z33" s="42"/>
      <c r="AA33" s="52">
        <v>20.0</v>
      </c>
      <c r="AB33" s="50"/>
      <c r="AC33" s="29">
        <f t="shared" si="10"/>
        <v>7</v>
      </c>
      <c r="AD33" s="29">
        <f t="shared" si="11"/>
        <v>6.3</v>
      </c>
      <c r="AE33" s="29">
        <f t="shared" si="12"/>
        <v>6.533333333</v>
      </c>
      <c r="AF33" s="29">
        <f t="shared" si="13"/>
        <v>7</v>
      </c>
      <c r="AG33" s="29">
        <f t="shared" si="14"/>
        <v>7</v>
      </c>
      <c r="AH33" s="29">
        <f t="shared" si="17"/>
        <v>3</v>
      </c>
      <c r="AI33" s="29">
        <f t="shared" si="18"/>
        <v>3.75</v>
      </c>
      <c r="AJ33" s="29">
        <f t="shared" si="6"/>
        <v>6.88</v>
      </c>
      <c r="AK33" s="30">
        <v>4.0</v>
      </c>
      <c r="AL33" s="29">
        <f t="shared" si="7"/>
        <v>18</v>
      </c>
    </row>
    <row r="34">
      <c r="A34" s="31">
        <v>31.0</v>
      </c>
      <c r="B34" s="32">
        <v>2.2101243E7</v>
      </c>
      <c r="C34" s="56" t="s">
        <v>133</v>
      </c>
      <c r="D34" s="34">
        <v>1.0</v>
      </c>
      <c r="E34" s="34">
        <v>1.0</v>
      </c>
      <c r="F34" s="35">
        <v>1.0</v>
      </c>
      <c r="G34" s="35">
        <v>1.0</v>
      </c>
      <c r="H34" s="35">
        <v>1.0</v>
      </c>
      <c r="I34" s="35">
        <v>1.0</v>
      </c>
      <c r="J34" s="36">
        <v>1.0</v>
      </c>
      <c r="K34" s="36">
        <v>5.0</v>
      </c>
      <c r="L34" s="36">
        <v>5.0</v>
      </c>
      <c r="M34" s="36">
        <v>5.0</v>
      </c>
      <c r="N34" s="36">
        <v>5.0</v>
      </c>
      <c r="O34" s="37">
        <v>5.0</v>
      </c>
      <c r="P34" s="38"/>
      <c r="Q34" s="38"/>
      <c r="R34" s="37"/>
      <c r="S34" s="39">
        <v>22.0</v>
      </c>
      <c r="T34" s="40" t="s">
        <v>134</v>
      </c>
      <c r="U34" s="41">
        <v>17.0</v>
      </c>
      <c r="V34" s="43" t="s">
        <v>108</v>
      </c>
      <c r="W34" s="41">
        <v>25.0</v>
      </c>
      <c r="X34" s="43" t="s">
        <v>135</v>
      </c>
      <c r="Y34" s="41">
        <v>18.0</v>
      </c>
      <c r="Z34" s="43" t="s">
        <v>136</v>
      </c>
      <c r="AA34" s="52">
        <v>17.5</v>
      </c>
      <c r="AB34" s="54" t="s">
        <v>46</v>
      </c>
      <c r="AC34" s="29">
        <f t="shared" si="10"/>
        <v>6.16</v>
      </c>
      <c r="AD34" s="29">
        <f t="shared" si="11"/>
        <v>5.95</v>
      </c>
      <c r="AE34" s="29">
        <f t="shared" si="12"/>
        <v>5.833333333</v>
      </c>
      <c r="AF34" s="29">
        <f t="shared" si="13"/>
        <v>6.3</v>
      </c>
      <c r="AG34" s="29">
        <f t="shared" si="14"/>
        <v>6.125</v>
      </c>
      <c r="AH34" s="29">
        <f t="shared" si="17"/>
        <v>3</v>
      </c>
      <c r="AI34" s="29">
        <f t="shared" si="18"/>
        <v>5</v>
      </c>
      <c r="AJ34" s="29">
        <f t="shared" si="6"/>
        <v>6.13</v>
      </c>
      <c r="AK34" s="30">
        <v>1.0</v>
      </c>
      <c r="AL34" s="29">
        <f t="shared" si="7"/>
        <v>15</v>
      </c>
    </row>
    <row r="35">
      <c r="A35" s="31">
        <v>32.0</v>
      </c>
      <c r="B35" s="32">
        <v>2.2101252E7</v>
      </c>
      <c r="C35" s="56" t="s">
        <v>137</v>
      </c>
      <c r="D35" s="34">
        <v>1.0</v>
      </c>
      <c r="E35" s="34">
        <v>1.0</v>
      </c>
      <c r="F35" s="35">
        <v>1.0</v>
      </c>
      <c r="G35" s="35">
        <v>1.0</v>
      </c>
      <c r="H35" s="39">
        <v>1.0</v>
      </c>
      <c r="I35" s="39">
        <v>1.0</v>
      </c>
      <c r="J35" s="36">
        <v>1.0</v>
      </c>
      <c r="K35" s="36">
        <v>5.0</v>
      </c>
      <c r="L35" s="36">
        <v>5.0</v>
      </c>
      <c r="M35" s="36">
        <v>5.0</v>
      </c>
      <c r="N35" s="36">
        <v>5.0</v>
      </c>
      <c r="O35" s="37">
        <v>5.0</v>
      </c>
      <c r="P35" s="38"/>
      <c r="Q35" s="38"/>
      <c r="R35" s="37"/>
      <c r="S35" s="39">
        <v>22.0</v>
      </c>
      <c r="T35" s="40" t="s">
        <v>138</v>
      </c>
      <c r="U35" s="41">
        <v>19.1</v>
      </c>
      <c r="V35" s="42"/>
      <c r="W35" s="41">
        <v>19.0</v>
      </c>
      <c r="X35" s="54" t="s">
        <v>139</v>
      </c>
      <c r="Y35" s="41">
        <v>17.0</v>
      </c>
      <c r="Z35" s="43" t="s">
        <v>140</v>
      </c>
      <c r="AA35" s="52">
        <v>17.5</v>
      </c>
      <c r="AB35" s="54" t="s">
        <v>46</v>
      </c>
      <c r="AC35" s="29">
        <f t="shared" si="10"/>
        <v>6.16</v>
      </c>
      <c r="AD35" s="29">
        <f t="shared" si="11"/>
        <v>6.685</v>
      </c>
      <c r="AE35" s="29">
        <f t="shared" si="12"/>
        <v>4.433333333</v>
      </c>
      <c r="AF35" s="29">
        <f t="shared" si="13"/>
        <v>5.95</v>
      </c>
      <c r="AG35" s="29">
        <f t="shared" si="14"/>
        <v>6.125</v>
      </c>
      <c r="AH35" s="29">
        <f t="shared" si="17"/>
        <v>3</v>
      </c>
      <c r="AI35" s="29">
        <f t="shared" si="18"/>
        <v>5</v>
      </c>
      <c r="AJ35" s="29">
        <f t="shared" si="6"/>
        <v>6.23</v>
      </c>
      <c r="AK35" s="30">
        <v>4.0</v>
      </c>
      <c r="AL35" s="29">
        <f t="shared" si="7"/>
        <v>18</v>
      </c>
    </row>
    <row r="36">
      <c r="A36" s="70">
        <v>33.0</v>
      </c>
      <c r="B36" s="71">
        <v>2.2101481E7</v>
      </c>
      <c r="C36" s="56" t="s">
        <v>141</v>
      </c>
      <c r="D36" s="38">
        <v>1.0</v>
      </c>
      <c r="E36" s="34">
        <v>1.0</v>
      </c>
      <c r="F36" s="35">
        <v>1.0</v>
      </c>
      <c r="G36" s="35">
        <v>1.0</v>
      </c>
      <c r="H36" s="39">
        <v>1.0</v>
      </c>
      <c r="I36" s="39">
        <v>1.0</v>
      </c>
      <c r="J36" s="36">
        <v>1.0</v>
      </c>
      <c r="K36" s="36">
        <v>5.0</v>
      </c>
      <c r="L36" s="36">
        <v>3.0</v>
      </c>
      <c r="M36" s="36">
        <v>1.5</v>
      </c>
      <c r="N36" s="36">
        <v>4.8</v>
      </c>
      <c r="O36" s="37">
        <v>3.5</v>
      </c>
      <c r="P36" s="38"/>
      <c r="Q36" s="38"/>
      <c r="R36" s="37"/>
      <c r="S36" s="39">
        <v>23.5</v>
      </c>
      <c r="T36" s="40" t="s">
        <v>142</v>
      </c>
      <c r="U36" s="41">
        <v>19.0</v>
      </c>
      <c r="V36" s="42"/>
      <c r="W36" s="41">
        <v>30.0</v>
      </c>
      <c r="X36" s="42"/>
      <c r="Y36" s="41">
        <v>20.0</v>
      </c>
      <c r="Z36" s="42"/>
      <c r="AA36" s="52">
        <v>20.0</v>
      </c>
      <c r="AB36" s="50"/>
      <c r="AC36" s="29">
        <f t="shared" si="10"/>
        <v>6.58</v>
      </c>
      <c r="AD36" s="29">
        <f t="shared" si="11"/>
        <v>6.65</v>
      </c>
      <c r="AE36" s="29">
        <f t="shared" si="12"/>
        <v>7</v>
      </c>
      <c r="AF36" s="29">
        <f t="shared" si="13"/>
        <v>7</v>
      </c>
      <c r="AG36" s="29">
        <f t="shared" si="14"/>
        <v>7</v>
      </c>
      <c r="AH36" s="29">
        <f t="shared" si="17"/>
        <v>3</v>
      </c>
      <c r="AI36" s="29">
        <f t="shared" si="18"/>
        <v>4.08</v>
      </c>
      <c r="AJ36" s="29">
        <f t="shared" si="6"/>
        <v>6.91</v>
      </c>
      <c r="AK36" s="30">
        <v>5.0</v>
      </c>
      <c r="AL36" s="29">
        <f t="shared" si="7"/>
        <v>19</v>
      </c>
    </row>
    <row r="37">
      <c r="A37" s="70">
        <v>34.0</v>
      </c>
      <c r="B37" s="71">
        <v>2.2101916E7</v>
      </c>
      <c r="C37" s="56" t="s">
        <v>143</v>
      </c>
      <c r="D37" s="47"/>
      <c r="E37" s="34">
        <v>1.0</v>
      </c>
      <c r="F37" s="35">
        <v>1.0</v>
      </c>
      <c r="G37" s="35">
        <v>1.0</v>
      </c>
      <c r="H37" s="39">
        <v>1.0</v>
      </c>
      <c r="I37" s="39">
        <v>1.0</v>
      </c>
      <c r="J37" s="36">
        <v>1.0</v>
      </c>
      <c r="K37" s="36">
        <v>2.0</v>
      </c>
      <c r="L37" s="36">
        <v>3.0</v>
      </c>
      <c r="M37" s="36">
        <v>5.0</v>
      </c>
      <c r="N37" s="36">
        <v>5.0</v>
      </c>
      <c r="O37" s="37">
        <v>0.0</v>
      </c>
      <c r="P37" s="38"/>
      <c r="Q37" s="38"/>
      <c r="R37" s="51"/>
      <c r="S37" s="46"/>
      <c r="T37" s="47"/>
      <c r="U37" s="41">
        <v>17.0</v>
      </c>
      <c r="V37" s="43" t="s">
        <v>108</v>
      </c>
      <c r="W37" s="41"/>
      <c r="X37" s="43"/>
      <c r="Y37" s="72">
        <v>14.0</v>
      </c>
      <c r="Z37" s="73" t="s">
        <v>144</v>
      </c>
      <c r="AA37" s="72">
        <v>17.5</v>
      </c>
      <c r="AB37" s="74" t="s">
        <v>102</v>
      </c>
      <c r="AC37" s="29">
        <f t="shared" si="10"/>
        <v>0</v>
      </c>
      <c r="AD37" s="29">
        <f t="shared" si="11"/>
        <v>5.95</v>
      </c>
      <c r="AE37" s="29">
        <f t="shared" si="12"/>
        <v>0</v>
      </c>
      <c r="AF37" s="29">
        <f t="shared" si="13"/>
        <v>4.9</v>
      </c>
      <c r="AG37" s="29">
        <f t="shared" si="14"/>
        <v>6.125</v>
      </c>
      <c r="AH37" s="29">
        <f t="shared" si="17"/>
        <v>3</v>
      </c>
      <c r="AI37" s="29">
        <f t="shared" si="18"/>
        <v>3.75</v>
      </c>
      <c r="AJ37" s="29">
        <f t="shared" si="6"/>
        <v>4.24</v>
      </c>
      <c r="AK37" s="30">
        <v>2.0</v>
      </c>
      <c r="AL37" s="29">
        <f t="shared" si="7"/>
        <v>13</v>
      </c>
    </row>
    <row r="38">
      <c r="A38" s="70">
        <v>35.0</v>
      </c>
      <c r="B38" s="71">
        <v>2.2101925E7</v>
      </c>
      <c r="C38" s="33" t="s">
        <v>145</v>
      </c>
      <c r="D38" s="47"/>
      <c r="E38" s="34">
        <v>1.0</v>
      </c>
      <c r="F38" s="35">
        <v>1.0</v>
      </c>
      <c r="G38" s="35">
        <v>1.0</v>
      </c>
      <c r="H38" s="39">
        <v>1.0</v>
      </c>
      <c r="I38" s="46"/>
      <c r="J38" s="36"/>
      <c r="K38" s="36">
        <v>2.0</v>
      </c>
      <c r="L38" s="36">
        <v>5.0</v>
      </c>
      <c r="M38" s="36">
        <v>2.0</v>
      </c>
      <c r="N38" s="36">
        <v>0.0</v>
      </c>
      <c r="O38" s="37">
        <v>0.0</v>
      </c>
      <c r="P38" s="38"/>
      <c r="Q38" s="38"/>
      <c r="R38" s="51"/>
      <c r="S38" s="39">
        <v>25.0</v>
      </c>
      <c r="T38" s="47"/>
      <c r="U38" s="41"/>
      <c r="V38" s="42"/>
      <c r="W38" s="48"/>
      <c r="X38" s="42"/>
      <c r="Y38" s="48"/>
      <c r="Z38" s="42"/>
      <c r="AA38" s="49"/>
      <c r="AB38" s="50"/>
      <c r="AC38" s="29">
        <f t="shared" si="10"/>
        <v>7</v>
      </c>
      <c r="AD38" s="29">
        <f t="shared" si="11"/>
        <v>0</v>
      </c>
      <c r="AE38" s="29">
        <f t="shared" si="12"/>
        <v>0</v>
      </c>
      <c r="AF38" s="29">
        <f t="shared" si="13"/>
        <v>0</v>
      </c>
      <c r="AG38" s="29">
        <f t="shared" si="14"/>
        <v>0</v>
      </c>
      <c r="AH38" s="29">
        <f t="shared" si="17"/>
        <v>2</v>
      </c>
      <c r="AI38" s="29">
        <f t="shared" si="18"/>
        <v>2.25</v>
      </c>
      <c r="AJ38" s="29">
        <f t="shared" si="6"/>
        <v>1.75</v>
      </c>
      <c r="AK38" s="30">
        <v>0.0</v>
      </c>
      <c r="AL38" s="29">
        <f t="shared" si="7"/>
        <v>6</v>
      </c>
    </row>
    <row r="39">
      <c r="A39" s="70">
        <v>36.0</v>
      </c>
      <c r="B39" s="71">
        <v>2.2341082E7</v>
      </c>
      <c r="C39" s="33" t="s">
        <v>146</v>
      </c>
      <c r="D39" s="38">
        <v>1.0</v>
      </c>
      <c r="E39" s="34">
        <v>1.0</v>
      </c>
      <c r="F39" s="35">
        <v>1.0</v>
      </c>
      <c r="G39" s="35">
        <v>1.0</v>
      </c>
      <c r="H39" s="39">
        <v>1.0</v>
      </c>
      <c r="I39" s="39">
        <v>1.0</v>
      </c>
      <c r="J39" s="36">
        <v>1.0</v>
      </c>
      <c r="K39" s="36">
        <v>5.0</v>
      </c>
      <c r="L39" s="36">
        <v>5.0</v>
      </c>
      <c r="M39" s="36">
        <v>5.0</v>
      </c>
      <c r="N39" s="36">
        <v>5.0</v>
      </c>
      <c r="O39" s="37">
        <v>5.0</v>
      </c>
      <c r="P39" s="38"/>
      <c r="Q39" s="38"/>
      <c r="R39" s="37"/>
      <c r="S39" s="39">
        <v>23.5</v>
      </c>
      <c r="T39" s="40" t="s">
        <v>147</v>
      </c>
      <c r="U39" s="41">
        <v>20.0</v>
      </c>
      <c r="V39" s="43"/>
      <c r="W39" s="41">
        <v>30.0</v>
      </c>
      <c r="X39" s="43"/>
      <c r="Y39" s="41">
        <v>20.0</v>
      </c>
      <c r="Z39" s="43"/>
      <c r="AA39" s="52">
        <v>20.0</v>
      </c>
      <c r="AB39" s="53"/>
      <c r="AC39" s="29">
        <f t="shared" si="10"/>
        <v>6.58</v>
      </c>
      <c r="AD39" s="29">
        <f t="shared" si="11"/>
        <v>7</v>
      </c>
      <c r="AE39" s="29">
        <f t="shared" si="12"/>
        <v>7</v>
      </c>
      <c r="AF39" s="29">
        <f t="shared" si="13"/>
        <v>7</v>
      </c>
      <c r="AG39" s="29">
        <f t="shared" si="14"/>
        <v>7</v>
      </c>
      <c r="AH39" s="29">
        <f t="shared" si="17"/>
        <v>3</v>
      </c>
      <c r="AI39" s="29">
        <f t="shared" si="18"/>
        <v>5</v>
      </c>
      <c r="AJ39" s="29">
        <f t="shared" si="6"/>
        <v>7</v>
      </c>
      <c r="AK39" s="30">
        <v>5.0</v>
      </c>
      <c r="AL39" s="29">
        <f t="shared" si="7"/>
        <v>20</v>
      </c>
    </row>
    <row r="40">
      <c r="A40" s="70">
        <v>37.0</v>
      </c>
      <c r="B40" s="71">
        <v>2.3141058E7</v>
      </c>
      <c r="C40" s="33" t="s">
        <v>148</v>
      </c>
      <c r="D40" s="38">
        <v>1.0</v>
      </c>
      <c r="E40" s="34">
        <v>1.0</v>
      </c>
      <c r="F40" s="35">
        <v>1.0</v>
      </c>
      <c r="G40" s="35">
        <v>1.0</v>
      </c>
      <c r="H40" s="39">
        <v>1.0</v>
      </c>
      <c r="I40" s="39">
        <v>1.0</v>
      </c>
      <c r="J40" s="36">
        <v>1.0</v>
      </c>
      <c r="K40" s="36">
        <v>5.0</v>
      </c>
      <c r="L40" s="36">
        <v>5.0</v>
      </c>
      <c r="M40" s="36">
        <v>5.0</v>
      </c>
      <c r="N40" s="36">
        <v>5.0</v>
      </c>
      <c r="O40" s="37">
        <v>5.0</v>
      </c>
      <c r="P40" s="38"/>
      <c r="Q40" s="38"/>
      <c r="R40" s="37"/>
      <c r="S40" s="39">
        <v>25.0</v>
      </c>
      <c r="T40" s="47"/>
      <c r="U40" s="41">
        <v>18.5</v>
      </c>
      <c r="V40" s="42"/>
      <c r="W40" s="41">
        <v>30.0</v>
      </c>
      <c r="X40" s="42"/>
      <c r="Y40" s="41">
        <v>17.0</v>
      </c>
      <c r="Z40" s="43" t="s">
        <v>149</v>
      </c>
      <c r="AA40" s="52">
        <v>20.0</v>
      </c>
      <c r="AB40" s="53"/>
      <c r="AC40" s="29">
        <f t="shared" si="10"/>
        <v>7</v>
      </c>
      <c r="AD40" s="29">
        <f t="shared" si="11"/>
        <v>6.475</v>
      </c>
      <c r="AE40" s="29">
        <f t="shared" si="12"/>
        <v>7</v>
      </c>
      <c r="AF40" s="29">
        <f t="shared" si="13"/>
        <v>5.95</v>
      </c>
      <c r="AG40" s="29">
        <f t="shared" si="14"/>
        <v>7</v>
      </c>
      <c r="AH40" s="29">
        <f t="shared" si="17"/>
        <v>3</v>
      </c>
      <c r="AI40" s="29">
        <f t="shared" si="18"/>
        <v>5</v>
      </c>
      <c r="AJ40" s="29">
        <f t="shared" si="6"/>
        <v>6.87</v>
      </c>
      <c r="AK40" s="30">
        <v>3.0</v>
      </c>
      <c r="AL40" s="29">
        <f t="shared" si="7"/>
        <v>18</v>
      </c>
    </row>
    <row r="41">
      <c r="A41" s="75">
        <v>38.0</v>
      </c>
      <c r="B41" s="76">
        <v>2.3341065E7</v>
      </c>
      <c r="C41" s="33" t="s">
        <v>150</v>
      </c>
      <c r="D41" s="34">
        <v>1.0</v>
      </c>
      <c r="E41" s="34">
        <v>1.0</v>
      </c>
      <c r="F41" s="35">
        <v>1.0</v>
      </c>
      <c r="G41" s="35">
        <v>1.0</v>
      </c>
      <c r="H41" s="39">
        <v>1.0</v>
      </c>
      <c r="I41" s="39">
        <v>1.0</v>
      </c>
      <c r="J41" s="36">
        <v>1.0</v>
      </c>
      <c r="K41" s="36">
        <v>5.0</v>
      </c>
      <c r="L41" s="36">
        <v>4.0</v>
      </c>
      <c r="M41" s="36">
        <v>5.0</v>
      </c>
      <c r="N41" s="36">
        <v>3.0</v>
      </c>
      <c r="O41" s="37">
        <v>5.0</v>
      </c>
      <c r="P41" s="38"/>
      <c r="Q41" s="36" t="s">
        <v>151</v>
      </c>
      <c r="R41" s="37"/>
      <c r="S41" s="39">
        <v>25.0</v>
      </c>
      <c r="T41" s="47"/>
      <c r="U41" s="41">
        <v>15.5</v>
      </c>
      <c r="V41" s="42"/>
      <c r="W41" s="41">
        <v>28.0</v>
      </c>
      <c r="X41" s="43" t="s">
        <v>132</v>
      </c>
      <c r="Y41" s="41">
        <v>20.0</v>
      </c>
      <c r="Z41" s="42"/>
      <c r="AA41" s="52">
        <v>20.0</v>
      </c>
      <c r="AB41" s="53" t="s">
        <v>152</v>
      </c>
      <c r="AC41" s="29">
        <f t="shared" si="10"/>
        <v>7</v>
      </c>
      <c r="AD41" s="29">
        <f t="shared" si="11"/>
        <v>5.425</v>
      </c>
      <c r="AE41" s="29">
        <f t="shared" si="12"/>
        <v>6.533333333</v>
      </c>
      <c r="AF41" s="29">
        <f t="shared" si="13"/>
        <v>7</v>
      </c>
      <c r="AG41" s="29">
        <f t="shared" si="14"/>
        <v>7</v>
      </c>
      <c r="AH41" s="29">
        <f t="shared" si="17"/>
        <v>3</v>
      </c>
      <c r="AI41" s="29">
        <f t="shared" si="18"/>
        <v>4.75</v>
      </c>
      <c r="AJ41" s="29">
        <f t="shared" si="6"/>
        <v>6.88</v>
      </c>
      <c r="AK41" s="30">
        <v>4.5</v>
      </c>
      <c r="AL41" s="29">
        <f t="shared" si="7"/>
        <v>19</v>
      </c>
    </row>
    <row r="42">
      <c r="A42" s="75">
        <v>39.0</v>
      </c>
      <c r="B42" s="76">
        <v>2.3341119E7</v>
      </c>
      <c r="C42" s="33" t="s">
        <v>153</v>
      </c>
      <c r="D42" s="34">
        <v>1.0</v>
      </c>
      <c r="E42" s="34">
        <v>1.0</v>
      </c>
      <c r="F42" s="35">
        <v>1.0</v>
      </c>
      <c r="G42" s="35">
        <v>1.0</v>
      </c>
      <c r="H42" s="35">
        <v>1.0</v>
      </c>
      <c r="I42" s="35">
        <v>1.0</v>
      </c>
      <c r="J42" s="36">
        <v>1.0</v>
      </c>
      <c r="K42" s="36">
        <v>2.0</v>
      </c>
      <c r="L42" s="36">
        <v>3.5</v>
      </c>
      <c r="M42" s="36">
        <v>0.0</v>
      </c>
      <c r="N42" s="36">
        <v>2.5</v>
      </c>
      <c r="O42" s="37">
        <v>2.5</v>
      </c>
      <c r="P42" s="38"/>
      <c r="Q42" s="38"/>
      <c r="R42" s="37"/>
      <c r="S42" s="39">
        <v>25.0</v>
      </c>
      <c r="T42" s="47"/>
      <c r="U42" s="41">
        <v>18.5</v>
      </c>
      <c r="V42" s="43" t="s">
        <v>154</v>
      </c>
      <c r="W42" s="41">
        <v>30.0</v>
      </c>
      <c r="X42" s="43"/>
      <c r="Y42" s="41">
        <v>20.0</v>
      </c>
      <c r="Z42" s="43"/>
      <c r="AA42" s="52">
        <v>17.5</v>
      </c>
      <c r="AB42" s="53" t="s">
        <v>46</v>
      </c>
      <c r="AC42" s="77">
        <f t="shared" si="10"/>
        <v>7</v>
      </c>
      <c r="AD42" s="77">
        <f t="shared" si="11"/>
        <v>6.475</v>
      </c>
      <c r="AE42" s="77">
        <f t="shared" si="12"/>
        <v>7</v>
      </c>
      <c r="AF42" s="77">
        <f t="shared" si="13"/>
        <v>7</v>
      </c>
      <c r="AG42" s="77">
        <f t="shared" si="14"/>
        <v>6.125</v>
      </c>
      <c r="AH42" s="77">
        <f t="shared" si="17"/>
        <v>3</v>
      </c>
      <c r="AI42" s="77">
        <f t="shared" si="18"/>
        <v>2.63</v>
      </c>
      <c r="AJ42" s="77">
        <f t="shared" si="6"/>
        <v>6.87</v>
      </c>
      <c r="AK42" s="78">
        <v>2.0</v>
      </c>
      <c r="AL42" s="77">
        <f t="shared" si="7"/>
        <v>15</v>
      </c>
    </row>
    <row r="43">
      <c r="D43" s="79"/>
      <c r="E43" s="79"/>
      <c r="F43" s="79"/>
      <c r="G43" s="79"/>
      <c r="H43" s="79"/>
      <c r="I43" s="79"/>
      <c r="J43" s="80"/>
      <c r="K43" s="80"/>
      <c r="L43" s="80"/>
      <c r="M43" s="81"/>
      <c r="N43" s="81"/>
      <c r="O43" s="82"/>
      <c r="P43" s="81"/>
      <c r="Q43" s="81"/>
      <c r="R43" s="82"/>
      <c r="S43" s="83"/>
      <c r="T43" s="79"/>
      <c r="U43" s="84"/>
      <c r="W43" s="84"/>
      <c r="Y43" s="84"/>
      <c r="AA43" s="84"/>
      <c r="AC43" s="85"/>
      <c r="AD43" s="85"/>
      <c r="AE43" s="85"/>
      <c r="AF43" s="85"/>
      <c r="AG43" s="85"/>
      <c r="AH43" s="85"/>
      <c r="AI43" s="85"/>
      <c r="AJ43" s="85"/>
      <c r="AK43" s="86"/>
      <c r="AL43" s="85"/>
    </row>
    <row r="44">
      <c r="D44" s="79"/>
      <c r="E44" s="79"/>
      <c r="F44" s="79"/>
      <c r="G44" s="79"/>
      <c r="H44" s="79"/>
      <c r="I44" s="79"/>
      <c r="J44" s="80"/>
      <c r="K44" s="80"/>
      <c r="L44" s="80"/>
      <c r="M44" s="81"/>
      <c r="N44" s="81"/>
      <c r="O44" s="82"/>
      <c r="P44" s="81"/>
      <c r="Q44" s="81"/>
      <c r="R44" s="82"/>
      <c r="S44" s="83"/>
      <c r="T44" s="79"/>
      <c r="U44" s="84"/>
      <c r="W44" s="84"/>
      <c r="Y44" s="84"/>
      <c r="AA44" s="84"/>
      <c r="AC44" s="85"/>
      <c r="AD44" s="85"/>
      <c r="AE44" s="85"/>
      <c r="AF44" s="85"/>
      <c r="AG44" s="85"/>
      <c r="AH44" s="85"/>
      <c r="AI44" s="85"/>
      <c r="AJ44" s="85"/>
      <c r="AK44" s="86"/>
      <c r="AL44" s="85"/>
    </row>
    <row r="45">
      <c r="A45" s="87">
        <v>1.0</v>
      </c>
      <c r="B45" s="88">
        <v>2.0101014E7</v>
      </c>
      <c r="C45" s="89" t="s">
        <v>155</v>
      </c>
      <c r="D45" s="90">
        <v>1.0</v>
      </c>
      <c r="E45" s="90">
        <v>1.0</v>
      </c>
      <c r="F45" s="91">
        <v>1.0</v>
      </c>
      <c r="G45" s="91">
        <v>1.0</v>
      </c>
      <c r="H45" s="91">
        <v>1.0</v>
      </c>
      <c r="I45" s="91">
        <v>1.0</v>
      </c>
      <c r="J45" s="91">
        <v>1.0</v>
      </c>
      <c r="K45" s="91">
        <v>5.0</v>
      </c>
      <c r="L45" s="91">
        <v>3.0</v>
      </c>
      <c r="M45" s="91">
        <v>4.5</v>
      </c>
      <c r="N45" s="91">
        <v>2.5</v>
      </c>
      <c r="O45" s="92">
        <v>5.0</v>
      </c>
      <c r="P45" s="91" t="s">
        <v>48</v>
      </c>
      <c r="Q45" s="91" t="s">
        <v>156</v>
      </c>
      <c r="R45" s="92"/>
      <c r="S45" s="93">
        <v>19.0</v>
      </c>
      <c r="T45" s="94" t="s">
        <v>157</v>
      </c>
      <c r="U45" s="95">
        <v>18.0</v>
      </c>
      <c r="V45" s="96"/>
      <c r="W45" s="95">
        <v>24.0</v>
      </c>
      <c r="X45" s="97" t="s">
        <v>158</v>
      </c>
      <c r="Y45" s="98"/>
      <c r="Z45" s="96"/>
      <c r="AA45" s="95">
        <v>20.0</v>
      </c>
      <c r="AB45" s="96"/>
      <c r="AC45" s="29">
        <f t="shared" ref="AC45:AC47" si="19">(S45/25)*7</f>
        <v>5.32</v>
      </c>
      <c r="AD45" s="29">
        <f t="shared" ref="AD45:AD47" si="20">(U45/20)*7</f>
        <v>6.3</v>
      </c>
      <c r="AE45" s="29">
        <f t="shared" ref="AE45:AE47" si="21">(W45/30)*7</f>
        <v>5.6</v>
      </c>
      <c r="AF45" s="29">
        <f t="shared" ref="AF45:AF47" si="22">(Y45/20)*7</f>
        <v>0</v>
      </c>
      <c r="AG45" s="29">
        <f t="shared" ref="AG45:AG47" si="23">(AA45/20)*7</f>
        <v>7</v>
      </c>
      <c r="AH45" s="29">
        <f t="shared" ref="AH45:AH47" si="24">ROUND(SUM(D45:J45)/7*3,0)</f>
        <v>3</v>
      </c>
      <c r="AI45" s="29">
        <f t="shared" ref="AI45:AI47" si="25">ROUND((LARGE(K45:O45,1)+LARGE(K45:O45,2)+LARGE(K45:O45,3)+LARGE(K45:O45,4))/4,2)</f>
        <v>4.38</v>
      </c>
      <c r="AJ45" s="29">
        <f t="shared" ref="AJ45:AJ47" si="26">ROUND((LARGE(AC45:AG45,1)+LARGE(AC45:AG45,2)+LARGE(AC45:AG45,3)+LARGE(AC45:AG45,4))/4,2)</f>
        <v>6.06</v>
      </c>
      <c r="AK45" s="30">
        <v>4.0</v>
      </c>
      <c r="AL45" s="29">
        <f t="shared" ref="AL45:AL47" si="27">ROUND(SUM(AH45:AK45),0)</f>
        <v>17</v>
      </c>
    </row>
    <row r="46">
      <c r="A46" s="87">
        <v>2.0</v>
      </c>
      <c r="B46" s="88">
        <v>2.2141027E7</v>
      </c>
      <c r="C46" s="99" t="s">
        <v>159</v>
      </c>
      <c r="D46" s="100">
        <v>1.0</v>
      </c>
      <c r="E46" s="100">
        <v>1.0</v>
      </c>
      <c r="F46" s="101">
        <v>1.0</v>
      </c>
      <c r="G46" s="101">
        <v>1.0</v>
      </c>
      <c r="H46" s="101">
        <v>1.0</v>
      </c>
      <c r="I46" s="101">
        <v>1.0</v>
      </c>
      <c r="J46" s="102">
        <v>1.0</v>
      </c>
      <c r="K46" s="102">
        <v>5.0</v>
      </c>
      <c r="L46" s="102">
        <v>5.0</v>
      </c>
      <c r="M46" s="102">
        <v>4.0</v>
      </c>
      <c r="N46" s="102">
        <v>4.5</v>
      </c>
      <c r="O46" s="103">
        <v>4.5</v>
      </c>
      <c r="P46" s="102" t="s">
        <v>160</v>
      </c>
      <c r="Q46" s="102" t="s">
        <v>151</v>
      </c>
      <c r="R46" s="103"/>
      <c r="S46" s="104">
        <v>25.0</v>
      </c>
      <c r="T46" s="105"/>
      <c r="U46" s="106">
        <v>19.5</v>
      </c>
      <c r="V46" s="107"/>
      <c r="W46" s="106">
        <v>30.0</v>
      </c>
      <c r="X46" s="107"/>
      <c r="Y46" s="106">
        <v>20.0</v>
      </c>
      <c r="Z46" s="107"/>
      <c r="AA46" s="106">
        <v>20.0</v>
      </c>
      <c r="AB46" s="107"/>
      <c r="AC46" s="29">
        <f t="shared" si="19"/>
        <v>7</v>
      </c>
      <c r="AD46" s="29">
        <f t="shared" si="20"/>
        <v>6.825</v>
      </c>
      <c r="AE46" s="29">
        <f t="shared" si="21"/>
        <v>7</v>
      </c>
      <c r="AF46" s="29">
        <f t="shared" si="22"/>
        <v>7</v>
      </c>
      <c r="AG46" s="29">
        <f t="shared" si="23"/>
        <v>7</v>
      </c>
      <c r="AH46" s="29">
        <f t="shared" si="24"/>
        <v>3</v>
      </c>
      <c r="AI46" s="29">
        <f t="shared" si="25"/>
        <v>4.75</v>
      </c>
      <c r="AJ46" s="29">
        <f t="shared" si="26"/>
        <v>7</v>
      </c>
      <c r="AK46" s="30">
        <v>5.0</v>
      </c>
      <c r="AL46" s="29">
        <f t="shared" si="27"/>
        <v>20</v>
      </c>
    </row>
    <row r="47">
      <c r="A47" s="87">
        <v>3.0</v>
      </c>
      <c r="B47" s="88">
        <v>2.2101861E7</v>
      </c>
      <c r="C47" s="99" t="s">
        <v>161</v>
      </c>
      <c r="D47" s="100">
        <v>1.0</v>
      </c>
      <c r="E47" s="100">
        <v>1.0</v>
      </c>
      <c r="F47" s="101">
        <v>1.0</v>
      </c>
      <c r="G47" s="101">
        <v>1.0</v>
      </c>
      <c r="H47" s="101">
        <v>1.0</v>
      </c>
      <c r="I47" s="101">
        <v>1.0</v>
      </c>
      <c r="J47" s="102">
        <v>1.0</v>
      </c>
      <c r="K47" s="102">
        <v>0.0</v>
      </c>
      <c r="L47" s="102">
        <v>5.0</v>
      </c>
      <c r="M47" s="102">
        <v>5.0</v>
      </c>
      <c r="N47" s="108"/>
      <c r="O47" s="103">
        <v>0.0</v>
      </c>
      <c r="P47" s="108"/>
      <c r="Q47" s="108"/>
      <c r="R47" s="103" t="s">
        <v>42</v>
      </c>
      <c r="S47" s="104">
        <v>25.0</v>
      </c>
      <c r="T47" s="105"/>
      <c r="U47" s="106">
        <v>19.0</v>
      </c>
      <c r="V47" s="109"/>
      <c r="W47" s="106">
        <v>20.0</v>
      </c>
      <c r="X47" s="107" t="s">
        <v>162</v>
      </c>
      <c r="Y47" s="106">
        <v>17.5</v>
      </c>
      <c r="Z47" s="107" t="s">
        <v>163</v>
      </c>
      <c r="AA47" s="106">
        <v>10.0</v>
      </c>
      <c r="AB47" s="107" t="s">
        <v>164</v>
      </c>
      <c r="AC47" s="29">
        <f t="shared" si="19"/>
        <v>7</v>
      </c>
      <c r="AD47" s="29">
        <f t="shared" si="20"/>
        <v>6.65</v>
      </c>
      <c r="AE47" s="29">
        <f t="shared" si="21"/>
        <v>4.666666667</v>
      </c>
      <c r="AF47" s="29">
        <f t="shared" si="22"/>
        <v>6.125</v>
      </c>
      <c r="AG47" s="29">
        <f t="shared" si="23"/>
        <v>3.5</v>
      </c>
      <c r="AH47" s="29">
        <f t="shared" si="24"/>
        <v>3</v>
      </c>
      <c r="AI47" s="29">
        <f t="shared" si="25"/>
        <v>2.5</v>
      </c>
      <c r="AJ47" s="29">
        <f t="shared" si="26"/>
        <v>6.11</v>
      </c>
      <c r="AK47" s="30">
        <v>2.0</v>
      </c>
      <c r="AL47" s="29">
        <f t="shared" si="27"/>
        <v>14</v>
      </c>
    </row>
    <row r="48">
      <c r="D48" s="79"/>
      <c r="E48" s="79"/>
      <c r="F48" s="79"/>
      <c r="G48" s="79"/>
      <c r="H48" s="79"/>
      <c r="I48" s="79"/>
      <c r="J48" s="80"/>
      <c r="K48" s="80"/>
      <c r="L48" s="83"/>
      <c r="M48" s="83"/>
      <c r="N48" s="83"/>
      <c r="O48" s="83"/>
      <c r="P48" s="83"/>
      <c r="Q48" s="83"/>
      <c r="R48" s="83"/>
      <c r="S48" s="79"/>
      <c r="T48" s="79"/>
    </row>
    <row r="49">
      <c r="D49" s="79"/>
      <c r="E49" s="79"/>
      <c r="F49" s="79"/>
      <c r="G49" s="79"/>
      <c r="H49" s="79"/>
      <c r="I49" s="79"/>
      <c r="J49" s="80"/>
      <c r="K49" s="80"/>
      <c r="L49" s="83"/>
      <c r="M49" s="83"/>
      <c r="N49" s="83"/>
      <c r="O49" s="83"/>
      <c r="P49" s="83"/>
      <c r="Q49" s="83"/>
      <c r="R49" s="83"/>
      <c r="S49" s="79"/>
      <c r="T49" s="79"/>
    </row>
    <row r="50">
      <c r="D50" s="79"/>
      <c r="E50" s="79"/>
      <c r="F50" s="79"/>
      <c r="G50" s="79"/>
      <c r="H50" s="79"/>
      <c r="I50" s="79"/>
      <c r="J50" s="80"/>
      <c r="K50" s="80"/>
      <c r="L50" s="79"/>
      <c r="M50" s="79"/>
      <c r="N50" s="79"/>
      <c r="O50" s="79"/>
      <c r="P50" s="79"/>
      <c r="Q50" s="79"/>
      <c r="R50" s="79"/>
      <c r="S50" s="79"/>
      <c r="T50" s="79"/>
    </row>
    <row r="51">
      <c r="D51" s="79"/>
      <c r="E51" s="79"/>
      <c r="F51" s="79"/>
      <c r="G51" s="79"/>
      <c r="H51" s="79"/>
      <c r="I51" s="79"/>
      <c r="J51" s="80"/>
      <c r="K51" s="80"/>
      <c r="L51" s="79"/>
      <c r="M51" s="79"/>
      <c r="N51" s="79"/>
      <c r="O51" s="79"/>
      <c r="P51" s="79"/>
      <c r="Q51" s="79"/>
      <c r="R51" s="79"/>
      <c r="S51" s="79"/>
      <c r="T51" s="79"/>
    </row>
    <row r="52">
      <c r="D52" s="79"/>
      <c r="E52" s="79"/>
      <c r="F52" s="79"/>
      <c r="G52" s="79"/>
      <c r="H52" s="79"/>
      <c r="I52" s="79"/>
      <c r="J52" s="80"/>
      <c r="K52" s="80"/>
      <c r="L52" s="79"/>
      <c r="M52" s="79"/>
      <c r="N52" s="79"/>
      <c r="O52" s="79"/>
      <c r="P52" s="79"/>
      <c r="Q52" s="79"/>
      <c r="R52" s="79"/>
      <c r="S52" s="79"/>
      <c r="T52" s="79"/>
    </row>
    <row r="53">
      <c r="D53" s="79"/>
      <c r="E53" s="79"/>
      <c r="F53" s="79"/>
      <c r="G53" s="79"/>
      <c r="H53" s="79"/>
      <c r="I53" s="79"/>
      <c r="J53" s="80"/>
      <c r="K53" s="80"/>
      <c r="L53" s="79"/>
      <c r="M53" s="79"/>
      <c r="N53" s="79"/>
      <c r="O53" s="79"/>
      <c r="P53" s="79"/>
      <c r="Q53" s="79"/>
      <c r="R53" s="79"/>
      <c r="S53" s="79"/>
      <c r="T53" s="79"/>
    </row>
    <row r="54">
      <c r="D54" s="79"/>
      <c r="E54" s="79"/>
      <c r="F54" s="79"/>
      <c r="G54" s="79"/>
      <c r="H54" s="79"/>
      <c r="I54" s="79"/>
      <c r="J54" s="80"/>
      <c r="K54" s="80"/>
      <c r="L54" s="79"/>
      <c r="M54" s="79"/>
      <c r="N54" s="79"/>
      <c r="O54" s="79"/>
      <c r="P54" s="79"/>
      <c r="Q54" s="79"/>
      <c r="R54" s="79"/>
      <c r="S54" s="79"/>
      <c r="T54" s="79"/>
    </row>
    <row r="55">
      <c r="D55" s="79"/>
      <c r="E55" s="79"/>
      <c r="F55" s="79"/>
      <c r="G55" s="79"/>
      <c r="H55" s="79"/>
      <c r="I55" s="79"/>
      <c r="J55" s="80"/>
      <c r="K55" s="80"/>
      <c r="L55" s="79"/>
      <c r="M55" s="79"/>
      <c r="N55" s="79"/>
      <c r="O55" s="79"/>
      <c r="P55" s="79"/>
      <c r="Q55" s="79"/>
      <c r="R55" s="79"/>
      <c r="S55" s="79"/>
      <c r="T55" s="79"/>
    </row>
    <row r="56">
      <c r="D56" s="79"/>
      <c r="E56" s="79"/>
      <c r="F56" s="79"/>
      <c r="G56" s="79"/>
      <c r="H56" s="79"/>
      <c r="I56" s="79"/>
      <c r="J56" s="80"/>
      <c r="K56" s="80"/>
      <c r="L56" s="79"/>
      <c r="M56" s="79"/>
      <c r="N56" s="79"/>
      <c r="O56" s="79"/>
      <c r="P56" s="79"/>
      <c r="Q56" s="79"/>
      <c r="R56" s="79"/>
      <c r="S56" s="79"/>
      <c r="T56" s="79"/>
    </row>
    <row r="57">
      <c r="J57" s="110"/>
      <c r="K57" s="110"/>
    </row>
    <row r="58">
      <c r="J58" s="110"/>
      <c r="K58" s="110"/>
    </row>
    <row r="59">
      <c r="J59" s="110"/>
      <c r="K59" s="110"/>
    </row>
    <row r="60">
      <c r="J60" s="110"/>
      <c r="K60" s="110"/>
    </row>
    <row r="61">
      <c r="J61" s="110"/>
      <c r="K61" s="110"/>
    </row>
    <row r="62">
      <c r="J62" s="110"/>
      <c r="K62" s="110"/>
    </row>
    <row r="63">
      <c r="J63" s="110"/>
      <c r="K63" s="110"/>
    </row>
    <row r="64">
      <c r="J64" s="110"/>
      <c r="K64" s="110"/>
    </row>
    <row r="65">
      <c r="J65" s="110"/>
      <c r="K65" s="110"/>
    </row>
    <row r="66">
      <c r="J66" s="110"/>
      <c r="K66" s="110"/>
    </row>
    <row r="67">
      <c r="J67" s="110"/>
      <c r="K67" s="110"/>
    </row>
    <row r="68">
      <c r="J68" s="110"/>
      <c r="K68" s="110"/>
    </row>
    <row r="69">
      <c r="J69" s="110"/>
      <c r="K69" s="110"/>
    </row>
    <row r="70">
      <c r="J70" s="110"/>
      <c r="K70" s="110"/>
    </row>
    <row r="71">
      <c r="J71" s="110"/>
      <c r="K71" s="110"/>
    </row>
    <row r="72">
      <c r="J72" s="110"/>
      <c r="K72" s="110"/>
    </row>
    <row r="73">
      <c r="J73" s="110"/>
      <c r="K73" s="110"/>
    </row>
    <row r="74">
      <c r="J74" s="110"/>
      <c r="K74" s="110"/>
    </row>
    <row r="75">
      <c r="J75" s="110"/>
      <c r="K75" s="110"/>
    </row>
    <row r="76">
      <c r="J76" s="110"/>
      <c r="K76" s="110"/>
    </row>
    <row r="77">
      <c r="J77" s="110"/>
      <c r="K77" s="110"/>
    </row>
    <row r="78">
      <c r="J78" s="110"/>
      <c r="K78" s="110"/>
    </row>
    <row r="79">
      <c r="J79" s="110"/>
      <c r="K79" s="110"/>
    </row>
    <row r="80">
      <c r="J80" s="110"/>
      <c r="K80" s="110"/>
    </row>
    <row r="81">
      <c r="J81" s="110"/>
      <c r="K81" s="110"/>
    </row>
    <row r="82">
      <c r="J82" s="110"/>
      <c r="K82" s="110"/>
    </row>
    <row r="83">
      <c r="J83" s="110"/>
      <c r="K83" s="110"/>
    </row>
    <row r="84">
      <c r="J84" s="110"/>
      <c r="K84" s="110"/>
    </row>
    <row r="85">
      <c r="J85" s="110"/>
      <c r="K85" s="110"/>
    </row>
    <row r="86">
      <c r="J86" s="110"/>
      <c r="K86" s="110"/>
    </row>
    <row r="87">
      <c r="J87" s="110"/>
      <c r="K87" s="110"/>
    </row>
    <row r="88">
      <c r="J88" s="110"/>
      <c r="K88" s="110"/>
    </row>
    <row r="89">
      <c r="J89" s="110"/>
      <c r="K89" s="110"/>
    </row>
    <row r="90">
      <c r="J90" s="110"/>
      <c r="K90" s="110"/>
    </row>
    <row r="91">
      <c r="J91" s="110"/>
      <c r="K91" s="110"/>
    </row>
    <row r="92">
      <c r="J92" s="110"/>
      <c r="K92" s="110"/>
    </row>
    <row r="93">
      <c r="J93" s="110"/>
      <c r="K93" s="110"/>
    </row>
    <row r="94">
      <c r="J94" s="110"/>
      <c r="K94" s="110"/>
    </row>
    <row r="95">
      <c r="J95" s="110"/>
      <c r="K95" s="110"/>
    </row>
    <row r="96">
      <c r="J96" s="110"/>
      <c r="K96" s="110"/>
    </row>
    <row r="97">
      <c r="J97" s="110"/>
      <c r="K97" s="110"/>
    </row>
    <row r="98">
      <c r="J98" s="110"/>
      <c r="K98" s="110"/>
    </row>
    <row r="99">
      <c r="J99" s="110"/>
      <c r="K99" s="110"/>
    </row>
    <row r="100">
      <c r="J100" s="110"/>
      <c r="K100" s="110"/>
    </row>
    <row r="101">
      <c r="J101" s="110"/>
      <c r="K101" s="110"/>
    </row>
    <row r="102">
      <c r="J102" s="110"/>
      <c r="K102" s="110"/>
    </row>
    <row r="103">
      <c r="J103" s="110"/>
      <c r="K103" s="110"/>
    </row>
    <row r="104">
      <c r="J104" s="110"/>
      <c r="K104" s="110"/>
    </row>
    <row r="105">
      <c r="J105" s="110"/>
      <c r="K105" s="110"/>
    </row>
    <row r="106">
      <c r="J106" s="110"/>
      <c r="K106" s="110"/>
    </row>
    <row r="107">
      <c r="J107" s="110"/>
      <c r="K107" s="110"/>
    </row>
    <row r="108">
      <c r="J108" s="110"/>
      <c r="K108" s="110"/>
    </row>
    <row r="109">
      <c r="J109" s="110"/>
      <c r="K109" s="110"/>
    </row>
    <row r="110">
      <c r="J110" s="110"/>
      <c r="K110" s="110"/>
    </row>
    <row r="111">
      <c r="J111" s="110"/>
      <c r="K111" s="110"/>
    </row>
    <row r="112">
      <c r="J112" s="110"/>
      <c r="K112" s="110"/>
    </row>
    <row r="113">
      <c r="J113" s="110"/>
      <c r="K113" s="110"/>
    </row>
    <row r="114">
      <c r="J114" s="110"/>
      <c r="K114" s="110"/>
    </row>
    <row r="115">
      <c r="J115" s="110"/>
      <c r="K115" s="110"/>
    </row>
    <row r="116">
      <c r="J116" s="110"/>
      <c r="K116" s="110"/>
    </row>
    <row r="117">
      <c r="J117" s="110"/>
      <c r="K117" s="110"/>
    </row>
    <row r="118">
      <c r="J118" s="110"/>
      <c r="K118" s="110"/>
    </row>
    <row r="119">
      <c r="J119" s="110"/>
      <c r="K119" s="110"/>
    </row>
    <row r="120">
      <c r="J120" s="110"/>
      <c r="K120" s="110"/>
    </row>
    <row r="121">
      <c r="J121" s="110"/>
      <c r="K121" s="110"/>
    </row>
    <row r="122">
      <c r="J122" s="110"/>
      <c r="K122" s="110"/>
    </row>
    <row r="123">
      <c r="J123" s="110"/>
      <c r="K123" s="110"/>
    </row>
    <row r="124">
      <c r="J124" s="110"/>
      <c r="K124" s="110"/>
    </row>
    <row r="125">
      <c r="J125" s="110"/>
      <c r="K125" s="110"/>
    </row>
    <row r="126">
      <c r="J126" s="110"/>
      <c r="K126" s="110"/>
    </row>
    <row r="127">
      <c r="J127" s="110"/>
      <c r="K127" s="110"/>
    </row>
    <row r="128">
      <c r="J128" s="110"/>
      <c r="K128" s="110"/>
    </row>
    <row r="129">
      <c r="J129" s="110"/>
      <c r="K129" s="110"/>
    </row>
    <row r="130">
      <c r="J130" s="110"/>
      <c r="K130" s="110"/>
    </row>
    <row r="131">
      <c r="J131" s="110"/>
      <c r="K131" s="110"/>
    </row>
    <row r="132">
      <c r="J132" s="110"/>
      <c r="K132" s="110"/>
    </row>
    <row r="133">
      <c r="J133" s="110"/>
      <c r="K133" s="110"/>
    </row>
    <row r="134">
      <c r="J134" s="110"/>
      <c r="K134" s="110"/>
    </row>
    <row r="135">
      <c r="J135" s="110"/>
      <c r="K135" s="110"/>
    </row>
    <row r="136">
      <c r="J136" s="110"/>
      <c r="K136" s="110"/>
    </row>
    <row r="137">
      <c r="J137" s="110"/>
      <c r="K137" s="110"/>
    </row>
    <row r="138">
      <c r="J138" s="110"/>
      <c r="K138" s="110"/>
    </row>
    <row r="139">
      <c r="J139" s="110"/>
      <c r="K139" s="110"/>
    </row>
    <row r="140">
      <c r="J140" s="110"/>
      <c r="K140" s="110"/>
    </row>
    <row r="141">
      <c r="J141" s="110"/>
      <c r="K141" s="110"/>
    </row>
    <row r="142">
      <c r="J142" s="110"/>
      <c r="K142" s="110"/>
    </row>
    <row r="143">
      <c r="J143" s="110"/>
      <c r="K143" s="110"/>
    </row>
    <row r="144">
      <c r="J144" s="110"/>
      <c r="K144" s="110"/>
    </row>
    <row r="145">
      <c r="J145" s="110"/>
      <c r="K145" s="110"/>
    </row>
    <row r="146">
      <c r="J146" s="110"/>
      <c r="K146" s="110"/>
    </row>
    <row r="147">
      <c r="J147" s="110"/>
      <c r="K147" s="110"/>
    </row>
    <row r="148">
      <c r="J148" s="110"/>
      <c r="K148" s="110"/>
    </row>
    <row r="149">
      <c r="J149" s="110"/>
      <c r="K149" s="110"/>
    </row>
    <row r="150">
      <c r="J150" s="110"/>
      <c r="K150" s="110"/>
    </row>
    <row r="151">
      <c r="J151" s="110"/>
      <c r="K151" s="110"/>
    </row>
    <row r="152">
      <c r="J152" s="110"/>
      <c r="K152" s="110"/>
    </row>
    <row r="153">
      <c r="J153" s="110"/>
      <c r="K153" s="110"/>
    </row>
    <row r="154">
      <c r="J154" s="110"/>
      <c r="K154" s="110"/>
    </row>
    <row r="155">
      <c r="J155" s="110"/>
      <c r="K155" s="110"/>
    </row>
    <row r="156">
      <c r="J156" s="110"/>
      <c r="K156" s="110"/>
    </row>
    <row r="157">
      <c r="J157" s="110"/>
      <c r="K157" s="110"/>
    </row>
    <row r="158">
      <c r="J158" s="110"/>
      <c r="K158" s="110"/>
    </row>
    <row r="159">
      <c r="J159" s="110"/>
      <c r="K159" s="110"/>
    </row>
    <row r="160">
      <c r="J160" s="110"/>
      <c r="K160" s="110"/>
    </row>
    <row r="161">
      <c r="J161" s="110"/>
      <c r="K161" s="110"/>
    </row>
    <row r="162">
      <c r="J162" s="110"/>
      <c r="K162" s="110"/>
    </row>
    <row r="163">
      <c r="J163" s="110"/>
      <c r="K163" s="110"/>
    </row>
    <row r="164">
      <c r="J164" s="110"/>
      <c r="K164" s="110"/>
    </row>
    <row r="165">
      <c r="J165" s="110"/>
      <c r="K165" s="110"/>
    </row>
    <row r="166">
      <c r="J166" s="110"/>
      <c r="K166" s="110"/>
    </row>
    <row r="167">
      <c r="J167" s="110"/>
      <c r="K167" s="110"/>
    </row>
    <row r="168">
      <c r="J168" s="110"/>
      <c r="K168" s="110"/>
    </row>
    <row r="169">
      <c r="J169" s="110"/>
      <c r="K169" s="110"/>
    </row>
    <row r="170">
      <c r="J170" s="110"/>
      <c r="K170" s="110"/>
    </row>
    <row r="171">
      <c r="J171" s="110"/>
      <c r="K171" s="110"/>
    </row>
    <row r="172">
      <c r="J172" s="110"/>
      <c r="K172" s="110"/>
    </row>
    <row r="173">
      <c r="J173" s="110"/>
      <c r="K173" s="110"/>
    </row>
    <row r="174">
      <c r="J174" s="110"/>
      <c r="K174" s="110"/>
    </row>
    <row r="175">
      <c r="J175" s="110"/>
      <c r="K175" s="110"/>
    </row>
    <row r="176">
      <c r="J176" s="110"/>
      <c r="K176" s="110"/>
    </row>
    <row r="177">
      <c r="J177" s="110"/>
      <c r="K177" s="110"/>
    </row>
    <row r="178">
      <c r="J178" s="110"/>
      <c r="K178" s="110"/>
    </row>
    <row r="179">
      <c r="J179" s="110"/>
      <c r="K179" s="110"/>
    </row>
    <row r="180">
      <c r="J180" s="110"/>
      <c r="K180" s="110"/>
    </row>
    <row r="181">
      <c r="J181" s="110"/>
      <c r="K181" s="110"/>
    </row>
    <row r="182">
      <c r="J182" s="110"/>
      <c r="K182" s="110"/>
    </row>
    <row r="183">
      <c r="J183" s="110"/>
      <c r="K183" s="110"/>
    </row>
    <row r="184">
      <c r="J184" s="110"/>
      <c r="K184" s="110"/>
    </row>
    <row r="185">
      <c r="J185" s="110"/>
      <c r="K185" s="110"/>
    </row>
    <row r="186">
      <c r="J186" s="110"/>
      <c r="K186" s="110"/>
    </row>
    <row r="187">
      <c r="J187" s="110"/>
      <c r="K187" s="110"/>
    </row>
    <row r="188">
      <c r="J188" s="110"/>
      <c r="K188" s="110"/>
    </row>
    <row r="189">
      <c r="J189" s="110"/>
      <c r="K189" s="110"/>
    </row>
    <row r="190">
      <c r="J190" s="110"/>
      <c r="K190" s="110"/>
    </row>
    <row r="191">
      <c r="J191" s="110"/>
      <c r="K191" s="110"/>
    </row>
    <row r="192">
      <c r="J192" s="110"/>
      <c r="K192" s="110"/>
    </row>
    <row r="193">
      <c r="J193" s="110"/>
      <c r="K193" s="110"/>
    </row>
    <row r="194">
      <c r="J194" s="110"/>
      <c r="K194" s="110"/>
    </row>
    <row r="195">
      <c r="J195" s="110"/>
      <c r="K195" s="110"/>
    </row>
    <row r="196">
      <c r="J196" s="110"/>
      <c r="K196" s="110"/>
    </row>
    <row r="197">
      <c r="J197" s="110"/>
      <c r="K197" s="110"/>
    </row>
    <row r="198">
      <c r="J198" s="110"/>
      <c r="K198" s="110"/>
    </row>
    <row r="199">
      <c r="J199" s="110"/>
      <c r="K199" s="110"/>
    </row>
    <row r="200">
      <c r="J200" s="110"/>
      <c r="K200" s="110"/>
    </row>
    <row r="201">
      <c r="J201" s="110"/>
      <c r="K201" s="110"/>
    </row>
    <row r="202">
      <c r="J202" s="110"/>
      <c r="K202" s="110"/>
    </row>
    <row r="203">
      <c r="J203" s="110"/>
      <c r="K203" s="110"/>
    </row>
    <row r="204">
      <c r="J204" s="110"/>
      <c r="K204" s="110"/>
    </row>
    <row r="205">
      <c r="J205" s="110"/>
      <c r="K205" s="110"/>
    </row>
    <row r="206">
      <c r="J206" s="110"/>
      <c r="K206" s="110"/>
    </row>
    <row r="207">
      <c r="J207" s="110"/>
      <c r="K207" s="110"/>
    </row>
    <row r="208">
      <c r="J208" s="110"/>
      <c r="K208" s="110"/>
    </row>
    <row r="209">
      <c r="J209" s="110"/>
      <c r="K209" s="110"/>
    </row>
    <row r="210">
      <c r="J210" s="110"/>
      <c r="K210" s="110"/>
    </row>
    <row r="211">
      <c r="J211" s="110"/>
      <c r="K211" s="110"/>
    </row>
    <row r="212">
      <c r="J212" s="110"/>
      <c r="K212" s="110"/>
    </row>
    <row r="213">
      <c r="J213" s="110"/>
      <c r="K213" s="110"/>
    </row>
    <row r="214">
      <c r="J214" s="110"/>
      <c r="K214" s="110"/>
    </row>
    <row r="215">
      <c r="J215" s="110"/>
      <c r="K215" s="110"/>
    </row>
    <row r="216">
      <c r="J216" s="110"/>
      <c r="K216" s="110"/>
    </row>
    <row r="217">
      <c r="J217" s="110"/>
      <c r="K217" s="110"/>
    </row>
    <row r="218">
      <c r="J218" s="110"/>
      <c r="K218" s="110"/>
    </row>
    <row r="219">
      <c r="J219" s="110"/>
      <c r="K219" s="110"/>
    </row>
    <row r="220">
      <c r="J220" s="110"/>
      <c r="K220" s="110"/>
    </row>
    <row r="221">
      <c r="J221" s="110"/>
      <c r="K221" s="110"/>
    </row>
    <row r="222">
      <c r="J222" s="110"/>
      <c r="K222" s="110"/>
    </row>
    <row r="223">
      <c r="J223" s="110"/>
      <c r="K223" s="110"/>
    </row>
    <row r="224">
      <c r="J224" s="110"/>
      <c r="K224" s="110"/>
    </row>
    <row r="225">
      <c r="J225" s="110"/>
      <c r="K225" s="110"/>
    </row>
    <row r="226">
      <c r="J226" s="110"/>
      <c r="K226" s="110"/>
    </row>
    <row r="227">
      <c r="J227" s="110"/>
      <c r="K227" s="110"/>
    </row>
    <row r="228">
      <c r="J228" s="110"/>
      <c r="K228" s="110"/>
    </row>
    <row r="229">
      <c r="J229" s="110"/>
      <c r="K229" s="110"/>
    </row>
    <row r="230">
      <c r="J230" s="110"/>
      <c r="K230" s="110"/>
    </row>
    <row r="231">
      <c r="J231" s="110"/>
      <c r="K231" s="110"/>
    </row>
    <row r="232">
      <c r="J232" s="110"/>
      <c r="K232" s="110"/>
    </row>
    <row r="233">
      <c r="J233" s="110"/>
      <c r="K233" s="110"/>
    </row>
    <row r="234">
      <c r="J234" s="110"/>
      <c r="K234" s="110"/>
    </row>
    <row r="235">
      <c r="J235" s="110"/>
      <c r="K235" s="110"/>
    </row>
    <row r="236">
      <c r="J236" s="110"/>
      <c r="K236" s="110"/>
    </row>
    <row r="237">
      <c r="J237" s="110"/>
      <c r="K237" s="110"/>
    </row>
    <row r="238">
      <c r="J238" s="110"/>
      <c r="K238" s="110"/>
    </row>
    <row r="239">
      <c r="J239" s="110"/>
      <c r="K239" s="110"/>
    </row>
    <row r="240">
      <c r="J240" s="110"/>
      <c r="K240" s="110"/>
    </row>
    <row r="241">
      <c r="J241" s="110"/>
      <c r="K241" s="110"/>
    </row>
    <row r="242">
      <c r="J242" s="110"/>
      <c r="K242" s="110"/>
    </row>
    <row r="243">
      <c r="J243" s="110"/>
      <c r="K243" s="110"/>
    </row>
    <row r="244">
      <c r="J244" s="110"/>
      <c r="K244" s="110"/>
    </row>
    <row r="245">
      <c r="J245" s="110"/>
      <c r="K245" s="110"/>
    </row>
    <row r="246">
      <c r="J246" s="110"/>
      <c r="K246" s="110"/>
    </row>
    <row r="247">
      <c r="J247" s="110"/>
      <c r="K247" s="110"/>
    </row>
    <row r="248">
      <c r="J248" s="110"/>
      <c r="K248" s="110"/>
    </row>
    <row r="249">
      <c r="J249" s="110"/>
      <c r="K249" s="110"/>
    </row>
    <row r="250">
      <c r="J250" s="110"/>
      <c r="K250" s="110"/>
    </row>
    <row r="251">
      <c r="J251" s="110"/>
      <c r="K251" s="110"/>
    </row>
    <row r="252">
      <c r="J252" s="110"/>
      <c r="K252" s="110"/>
    </row>
    <row r="253">
      <c r="J253" s="110"/>
      <c r="K253" s="110"/>
    </row>
    <row r="254">
      <c r="J254" s="110"/>
      <c r="K254" s="110"/>
    </row>
    <row r="255">
      <c r="J255" s="110"/>
      <c r="K255" s="110"/>
    </row>
    <row r="256">
      <c r="J256" s="110"/>
      <c r="K256" s="110"/>
    </row>
    <row r="257">
      <c r="J257" s="110"/>
      <c r="K257" s="110"/>
    </row>
    <row r="258">
      <c r="J258" s="110"/>
      <c r="K258" s="110"/>
    </row>
    <row r="259">
      <c r="J259" s="110"/>
      <c r="K259" s="110"/>
    </row>
    <row r="260">
      <c r="J260" s="110"/>
      <c r="K260" s="110"/>
    </row>
    <row r="261">
      <c r="J261" s="110"/>
      <c r="K261" s="110"/>
    </row>
    <row r="262">
      <c r="J262" s="110"/>
      <c r="K262" s="110"/>
    </row>
    <row r="263">
      <c r="J263" s="110"/>
      <c r="K263" s="110"/>
    </row>
    <row r="264">
      <c r="J264" s="110"/>
      <c r="K264" s="110"/>
    </row>
    <row r="265">
      <c r="J265" s="110"/>
      <c r="K265" s="110"/>
    </row>
    <row r="266">
      <c r="J266" s="110"/>
      <c r="K266" s="110"/>
    </row>
    <row r="267">
      <c r="J267" s="110"/>
      <c r="K267" s="110"/>
    </row>
    <row r="268">
      <c r="J268" s="110"/>
      <c r="K268" s="110"/>
    </row>
    <row r="269">
      <c r="J269" s="110"/>
      <c r="K269" s="110"/>
    </row>
    <row r="270">
      <c r="J270" s="110"/>
      <c r="K270" s="110"/>
    </row>
    <row r="271">
      <c r="J271" s="110"/>
      <c r="K271" s="110"/>
    </row>
    <row r="272">
      <c r="J272" s="110"/>
      <c r="K272" s="110"/>
    </row>
    <row r="273">
      <c r="J273" s="110"/>
      <c r="K273" s="110"/>
    </row>
    <row r="274">
      <c r="J274" s="110"/>
      <c r="K274" s="110"/>
    </row>
    <row r="275">
      <c r="J275" s="110"/>
      <c r="K275" s="110"/>
    </row>
    <row r="276">
      <c r="J276" s="110"/>
      <c r="K276" s="110"/>
    </row>
    <row r="277">
      <c r="J277" s="110"/>
      <c r="K277" s="110"/>
    </row>
    <row r="278">
      <c r="J278" s="110"/>
      <c r="K278" s="110"/>
    </row>
    <row r="279">
      <c r="J279" s="110"/>
      <c r="K279" s="110"/>
    </row>
    <row r="280">
      <c r="J280" s="110"/>
      <c r="K280" s="110"/>
    </row>
    <row r="281">
      <c r="J281" s="110"/>
      <c r="K281" s="110"/>
    </row>
    <row r="282">
      <c r="J282" s="110"/>
      <c r="K282" s="110"/>
    </row>
    <row r="283">
      <c r="J283" s="110"/>
      <c r="K283" s="110"/>
    </row>
    <row r="284">
      <c r="J284" s="110"/>
      <c r="K284" s="110"/>
    </row>
    <row r="285">
      <c r="J285" s="110"/>
      <c r="K285" s="110"/>
    </row>
    <row r="286">
      <c r="J286" s="110"/>
      <c r="K286" s="110"/>
    </row>
    <row r="287">
      <c r="J287" s="110"/>
      <c r="K287" s="110"/>
    </row>
    <row r="288">
      <c r="J288" s="110"/>
      <c r="K288" s="110"/>
    </row>
    <row r="289">
      <c r="J289" s="110"/>
      <c r="K289" s="110"/>
    </row>
    <row r="290">
      <c r="J290" s="110"/>
      <c r="K290" s="110"/>
    </row>
    <row r="291">
      <c r="J291" s="110"/>
      <c r="K291" s="110"/>
    </row>
    <row r="292">
      <c r="J292" s="110"/>
      <c r="K292" s="110"/>
    </row>
    <row r="293">
      <c r="J293" s="110"/>
      <c r="K293" s="110"/>
    </row>
    <row r="294">
      <c r="J294" s="110"/>
      <c r="K294" s="110"/>
    </row>
    <row r="295">
      <c r="J295" s="110"/>
      <c r="K295" s="110"/>
    </row>
    <row r="296">
      <c r="J296" s="110"/>
      <c r="K296" s="110"/>
    </row>
    <row r="297">
      <c r="J297" s="110"/>
      <c r="K297" s="110"/>
    </row>
    <row r="298">
      <c r="J298" s="110"/>
      <c r="K298" s="110"/>
    </row>
    <row r="299">
      <c r="J299" s="110"/>
      <c r="K299" s="110"/>
    </row>
    <row r="300">
      <c r="J300" s="110"/>
      <c r="K300" s="110"/>
    </row>
    <row r="301">
      <c r="J301" s="110"/>
      <c r="K301" s="110"/>
    </row>
    <row r="302">
      <c r="J302" s="110"/>
      <c r="K302" s="110"/>
    </row>
    <row r="303">
      <c r="J303" s="110"/>
      <c r="K303" s="110"/>
    </row>
    <row r="304">
      <c r="J304" s="110"/>
      <c r="K304" s="110"/>
    </row>
    <row r="305">
      <c r="J305" s="110"/>
      <c r="K305" s="110"/>
    </row>
    <row r="306">
      <c r="J306" s="110"/>
      <c r="K306" s="110"/>
    </row>
    <row r="307">
      <c r="J307" s="110"/>
      <c r="K307" s="110"/>
    </row>
    <row r="308">
      <c r="J308" s="110"/>
      <c r="K308" s="110"/>
    </row>
    <row r="309">
      <c r="J309" s="110"/>
      <c r="K309" s="110"/>
    </row>
    <row r="310">
      <c r="J310" s="110"/>
      <c r="K310" s="110"/>
    </row>
    <row r="311">
      <c r="J311" s="110"/>
      <c r="K311" s="110"/>
    </row>
    <row r="312">
      <c r="J312" s="110"/>
      <c r="K312" s="110"/>
    </row>
    <row r="313">
      <c r="J313" s="110"/>
      <c r="K313" s="110"/>
    </row>
    <row r="314">
      <c r="J314" s="110"/>
      <c r="K314" s="110"/>
    </row>
    <row r="315">
      <c r="J315" s="110"/>
      <c r="K315" s="110"/>
    </row>
    <row r="316">
      <c r="J316" s="110"/>
      <c r="K316" s="110"/>
    </row>
    <row r="317">
      <c r="J317" s="110"/>
      <c r="K317" s="110"/>
    </row>
    <row r="318">
      <c r="J318" s="110"/>
      <c r="K318" s="110"/>
    </row>
    <row r="319">
      <c r="J319" s="110"/>
      <c r="K319" s="110"/>
    </row>
    <row r="320">
      <c r="J320" s="110"/>
      <c r="K320" s="110"/>
    </row>
    <row r="321">
      <c r="J321" s="110"/>
      <c r="K321" s="110"/>
    </row>
    <row r="322">
      <c r="J322" s="110"/>
      <c r="K322" s="110"/>
    </row>
    <row r="323">
      <c r="J323" s="110"/>
      <c r="K323" s="110"/>
    </row>
    <row r="324">
      <c r="J324" s="110"/>
      <c r="K324" s="110"/>
    </row>
    <row r="325">
      <c r="J325" s="110"/>
      <c r="K325" s="110"/>
    </row>
    <row r="326">
      <c r="J326" s="110"/>
      <c r="K326" s="110"/>
    </row>
    <row r="327">
      <c r="J327" s="110"/>
      <c r="K327" s="110"/>
    </row>
    <row r="328">
      <c r="J328" s="110"/>
      <c r="K328" s="110"/>
    </row>
    <row r="329">
      <c r="J329" s="110"/>
      <c r="K329" s="110"/>
    </row>
    <row r="330">
      <c r="J330" s="110"/>
      <c r="K330" s="110"/>
    </row>
    <row r="331">
      <c r="J331" s="110"/>
      <c r="K331" s="110"/>
    </row>
    <row r="332">
      <c r="J332" s="110"/>
      <c r="K332" s="110"/>
    </row>
    <row r="333">
      <c r="J333" s="110"/>
      <c r="K333" s="110"/>
    </row>
    <row r="334">
      <c r="J334" s="110"/>
      <c r="K334" s="110"/>
    </row>
    <row r="335">
      <c r="J335" s="110"/>
      <c r="K335" s="110"/>
    </row>
    <row r="336">
      <c r="J336" s="110"/>
      <c r="K336" s="110"/>
    </row>
    <row r="337">
      <c r="J337" s="110"/>
      <c r="K337" s="110"/>
    </row>
    <row r="338">
      <c r="J338" s="110"/>
      <c r="K338" s="110"/>
    </row>
    <row r="339">
      <c r="J339" s="110"/>
      <c r="K339" s="110"/>
    </row>
    <row r="340">
      <c r="J340" s="110"/>
      <c r="K340" s="110"/>
    </row>
    <row r="341">
      <c r="J341" s="110"/>
      <c r="K341" s="110"/>
    </row>
    <row r="342">
      <c r="J342" s="110"/>
      <c r="K342" s="110"/>
    </row>
    <row r="343">
      <c r="J343" s="110"/>
      <c r="K343" s="110"/>
    </row>
    <row r="344">
      <c r="J344" s="110"/>
      <c r="K344" s="110"/>
    </row>
    <row r="345">
      <c r="J345" s="110"/>
      <c r="K345" s="110"/>
    </row>
    <row r="346">
      <c r="J346" s="110"/>
      <c r="K346" s="110"/>
    </row>
    <row r="347">
      <c r="J347" s="110"/>
      <c r="K347" s="110"/>
    </row>
    <row r="348">
      <c r="J348" s="110"/>
      <c r="K348" s="110"/>
    </row>
    <row r="349">
      <c r="J349" s="110"/>
      <c r="K349" s="110"/>
    </row>
    <row r="350">
      <c r="J350" s="110"/>
      <c r="K350" s="110"/>
    </row>
    <row r="351">
      <c r="J351" s="110"/>
      <c r="K351" s="110"/>
    </row>
    <row r="352">
      <c r="J352" s="110"/>
      <c r="K352" s="110"/>
    </row>
    <row r="353">
      <c r="J353" s="110"/>
      <c r="K353" s="110"/>
    </row>
    <row r="354">
      <c r="J354" s="110"/>
      <c r="K354" s="110"/>
    </row>
    <row r="355">
      <c r="J355" s="110"/>
      <c r="K355" s="110"/>
    </row>
    <row r="356">
      <c r="J356" s="110"/>
      <c r="K356" s="110"/>
    </row>
    <row r="357">
      <c r="J357" s="110"/>
      <c r="K357" s="110"/>
    </row>
    <row r="358">
      <c r="J358" s="110"/>
      <c r="K358" s="110"/>
    </row>
    <row r="359">
      <c r="J359" s="110"/>
      <c r="K359" s="110"/>
    </row>
    <row r="360">
      <c r="J360" s="110"/>
      <c r="K360" s="110"/>
    </row>
    <row r="361">
      <c r="J361" s="110"/>
      <c r="K361" s="110"/>
    </row>
    <row r="362">
      <c r="J362" s="110"/>
      <c r="K362" s="110"/>
    </row>
    <row r="363">
      <c r="J363" s="110"/>
      <c r="K363" s="110"/>
    </row>
    <row r="364">
      <c r="J364" s="110"/>
      <c r="K364" s="110"/>
    </row>
    <row r="365">
      <c r="J365" s="110"/>
      <c r="K365" s="110"/>
    </row>
    <row r="366">
      <c r="J366" s="110"/>
      <c r="K366" s="110"/>
    </row>
    <row r="367">
      <c r="J367" s="110"/>
      <c r="K367" s="110"/>
    </row>
    <row r="368">
      <c r="J368" s="110"/>
      <c r="K368" s="110"/>
    </row>
    <row r="369">
      <c r="J369" s="110"/>
      <c r="K369" s="110"/>
    </row>
    <row r="370">
      <c r="J370" s="110"/>
      <c r="K370" s="110"/>
    </row>
    <row r="371">
      <c r="J371" s="110"/>
      <c r="K371" s="110"/>
    </row>
    <row r="372">
      <c r="J372" s="110"/>
      <c r="K372" s="110"/>
    </row>
    <row r="373">
      <c r="J373" s="110"/>
      <c r="K373" s="110"/>
    </row>
    <row r="374">
      <c r="J374" s="110"/>
      <c r="K374" s="110"/>
    </row>
    <row r="375">
      <c r="J375" s="110"/>
      <c r="K375" s="110"/>
    </row>
    <row r="376">
      <c r="J376" s="110"/>
      <c r="K376" s="110"/>
    </row>
    <row r="377">
      <c r="J377" s="110"/>
      <c r="K377" s="110"/>
    </row>
    <row r="378">
      <c r="J378" s="110"/>
      <c r="K378" s="110"/>
    </row>
    <row r="379">
      <c r="J379" s="110"/>
      <c r="K379" s="110"/>
    </row>
    <row r="380">
      <c r="J380" s="110"/>
      <c r="K380" s="110"/>
    </row>
    <row r="381">
      <c r="J381" s="110"/>
      <c r="K381" s="110"/>
    </row>
    <row r="382">
      <c r="J382" s="110"/>
      <c r="K382" s="110"/>
    </row>
    <row r="383">
      <c r="J383" s="110"/>
      <c r="K383" s="110"/>
    </row>
    <row r="384">
      <c r="J384" s="110"/>
      <c r="K384" s="110"/>
    </row>
    <row r="385">
      <c r="J385" s="110"/>
      <c r="K385" s="110"/>
    </row>
    <row r="386">
      <c r="J386" s="110"/>
      <c r="K386" s="110"/>
    </row>
    <row r="387">
      <c r="J387" s="110"/>
      <c r="K387" s="110"/>
    </row>
    <row r="388">
      <c r="J388" s="110"/>
      <c r="K388" s="110"/>
    </row>
    <row r="389">
      <c r="J389" s="110"/>
      <c r="K389" s="110"/>
    </row>
    <row r="390">
      <c r="J390" s="110"/>
      <c r="K390" s="110"/>
    </row>
    <row r="391">
      <c r="J391" s="110"/>
      <c r="K391" s="110"/>
    </row>
    <row r="392">
      <c r="J392" s="110"/>
      <c r="K392" s="110"/>
    </row>
    <row r="393">
      <c r="J393" s="110"/>
      <c r="K393" s="110"/>
    </row>
    <row r="394">
      <c r="J394" s="110"/>
      <c r="K394" s="110"/>
    </row>
    <row r="395">
      <c r="J395" s="110"/>
      <c r="K395" s="110"/>
    </row>
    <row r="396">
      <c r="J396" s="110"/>
      <c r="K396" s="110"/>
    </row>
    <row r="397">
      <c r="J397" s="110"/>
      <c r="K397" s="110"/>
    </row>
    <row r="398">
      <c r="J398" s="110"/>
      <c r="K398" s="110"/>
    </row>
    <row r="399">
      <c r="J399" s="110"/>
      <c r="K399" s="110"/>
    </row>
    <row r="400">
      <c r="J400" s="110"/>
      <c r="K400" s="110"/>
    </row>
    <row r="401">
      <c r="J401" s="110"/>
      <c r="K401" s="110"/>
    </row>
    <row r="402">
      <c r="J402" s="110"/>
      <c r="K402" s="110"/>
    </row>
    <row r="403">
      <c r="J403" s="110"/>
      <c r="K403" s="110"/>
    </row>
    <row r="404">
      <c r="J404" s="110"/>
      <c r="K404" s="110"/>
    </row>
    <row r="405">
      <c r="J405" s="110"/>
      <c r="K405" s="110"/>
    </row>
    <row r="406">
      <c r="J406" s="110"/>
      <c r="K406" s="110"/>
    </row>
    <row r="407">
      <c r="J407" s="110"/>
      <c r="K407" s="110"/>
    </row>
    <row r="408">
      <c r="J408" s="110"/>
      <c r="K408" s="110"/>
    </row>
    <row r="409">
      <c r="J409" s="110"/>
      <c r="K409" s="110"/>
    </row>
    <row r="410">
      <c r="J410" s="110"/>
      <c r="K410" s="110"/>
    </row>
    <row r="411">
      <c r="J411" s="110"/>
      <c r="K411" s="110"/>
    </row>
    <row r="412">
      <c r="J412" s="110"/>
      <c r="K412" s="110"/>
    </row>
    <row r="413">
      <c r="J413" s="110"/>
      <c r="K413" s="110"/>
    </row>
    <row r="414">
      <c r="J414" s="110"/>
      <c r="K414" s="110"/>
    </row>
    <row r="415">
      <c r="J415" s="110"/>
      <c r="K415" s="110"/>
    </row>
    <row r="416">
      <c r="J416" s="110"/>
      <c r="K416" s="110"/>
    </row>
    <row r="417">
      <c r="J417" s="110"/>
      <c r="K417" s="110"/>
    </row>
    <row r="418">
      <c r="J418" s="110"/>
      <c r="K418" s="110"/>
    </row>
    <row r="419">
      <c r="J419" s="110"/>
      <c r="K419" s="110"/>
    </row>
    <row r="420">
      <c r="J420" s="110"/>
      <c r="K420" s="110"/>
    </row>
    <row r="421">
      <c r="J421" s="110"/>
      <c r="K421" s="110"/>
    </row>
    <row r="422">
      <c r="J422" s="110"/>
      <c r="K422" s="110"/>
    </row>
    <row r="423">
      <c r="J423" s="110"/>
      <c r="K423" s="110"/>
    </row>
    <row r="424">
      <c r="J424" s="110"/>
      <c r="K424" s="110"/>
    </row>
    <row r="425">
      <c r="J425" s="110"/>
      <c r="K425" s="110"/>
    </row>
    <row r="426">
      <c r="J426" s="110"/>
      <c r="K426" s="110"/>
    </row>
    <row r="427">
      <c r="J427" s="110"/>
      <c r="K427" s="110"/>
    </row>
    <row r="428">
      <c r="J428" s="110"/>
      <c r="K428" s="110"/>
    </row>
    <row r="429">
      <c r="J429" s="110"/>
      <c r="K429" s="110"/>
    </row>
    <row r="430">
      <c r="J430" s="110"/>
      <c r="K430" s="110"/>
    </row>
    <row r="431">
      <c r="J431" s="110"/>
      <c r="K431" s="110"/>
    </row>
    <row r="432">
      <c r="J432" s="110"/>
      <c r="K432" s="110"/>
    </row>
    <row r="433">
      <c r="J433" s="110"/>
      <c r="K433" s="110"/>
    </row>
    <row r="434">
      <c r="J434" s="110"/>
      <c r="K434" s="110"/>
    </row>
    <row r="435">
      <c r="J435" s="110"/>
      <c r="K435" s="110"/>
    </row>
    <row r="436">
      <c r="J436" s="110"/>
      <c r="K436" s="110"/>
    </row>
    <row r="437">
      <c r="J437" s="110"/>
      <c r="K437" s="110"/>
    </row>
    <row r="438">
      <c r="J438" s="110"/>
      <c r="K438" s="110"/>
    </row>
    <row r="439">
      <c r="J439" s="110"/>
      <c r="K439" s="110"/>
    </row>
    <row r="440">
      <c r="J440" s="110"/>
      <c r="K440" s="110"/>
    </row>
    <row r="441">
      <c r="J441" s="110"/>
      <c r="K441" s="110"/>
    </row>
    <row r="442">
      <c r="J442" s="110"/>
      <c r="K442" s="110"/>
    </row>
    <row r="443">
      <c r="J443" s="110"/>
      <c r="K443" s="110"/>
    </row>
    <row r="444">
      <c r="J444" s="110"/>
      <c r="K444" s="110"/>
    </row>
    <row r="445">
      <c r="J445" s="110"/>
      <c r="K445" s="110"/>
    </row>
    <row r="446">
      <c r="J446" s="110"/>
      <c r="K446" s="110"/>
    </row>
    <row r="447">
      <c r="J447" s="110"/>
      <c r="K447" s="110"/>
    </row>
    <row r="448">
      <c r="J448" s="110"/>
      <c r="K448" s="110"/>
    </row>
    <row r="449">
      <c r="J449" s="110"/>
      <c r="K449" s="110"/>
    </row>
    <row r="450">
      <c r="J450" s="110"/>
      <c r="K450" s="110"/>
    </row>
    <row r="451">
      <c r="J451" s="110"/>
      <c r="K451" s="110"/>
    </row>
    <row r="452">
      <c r="J452" s="110"/>
      <c r="K452" s="110"/>
    </row>
    <row r="453">
      <c r="J453" s="110"/>
      <c r="K453" s="110"/>
    </row>
    <row r="454">
      <c r="J454" s="110"/>
      <c r="K454" s="110"/>
    </row>
    <row r="455">
      <c r="J455" s="110"/>
      <c r="K455" s="110"/>
    </row>
    <row r="456">
      <c r="J456" s="110"/>
      <c r="K456" s="110"/>
    </row>
    <row r="457">
      <c r="J457" s="110"/>
      <c r="K457" s="110"/>
    </row>
    <row r="458">
      <c r="J458" s="110"/>
      <c r="K458" s="110"/>
    </row>
    <row r="459">
      <c r="J459" s="110"/>
      <c r="K459" s="110"/>
    </row>
    <row r="460">
      <c r="J460" s="110"/>
      <c r="K460" s="110"/>
    </row>
    <row r="461">
      <c r="J461" s="110"/>
      <c r="K461" s="110"/>
    </row>
    <row r="462">
      <c r="J462" s="110"/>
      <c r="K462" s="110"/>
    </row>
    <row r="463">
      <c r="J463" s="110"/>
      <c r="K463" s="110"/>
    </row>
    <row r="464">
      <c r="J464" s="110"/>
      <c r="K464" s="110"/>
    </row>
    <row r="465">
      <c r="J465" s="110"/>
      <c r="K465" s="110"/>
    </row>
    <row r="466">
      <c r="J466" s="110"/>
      <c r="K466" s="110"/>
    </row>
    <row r="467">
      <c r="J467" s="110"/>
      <c r="K467" s="110"/>
    </row>
    <row r="468">
      <c r="J468" s="110"/>
      <c r="K468" s="110"/>
    </row>
    <row r="469">
      <c r="J469" s="110"/>
      <c r="K469" s="110"/>
    </row>
    <row r="470">
      <c r="J470" s="110"/>
      <c r="K470" s="110"/>
    </row>
    <row r="471">
      <c r="J471" s="110"/>
      <c r="K471" s="110"/>
    </row>
    <row r="472">
      <c r="J472" s="110"/>
      <c r="K472" s="110"/>
    </row>
    <row r="473">
      <c r="J473" s="110"/>
      <c r="K473" s="110"/>
    </row>
    <row r="474">
      <c r="J474" s="110"/>
      <c r="K474" s="110"/>
    </row>
    <row r="475">
      <c r="J475" s="110"/>
      <c r="K475" s="110"/>
    </row>
    <row r="476">
      <c r="J476" s="110"/>
      <c r="K476" s="110"/>
    </row>
    <row r="477">
      <c r="J477" s="110"/>
      <c r="K477" s="110"/>
    </row>
    <row r="478">
      <c r="J478" s="110"/>
      <c r="K478" s="110"/>
    </row>
    <row r="479">
      <c r="J479" s="110"/>
      <c r="K479" s="110"/>
    </row>
    <row r="480">
      <c r="J480" s="110"/>
      <c r="K480" s="110"/>
    </row>
    <row r="481">
      <c r="J481" s="110"/>
      <c r="K481" s="110"/>
    </row>
    <row r="482">
      <c r="J482" s="110"/>
      <c r="K482" s="110"/>
    </row>
    <row r="483">
      <c r="J483" s="110"/>
      <c r="K483" s="110"/>
    </row>
    <row r="484">
      <c r="J484" s="110"/>
      <c r="K484" s="110"/>
    </row>
    <row r="485">
      <c r="J485" s="110"/>
      <c r="K485" s="110"/>
    </row>
    <row r="486">
      <c r="J486" s="110"/>
      <c r="K486" s="110"/>
    </row>
    <row r="487">
      <c r="J487" s="110"/>
      <c r="K487" s="110"/>
    </row>
    <row r="488">
      <c r="J488" s="110"/>
      <c r="K488" s="110"/>
    </row>
    <row r="489">
      <c r="J489" s="110"/>
      <c r="K489" s="110"/>
    </row>
    <row r="490">
      <c r="J490" s="110"/>
      <c r="K490" s="110"/>
    </row>
    <row r="491">
      <c r="J491" s="110"/>
      <c r="K491" s="110"/>
    </row>
    <row r="492">
      <c r="J492" s="110"/>
      <c r="K492" s="110"/>
    </row>
    <row r="493">
      <c r="J493" s="110"/>
      <c r="K493" s="110"/>
    </row>
    <row r="494">
      <c r="J494" s="110"/>
      <c r="K494" s="110"/>
    </row>
    <row r="495">
      <c r="J495" s="110"/>
      <c r="K495" s="110"/>
    </row>
    <row r="496">
      <c r="J496" s="110"/>
      <c r="K496" s="110"/>
    </row>
    <row r="497">
      <c r="J497" s="110"/>
      <c r="K497" s="110"/>
    </row>
    <row r="498">
      <c r="J498" s="110"/>
      <c r="K498" s="110"/>
    </row>
    <row r="499">
      <c r="J499" s="110"/>
      <c r="K499" s="110"/>
    </row>
    <row r="500">
      <c r="J500" s="110"/>
      <c r="K500" s="110"/>
    </row>
    <row r="501">
      <c r="J501" s="110"/>
      <c r="K501" s="110"/>
    </row>
    <row r="502">
      <c r="J502" s="110"/>
      <c r="K502" s="110"/>
    </row>
    <row r="503">
      <c r="J503" s="110"/>
      <c r="K503" s="110"/>
    </row>
    <row r="504">
      <c r="J504" s="110"/>
      <c r="K504" s="110"/>
    </row>
    <row r="505">
      <c r="J505" s="110"/>
      <c r="K505" s="110"/>
    </row>
    <row r="506">
      <c r="J506" s="110"/>
      <c r="K506" s="110"/>
    </row>
    <row r="507">
      <c r="J507" s="110"/>
      <c r="K507" s="110"/>
    </row>
    <row r="508">
      <c r="J508" s="110"/>
      <c r="K508" s="110"/>
    </row>
    <row r="509">
      <c r="J509" s="110"/>
      <c r="K509" s="110"/>
    </row>
    <row r="510">
      <c r="J510" s="110"/>
      <c r="K510" s="110"/>
    </row>
    <row r="511">
      <c r="J511" s="110"/>
      <c r="K511" s="110"/>
    </row>
    <row r="512">
      <c r="J512" s="110"/>
      <c r="K512" s="110"/>
    </row>
    <row r="513">
      <c r="J513" s="110"/>
      <c r="K513" s="110"/>
    </row>
    <row r="514">
      <c r="J514" s="110"/>
      <c r="K514" s="110"/>
    </row>
    <row r="515">
      <c r="J515" s="110"/>
      <c r="K515" s="110"/>
    </row>
    <row r="516">
      <c r="J516" s="110"/>
      <c r="K516" s="110"/>
    </row>
    <row r="517">
      <c r="J517" s="110"/>
      <c r="K517" s="110"/>
    </row>
    <row r="518">
      <c r="J518" s="110"/>
      <c r="K518" s="110"/>
    </row>
    <row r="519">
      <c r="J519" s="110"/>
      <c r="K519" s="110"/>
    </row>
    <row r="520">
      <c r="J520" s="110"/>
      <c r="K520" s="110"/>
    </row>
    <row r="521">
      <c r="J521" s="110"/>
      <c r="K521" s="110"/>
    </row>
    <row r="522">
      <c r="J522" s="110"/>
      <c r="K522" s="110"/>
    </row>
    <row r="523">
      <c r="J523" s="110"/>
      <c r="K523" s="110"/>
    </row>
    <row r="524">
      <c r="J524" s="110"/>
      <c r="K524" s="110"/>
    </row>
    <row r="525">
      <c r="J525" s="110"/>
      <c r="K525" s="110"/>
    </row>
    <row r="526">
      <c r="J526" s="110"/>
      <c r="K526" s="110"/>
    </row>
    <row r="527">
      <c r="J527" s="110"/>
      <c r="K527" s="110"/>
    </row>
    <row r="528">
      <c r="J528" s="110"/>
      <c r="K528" s="110"/>
    </row>
    <row r="529">
      <c r="J529" s="110"/>
      <c r="K529" s="110"/>
    </row>
    <row r="530">
      <c r="J530" s="110"/>
      <c r="K530" s="110"/>
    </row>
    <row r="531">
      <c r="J531" s="110"/>
      <c r="K531" s="110"/>
    </row>
    <row r="532">
      <c r="J532" s="110"/>
      <c r="K532" s="110"/>
    </row>
    <row r="533">
      <c r="J533" s="110"/>
      <c r="K533" s="110"/>
    </row>
    <row r="534">
      <c r="J534" s="110"/>
      <c r="K534" s="110"/>
    </row>
    <row r="535">
      <c r="J535" s="110"/>
      <c r="K535" s="110"/>
    </row>
    <row r="536">
      <c r="J536" s="110"/>
      <c r="K536" s="110"/>
    </row>
    <row r="537">
      <c r="J537" s="110"/>
      <c r="K537" s="110"/>
    </row>
    <row r="538">
      <c r="J538" s="110"/>
      <c r="K538" s="110"/>
    </row>
    <row r="539">
      <c r="J539" s="110"/>
      <c r="K539" s="110"/>
    </row>
    <row r="540">
      <c r="J540" s="110"/>
      <c r="K540" s="110"/>
    </row>
    <row r="541">
      <c r="J541" s="110"/>
      <c r="K541" s="110"/>
    </row>
    <row r="542">
      <c r="J542" s="110"/>
      <c r="K542" s="110"/>
    </row>
    <row r="543">
      <c r="J543" s="110"/>
      <c r="K543" s="110"/>
    </row>
    <row r="544">
      <c r="J544" s="110"/>
      <c r="K544" s="110"/>
    </row>
    <row r="545">
      <c r="J545" s="110"/>
      <c r="K545" s="110"/>
    </row>
    <row r="546">
      <c r="J546" s="110"/>
      <c r="K546" s="110"/>
    </row>
    <row r="547">
      <c r="J547" s="110"/>
      <c r="K547" s="110"/>
    </row>
    <row r="548">
      <c r="J548" s="110"/>
      <c r="K548" s="110"/>
    </row>
    <row r="549">
      <c r="J549" s="110"/>
      <c r="K549" s="110"/>
    </row>
    <row r="550">
      <c r="J550" s="110"/>
      <c r="K550" s="110"/>
    </row>
    <row r="551">
      <c r="J551" s="110"/>
      <c r="K551" s="110"/>
    </row>
    <row r="552">
      <c r="J552" s="110"/>
      <c r="K552" s="110"/>
    </row>
    <row r="553">
      <c r="J553" s="110"/>
      <c r="K553" s="110"/>
    </row>
    <row r="554">
      <c r="J554" s="110"/>
      <c r="K554" s="110"/>
    </row>
    <row r="555">
      <c r="J555" s="110"/>
      <c r="K555" s="110"/>
    </row>
    <row r="556">
      <c r="J556" s="110"/>
      <c r="K556" s="110"/>
    </row>
    <row r="557">
      <c r="J557" s="110"/>
      <c r="K557" s="110"/>
    </row>
    <row r="558">
      <c r="J558" s="110"/>
      <c r="K558" s="110"/>
    </row>
    <row r="559">
      <c r="J559" s="110"/>
      <c r="K559" s="110"/>
    </row>
    <row r="560">
      <c r="J560" s="110"/>
      <c r="K560" s="110"/>
    </row>
    <row r="561">
      <c r="J561" s="110"/>
      <c r="K561" s="110"/>
    </row>
    <row r="562">
      <c r="J562" s="110"/>
      <c r="K562" s="110"/>
    </row>
    <row r="563">
      <c r="J563" s="110"/>
      <c r="K563" s="110"/>
    </row>
    <row r="564">
      <c r="J564" s="110"/>
      <c r="K564" s="110"/>
    </row>
    <row r="565">
      <c r="J565" s="110"/>
      <c r="K565" s="110"/>
    </row>
    <row r="566">
      <c r="J566" s="110"/>
      <c r="K566" s="110"/>
    </row>
    <row r="567">
      <c r="J567" s="110"/>
      <c r="K567" s="110"/>
    </row>
    <row r="568">
      <c r="J568" s="110"/>
      <c r="K568" s="110"/>
    </row>
    <row r="569">
      <c r="J569" s="110"/>
      <c r="K569" s="110"/>
    </row>
    <row r="570">
      <c r="J570" s="110"/>
      <c r="K570" s="110"/>
    </row>
    <row r="571">
      <c r="J571" s="110"/>
      <c r="K571" s="110"/>
    </row>
    <row r="572">
      <c r="J572" s="110"/>
      <c r="K572" s="110"/>
    </row>
    <row r="573">
      <c r="J573" s="110"/>
      <c r="K573" s="110"/>
    </row>
    <row r="574">
      <c r="J574" s="110"/>
      <c r="K574" s="110"/>
    </row>
    <row r="575">
      <c r="J575" s="110"/>
      <c r="K575" s="110"/>
    </row>
    <row r="576">
      <c r="J576" s="110"/>
      <c r="K576" s="110"/>
    </row>
    <row r="577">
      <c r="J577" s="110"/>
      <c r="K577" s="110"/>
    </row>
    <row r="578">
      <c r="J578" s="110"/>
      <c r="K578" s="110"/>
    </row>
    <row r="579">
      <c r="J579" s="110"/>
      <c r="K579" s="110"/>
    </row>
    <row r="580">
      <c r="J580" s="110"/>
      <c r="K580" s="110"/>
    </row>
    <row r="581">
      <c r="J581" s="110"/>
      <c r="K581" s="110"/>
    </row>
    <row r="582">
      <c r="J582" s="110"/>
      <c r="K582" s="110"/>
    </row>
    <row r="583">
      <c r="J583" s="110"/>
      <c r="K583" s="110"/>
    </row>
    <row r="584">
      <c r="J584" s="110"/>
      <c r="K584" s="110"/>
    </row>
    <row r="585">
      <c r="J585" s="110"/>
      <c r="K585" s="110"/>
    </row>
    <row r="586">
      <c r="J586" s="110"/>
      <c r="K586" s="110"/>
    </row>
    <row r="587">
      <c r="J587" s="110"/>
      <c r="K587" s="110"/>
    </row>
    <row r="588">
      <c r="J588" s="110"/>
      <c r="K588" s="110"/>
    </row>
    <row r="589">
      <c r="J589" s="110"/>
      <c r="K589" s="110"/>
    </row>
    <row r="590">
      <c r="J590" s="110"/>
      <c r="K590" s="110"/>
    </row>
    <row r="591">
      <c r="J591" s="110"/>
      <c r="K591" s="110"/>
    </row>
    <row r="592">
      <c r="J592" s="110"/>
      <c r="K592" s="110"/>
    </row>
    <row r="593">
      <c r="J593" s="110"/>
      <c r="K593" s="110"/>
    </row>
    <row r="594">
      <c r="J594" s="110"/>
      <c r="K594" s="110"/>
    </row>
    <row r="595">
      <c r="J595" s="110"/>
      <c r="K595" s="110"/>
    </row>
    <row r="596">
      <c r="J596" s="110"/>
      <c r="K596" s="110"/>
    </row>
    <row r="597">
      <c r="J597" s="110"/>
      <c r="K597" s="110"/>
    </row>
    <row r="598">
      <c r="J598" s="110"/>
      <c r="K598" s="110"/>
    </row>
    <row r="599">
      <c r="J599" s="110"/>
      <c r="K599" s="110"/>
    </row>
    <row r="600">
      <c r="J600" s="110"/>
      <c r="K600" s="110"/>
    </row>
    <row r="601">
      <c r="J601" s="110"/>
      <c r="K601" s="110"/>
    </row>
    <row r="602">
      <c r="J602" s="110"/>
      <c r="K602" s="110"/>
    </row>
    <row r="603">
      <c r="J603" s="110"/>
      <c r="K603" s="110"/>
    </row>
    <row r="604">
      <c r="J604" s="110"/>
      <c r="K604" s="110"/>
    </row>
    <row r="605">
      <c r="J605" s="110"/>
      <c r="K605" s="110"/>
    </row>
    <row r="606">
      <c r="J606" s="110"/>
      <c r="K606" s="110"/>
    </row>
    <row r="607">
      <c r="J607" s="110"/>
      <c r="K607" s="110"/>
    </row>
    <row r="608">
      <c r="J608" s="110"/>
      <c r="K608" s="110"/>
    </row>
    <row r="609">
      <c r="J609" s="110"/>
      <c r="K609" s="110"/>
    </row>
    <row r="610">
      <c r="J610" s="110"/>
      <c r="K610" s="110"/>
    </row>
    <row r="611">
      <c r="J611" s="110"/>
      <c r="K611" s="110"/>
    </row>
    <row r="612">
      <c r="J612" s="110"/>
      <c r="K612" s="110"/>
    </row>
    <row r="613">
      <c r="J613" s="110"/>
      <c r="K613" s="110"/>
    </row>
    <row r="614">
      <c r="J614" s="110"/>
      <c r="K614" s="110"/>
    </row>
    <row r="615">
      <c r="J615" s="110"/>
      <c r="K615" s="110"/>
    </row>
    <row r="616">
      <c r="J616" s="110"/>
      <c r="K616" s="110"/>
    </row>
    <row r="617">
      <c r="J617" s="110"/>
      <c r="K617" s="110"/>
    </row>
    <row r="618">
      <c r="J618" s="110"/>
      <c r="K618" s="110"/>
    </row>
    <row r="619">
      <c r="J619" s="110"/>
      <c r="K619" s="110"/>
    </row>
    <row r="620">
      <c r="J620" s="110"/>
      <c r="K620" s="110"/>
    </row>
    <row r="621">
      <c r="J621" s="110"/>
      <c r="K621" s="110"/>
    </row>
    <row r="622">
      <c r="J622" s="110"/>
      <c r="K622" s="110"/>
    </row>
    <row r="623">
      <c r="J623" s="110"/>
      <c r="K623" s="110"/>
    </row>
    <row r="624">
      <c r="J624" s="110"/>
      <c r="K624" s="110"/>
    </row>
    <row r="625">
      <c r="J625" s="110"/>
      <c r="K625" s="110"/>
    </row>
    <row r="626">
      <c r="J626" s="110"/>
      <c r="K626" s="110"/>
    </row>
    <row r="627">
      <c r="J627" s="110"/>
      <c r="K627" s="110"/>
    </row>
    <row r="628">
      <c r="J628" s="110"/>
      <c r="K628" s="110"/>
    </row>
    <row r="629">
      <c r="J629" s="110"/>
      <c r="K629" s="110"/>
    </row>
    <row r="630">
      <c r="J630" s="110"/>
      <c r="K630" s="110"/>
    </row>
    <row r="631">
      <c r="J631" s="110"/>
      <c r="K631" s="110"/>
    </row>
    <row r="632">
      <c r="J632" s="110"/>
      <c r="K632" s="110"/>
    </row>
    <row r="633">
      <c r="J633" s="110"/>
      <c r="K633" s="110"/>
    </row>
    <row r="634">
      <c r="J634" s="110"/>
      <c r="K634" s="110"/>
    </row>
    <row r="635">
      <c r="J635" s="110"/>
      <c r="K635" s="110"/>
    </row>
    <row r="636">
      <c r="J636" s="110"/>
      <c r="K636" s="110"/>
    </row>
    <row r="637">
      <c r="J637" s="110"/>
      <c r="K637" s="110"/>
    </row>
    <row r="638">
      <c r="J638" s="110"/>
      <c r="K638" s="110"/>
    </row>
    <row r="639">
      <c r="J639" s="110"/>
      <c r="K639" s="110"/>
    </row>
    <row r="640">
      <c r="J640" s="110"/>
      <c r="K640" s="110"/>
    </row>
    <row r="641">
      <c r="J641" s="110"/>
      <c r="K641" s="110"/>
    </row>
    <row r="642">
      <c r="J642" s="110"/>
      <c r="K642" s="110"/>
    </row>
    <row r="643">
      <c r="J643" s="110"/>
      <c r="K643" s="110"/>
    </row>
    <row r="644">
      <c r="J644" s="110"/>
      <c r="K644" s="110"/>
    </row>
    <row r="645">
      <c r="J645" s="110"/>
      <c r="K645" s="110"/>
    </row>
    <row r="646">
      <c r="J646" s="110"/>
      <c r="K646" s="110"/>
    </row>
    <row r="647">
      <c r="J647" s="110"/>
      <c r="K647" s="110"/>
    </row>
    <row r="648">
      <c r="J648" s="110"/>
      <c r="K648" s="110"/>
    </row>
    <row r="649">
      <c r="J649" s="110"/>
      <c r="K649" s="110"/>
    </row>
    <row r="650">
      <c r="J650" s="110"/>
      <c r="K650" s="110"/>
    </row>
    <row r="651">
      <c r="J651" s="110"/>
      <c r="K651" s="110"/>
    </row>
    <row r="652">
      <c r="J652" s="110"/>
      <c r="K652" s="110"/>
    </row>
    <row r="653">
      <c r="J653" s="110"/>
      <c r="K653" s="110"/>
    </row>
    <row r="654">
      <c r="J654" s="110"/>
      <c r="K654" s="110"/>
    </row>
    <row r="655">
      <c r="J655" s="110"/>
      <c r="K655" s="110"/>
    </row>
    <row r="656">
      <c r="J656" s="110"/>
      <c r="K656" s="110"/>
    </row>
    <row r="657">
      <c r="J657" s="110"/>
      <c r="K657" s="110"/>
    </row>
    <row r="658">
      <c r="J658" s="110"/>
      <c r="K658" s="110"/>
    </row>
    <row r="659">
      <c r="J659" s="110"/>
      <c r="K659" s="110"/>
    </row>
    <row r="660">
      <c r="J660" s="110"/>
      <c r="K660" s="110"/>
    </row>
    <row r="661">
      <c r="J661" s="110"/>
      <c r="K661" s="110"/>
    </row>
    <row r="662">
      <c r="J662" s="110"/>
      <c r="K662" s="110"/>
    </row>
    <row r="663">
      <c r="J663" s="110"/>
      <c r="K663" s="110"/>
    </row>
    <row r="664">
      <c r="J664" s="110"/>
      <c r="K664" s="110"/>
    </row>
    <row r="665">
      <c r="J665" s="110"/>
      <c r="K665" s="110"/>
    </row>
    <row r="666">
      <c r="J666" s="110"/>
      <c r="K666" s="110"/>
    </row>
    <row r="667">
      <c r="J667" s="110"/>
      <c r="K667" s="110"/>
    </row>
    <row r="668">
      <c r="J668" s="110"/>
      <c r="K668" s="110"/>
    </row>
    <row r="669">
      <c r="J669" s="110"/>
      <c r="K669" s="110"/>
    </row>
    <row r="670">
      <c r="J670" s="110"/>
      <c r="K670" s="110"/>
    </row>
    <row r="671">
      <c r="J671" s="110"/>
      <c r="K671" s="110"/>
    </row>
    <row r="672">
      <c r="J672" s="110"/>
      <c r="K672" s="110"/>
    </row>
    <row r="673">
      <c r="J673" s="110"/>
      <c r="K673" s="110"/>
    </row>
    <row r="674">
      <c r="J674" s="110"/>
      <c r="K674" s="110"/>
    </row>
    <row r="675">
      <c r="J675" s="110"/>
      <c r="K675" s="110"/>
    </row>
    <row r="676">
      <c r="J676" s="110"/>
      <c r="K676" s="110"/>
    </row>
    <row r="677">
      <c r="J677" s="110"/>
      <c r="K677" s="110"/>
    </row>
    <row r="678">
      <c r="J678" s="110"/>
      <c r="K678" s="110"/>
    </row>
    <row r="679">
      <c r="J679" s="110"/>
      <c r="K679" s="110"/>
    </row>
    <row r="680">
      <c r="J680" s="110"/>
      <c r="K680" s="110"/>
    </row>
    <row r="681">
      <c r="J681" s="110"/>
      <c r="K681" s="110"/>
    </row>
    <row r="682">
      <c r="J682" s="110"/>
      <c r="K682" s="110"/>
    </row>
    <row r="683">
      <c r="J683" s="110"/>
      <c r="K683" s="110"/>
    </row>
    <row r="684">
      <c r="J684" s="110"/>
      <c r="K684" s="110"/>
    </row>
    <row r="685">
      <c r="J685" s="110"/>
      <c r="K685" s="110"/>
    </row>
    <row r="686">
      <c r="J686" s="110"/>
      <c r="K686" s="110"/>
    </row>
    <row r="687">
      <c r="J687" s="110"/>
      <c r="K687" s="110"/>
    </row>
    <row r="688">
      <c r="J688" s="110"/>
      <c r="K688" s="110"/>
    </row>
    <row r="689">
      <c r="J689" s="110"/>
      <c r="K689" s="110"/>
    </row>
    <row r="690">
      <c r="J690" s="110"/>
      <c r="K690" s="110"/>
    </row>
    <row r="691">
      <c r="J691" s="110"/>
      <c r="K691" s="110"/>
    </row>
    <row r="692">
      <c r="J692" s="110"/>
      <c r="K692" s="110"/>
    </row>
    <row r="693">
      <c r="J693" s="110"/>
      <c r="K693" s="110"/>
    </row>
    <row r="694">
      <c r="J694" s="110"/>
      <c r="K694" s="110"/>
    </row>
    <row r="695">
      <c r="J695" s="110"/>
      <c r="K695" s="110"/>
    </row>
    <row r="696">
      <c r="J696" s="110"/>
      <c r="K696" s="110"/>
    </row>
    <row r="697">
      <c r="J697" s="110"/>
      <c r="K697" s="110"/>
    </row>
    <row r="698">
      <c r="J698" s="110"/>
      <c r="K698" s="110"/>
    </row>
    <row r="699">
      <c r="J699" s="110"/>
      <c r="K699" s="110"/>
    </row>
    <row r="700">
      <c r="J700" s="110"/>
      <c r="K700" s="110"/>
    </row>
    <row r="701">
      <c r="J701" s="110"/>
      <c r="K701" s="110"/>
    </row>
    <row r="702">
      <c r="J702" s="110"/>
      <c r="K702" s="110"/>
    </row>
    <row r="703">
      <c r="J703" s="110"/>
      <c r="K703" s="110"/>
    </row>
    <row r="704">
      <c r="J704" s="110"/>
      <c r="K704" s="110"/>
    </row>
    <row r="705">
      <c r="J705" s="110"/>
      <c r="K705" s="110"/>
    </row>
    <row r="706">
      <c r="J706" s="110"/>
      <c r="K706" s="110"/>
    </row>
    <row r="707">
      <c r="J707" s="110"/>
      <c r="K707" s="110"/>
    </row>
    <row r="708">
      <c r="J708" s="110"/>
      <c r="K708" s="110"/>
    </row>
    <row r="709">
      <c r="J709" s="110"/>
      <c r="K709" s="110"/>
    </row>
    <row r="710">
      <c r="J710" s="110"/>
      <c r="K710" s="110"/>
    </row>
    <row r="711">
      <c r="J711" s="110"/>
      <c r="K711" s="110"/>
    </row>
    <row r="712">
      <c r="J712" s="110"/>
      <c r="K712" s="110"/>
    </row>
    <row r="713">
      <c r="J713" s="110"/>
      <c r="K713" s="110"/>
    </row>
    <row r="714">
      <c r="J714" s="110"/>
      <c r="K714" s="110"/>
    </row>
    <row r="715">
      <c r="J715" s="110"/>
      <c r="K715" s="110"/>
    </row>
    <row r="716">
      <c r="J716" s="110"/>
      <c r="K716" s="110"/>
    </row>
    <row r="717">
      <c r="J717" s="110"/>
      <c r="K717" s="110"/>
    </row>
    <row r="718">
      <c r="J718" s="110"/>
      <c r="K718" s="110"/>
    </row>
    <row r="719">
      <c r="J719" s="110"/>
      <c r="K719" s="110"/>
    </row>
    <row r="720">
      <c r="J720" s="110"/>
      <c r="K720" s="110"/>
    </row>
    <row r="721">
      <c r="J721" s="110"/>
      <c r="K721" s="110"/>
    </row>
    <row r="722">
      <c r="J722" s="110"/>
      <c r="K722" s="110"/>
    </row>
    <row r="723">
      <c r="J723" s="110"/>
      <c r="K723" s="110"/>
    </row>
    <row r="724">
      <c r="J724" s="110"/>
      <c r="K724" s="110"/>
    </row>
    <row r="725">
      <c r="J725" s="110"/>
      <c r="K725" s="110"/>
    </row>
    <row r="726">
      <c r="J726" s="110"/>
      <c r="K726" s="110"/>
    </row>
    <row r="727">
      <c r="J727" s="110"/>
      <c r="K727" s="110"/>
    </row>
    <row r="728">
      <c r="J728" s="110"/>
      <c r="K728" s="110"/>
    </row>
    <row r="729">
      <c r="J729" s="110"/>
      <c r="K729" s="110"/>
    </row>
    <row r="730">
      <c r="J730" s="110"/>
      <c r="K730" s="110"/>
    </row>
    <row r="731">
      <c r="J731" s="110"/>
      <c r="K731" s="110"/>
    </row>
    <row r="732">
      <c r="J732" s="110"/>
      <c r="K732" s="110"/>
    </row>
    <row r="733">
      <c r="J733" s="110"/>
      <c r="K733" s="110"/>
    </row>
    <row r="734">
      <c r="J734" s="110"/>
      <c r="K734" s="110"/>
    </row>
    <row r="735">
      <c r="J735" s="110"/>
      <c r="K735" s="110"/>
    </row>
    <row r="736">
      <c r="J736" s="110"/>
      <c r="K736" s="110"/>
    </row>
    <row r="737">
      <c r="J737" s="110"/>
      <c r="K737" s="110"/>
    </row>
    <row r="738">
      <c r="J738" s="110"/>
      <c r="K738" s="110"/>
    </row>
    <row r="739">
      <c r="J739" s="110"/>
      <c r="K739" s="110"/>
    </row>
    <row r="740">
      <c r="J740" s="110"/>
      <c r="K740" s="110"/>
    </row>
    <row r="741">
      <c r="J741" s="110"/>
      <c r="K741" s="110"/>
    </row>
    <row r="742">
      <c r="J742" s="110"/>
      <c r="K742" s="110"/>
    </row>
    <row r="743">
      <c r="J743" s="110"/>
      <c r="K743" s="110"/>
    </row>
    <row r="744">
      <c r="J744" s="110"/>
      <c r="K744" s="110"/>
    </row>
    <row r="745">
      <c r="J745" s="110"/>
      <c r="K745" s="110"/>
    </row>
    <row r="746">
      <c r="J746" s="110"/>
      <c r="K746" s="110"/>
    </row>
    <row r="747">
      <c r="J747" s="110"/>
      <c r="K747" s="110"/>
    </row>
    <row r="748">
      <c r="J748" s="110"/>
      <c r="K748" s="110"/>
    </row>
    <row r="749">
      <c r="J749" s="110"/>
      <c r="K749" s="110"/>
    </row>
    <row r="750">
      <c r="J750" s="110"/>
      <c r="K750" s="110"/>
    </row>
    <row r="751">
      <c r="J751" s="110"/>
      <c r="K751" s="110"/>
    </row>
    <row r="752">
      <c r="J752" s="110"/>
      <c r="K752" s="110"/>
    </row>
    <row r="753">
      <c r="J753" s="110"/>
      <c r="K753" s="110"/>
    </row>
    <row r="754">
      <c r="J754" s="110"/>
      <c r="K754" s="110"/>
    </row>
    <row r="755">
      <c r="J755" s="110"/>
      <c r="K755" s="110"/>
    </row>
    <row r="756">
      <c r="J756" s="110"/>
      <c r="K756" s="110"/>
    </row>
    <row r="757">
      <c r="J757" s="110"/>
      <c r="K757" s="110"/>
    </row>
    <row r="758">
      <c r="J758" s="110"/>
      <c r="K758" s="110"/>
    </row>
    <row r="759">
      <c r="J759" s="110"/>
      <c r="K759" s="110"/>
    </row>
    <row r="760">
      <c r="J760" s="110"/>
      <c r="K760" s="110"/>
    </row>
    <row r="761">
      <c r="J761" s="110"/>
      <c r="K761" s="110"/>
    </row>
    <row r="762">
      <c r="J762" s="110"/>
      <c r="K762" s="110"/>
    </row>
    <row r="763">
      <c r="J763" s="110"/>
      <c r="K763" s="110"/>
    </row>
    <row r="764">
      <c r="J764" s="110"/>
      <c r="K764" s="110"/>
    </row>
    <row r="765">
      <c r="J765" s="110"/>
      <c r="K765" s="110"/>
    </row>
    <row r="766">
      <c r="J766" s="110"/>
      <c r="K766" s="110"/>
    </row>
    <row r="767">
      <c r="J767" s="110"/>
      <c r="K767" s="110"/>
    </row>
    <row r="768">
      <c r="J768" s="110"/>
      <c r="K768" s="110"/>
    </row>
    <row r="769">
      <c r="J769" s="110"/>
      <c r="K769" s="110"/>
    </row>
    <row r="770">
      <c r="J770" s="110"/>
      <c r="K770" s="110"/>
    </row>
    <row r="771">
      <c r="J771" s="110"/>
      <c r="K771" s="110"/>
    </row>
    <row r="772">
      <c r="J772" s="110"/>
      <c r="K772" s="110"/>
    </row>
    <row r="773">
      <c r="J773" s="110"/>
      <c r="K773" s="110"/>
    </row>
    <row r="774">
      <c r="J774" s="110"/>
      <c r="K774" s="110"/>
    </row>
    <row r="775">
      <c r="J775" s="110"/>
      <c r="K775" s="110"/>
    </row>
    <row r="776">
      <c r="J776" s="110"/>
      <c r="K776" s="110"/>
    </row>
    <row r="777">
      <c r="J777" s="110"/>
      <c r="K777" s="110"/>
    </row>
    <row r="778">
      <c r="J778" s="110"/>
      <c r="K778" s="110"/>
    </row>
    <row r="779">
      <c r="J779" s="110"/>
      <c r="K779" s="110"/>
    </row>
    <row r="780">
      <c r="J780" s="110"/>
      <c r="K780" s="110"/>
    </row>
    <row r="781">
      <c r="J781" s="110"/>
      <c r="K781" s="110"/>
    </row>
    <row r="782">
      <c r="J782" s="110"/>
      <c r="K782" s="110"/>
    </row>
    <row r="783">
      <c r="J783" s="110"/>
      <c r="K783" s="110"/>
    </row>
    <row r="784">
      <c r="J784" s="110"/>
      <c r="K784" s="110"/>
    </row>
    <row r="785">
      <c r="J785" s="110"/>
      <c r="K785" s="110"/>
    </row>
    <row r="786">
      <c r="J786" s="110"/>
      <c r="K786" s="110"/>
    </row>
    <row r="787">
      <c r="J787" s="110"/>
      <c r="K787" s="110"/>
    </row>
    <row r="788">
      <c r="J788" s="110"/>
      <c r="K788" s="110"/>
    </row>
    <row r="789">
      <c r="J789" s="110"/>
      <c r="K789" s="110"/>
    </row>
    <row r="790">
      <c r="J790" s="110"/>
      <c r="K790" s="110"/>
    </row>
    <row r="791">
      <c r="J791" s="110"/>
      <c r="K791" s="110"/>
    </row>
    <row r="792">
      <c r="J792" s="110"/>
      <c r="K792" s="110"/>
    </row>
    <row r="793">
      <c r="J793" s="110"/>
      <c r="K793" s="110"/>
    </row>
    <row r="794">
      <c r="J794" s="110"/>
      <c r="K794" s="110"/>
    </row>
    <row r="795">
      <c r="J795" s="110"/>
      <c r="K795" s="110"/>
    </row>
    <row r="796">
      <c r="J796" s="110"/>
      <c r="K796" s="110"/>
    </row>
    <row r="797">
      <c r="J797" s="110"/>
      <c r="K797" s="110"/>
    </row>
    <row r="798">
      <c r="J798" s="110"/>
      <c r="K798" s="110"/>
    </row>
    <row r="799">
      <c r="J799" s="110"/>
      <c r="K799" s="110"/>
    </row>
    <row r="800">
      <c r="J800" s="110"/>
      <c r="K800" s="110"/>
    </row>
    <row r="801">
      <c r="J801" s="110"/>
      <c r="K801" s="110"/>
    </row>
    <row r="802">
      <c r="J802" s="110"/>
      <c r="K802" s="110"/>
    </row>
    <row r="803">
      <c r="J803" s="110"/>
      <c r="K803" s="110"/>
    </row>
    <row r="804">
      <c r="J804" s="110"/>
      <c r="K804" s="110"/>
    </row>
    <row r="805">
      <c r="J805" s="110"/>
      <c r="K805" s="110"/>
    </row>
    <row r="806">
      <c r="J806" s="110"/>
      <c r="K806" s="110"/>
    </row>
    <row r="807">
      <c r="J807" s="110"/>
      <c r="K807" s="110"/>
    </row>
    <row r="808">
      <c r="J808" s="110"/>
      <c r="K808" s="110"/>
    </row>
    <row r="809">
      <c r="J809" s="110"/>
      <c r="K809" s="110"/>
    </row>
    <row r="810">
      <c r="J810" s="110"/>
      <c r="K810" s="110"/>
    </row>
    <row r="811">
      <c r="J811" s="110"/>
      <c r="K811" s="110"/>
    </row>
    <row r="812">
      <c r="J812" s="110"/>
      <c r="K812" s="110"/>
    </row>
    <row r="813">
      <c r="J813" s="110"/>
      <c r="K813" s="110"/>
    </row>
    <row r="814">
      <c r="J814" s="110"/>
      <c r="K814" s="110"/>
    </row>
    <row r="815">
      <c r="J815" s="110"/>
      <c r="K815" s="110"/>
    </row>
    <row r="816">
      <c r="J816" s="110"/>
      <c r="K816" s="110"/>
    </row>
    <row r="817">
      <c r="J817" s="110"/>
      <c r="K817" s="110"/>
    </row>
    <row r="818">
      <c r="J818" s="110"/>
      <c r="K818" s="110"/>
    </row>
    <row r="819">
      <c r="J819" s="110"/>
      <c r="K819" s="110"/>
    </row>
    <row r="820">
      <c r="J820" s="110"/>
      <c r="K820" s="110"/>
    </row>
    <row r="821">
      <c r="J821" s="110"/>
      <c r="K821" s="110"/>
    </row>
    <row r="822">
      <c r="J822" s="110"/>
      <c r="K822" s="110"/>
    </row>
    <row r="823">
      <c r="J823" s="110"/>
      <c r="K823" s="110"/>
    </row>
    <row r="824">
      <c r="J824" s="110"/>
      <c r="K824" s="110"/>
    </row>
    <row r="825">
      <c r="J825" s="110"/>
      <c r="K825" s="110"/>
    </row>
    <row r="826">
      <c r="J826" s="110"/>
      <c r="K826" s="110"/>
    </row>
    <row r="827">
      <c r="J827" s="110"/>
      <c r="K827" s="110"/>
    </row>
    <row r="828">
      <c r="J828" s="110"/>
      <c r="K828" s="110"/>
    </row>
    <row r="829">
      <c r="J829" s="110"/>
      <c r="K829" s="110"/>
    </row>
    <row r="830">
      <c r="J830" s="110"/>
      <c r="K830" s="110"/>
    </row>
    <row r="831">
      <c r="J831" s="110"/>
      <c r="K831" s="110"/>
    </row>
    <row r="832">
      <c r="J832" s="110"/>
      <c r="K832" s="110"/>
    </row>
    <row r="833">
      <c r="J833" s="110"/>
      <c r="K833" s="110"/>
    </row>
    <row r="834">
      <c r="J834" s="110"/>
      <c r="K834" s="110"/>
    </row>
    <row r="835">
      <c r="J835" s="110"/>
      <c r="K835" s="110"/>
    </row>
    <row r="836">
      <c r="J836" s="110"/>
      <c r="K836" s="110"/>
    </row>
    <row r="837">
      <c r="J837" s="110"/>
      <c r="K837" s="110"/>
    </row>
    <row r="838">
      <c r="J838" s="110"/>
      <c r="K838" s="110"/>
    </row>
    <row r="839">
      <c r="J839" s="110"/>
      <c r="K839" s="110"/>
    </row>
    <row r="840">
      <c r="J840" s="110"/>
      <c r="K840" s="110"/>
    </row>
    <row r="841">
      <c r="J841" s="110"/>
      <c r="K841" s="110"/>
    </row>
    <row r="842">
      <c r="J842" s="110"/>
      <c r="K842" s="110"/>
    </row>
    <row r="843">
      <c r="J843" s="110"/>
      <c r="K843" s="110"/>
    </row>
    <row r="844">
      <c r="J844" s="110"/>
      <c r="K844" s="110"/>
    </row>
    <row r="845">
      <c r="J845" s="110"/>
      <c r="K845" s="110"/>
    </row>
    <row r="846">
      <c r="J846" s="110"/>
      <c r="K846" s="110"/>
    </row>
    <row r="847">
      <c r="J847" s="110"/>
      <c r="K847" s="110"/>
    </row>
    <row r="848">
      <c r="J848" s="110"/>
      <c r="K848" s="110"/>
    </row>
    <row r="849">
      <c r="J849" s="110"/>
      <c r="K849" s="110"/>
    </row>
    <row r="850">
      <c r="J850" s="110"/>
      <c r="K850" s="110"/>
    </row>
    <row r="851">
      <c r="J851" s="110"/>
      <c r="K851" s="110"/>
    </row>
    <row r="852">
      <c r="J852" s="110"/>
      <c r="K852" s="110"/>
    </row>
    <row r="853">
      <c r="J853" s="110"/>
      <c r="K853" s="110"/>
    </row>
    <row r="854">
      <c r="J854" s="110"/>
      <c r="K854" s="110"/>
    </row>
    <row r="855">
      <c r="J855" s="110"/>
      <c r="K855" s="110"/>
    </row>
    <row r="856">
      <c r="J856" s="110"/>
      <c r="K856" s="110"/>
    </row>
    <row r="857">
      <c r="J857" s="110"/>
      <c r="K857" s="110"/>
    </row>
    <row r="858">
      <c r="J858" s="110"/>
      <c r="K858" s="110"/>
    </row>
    <row r="859">
      <c r="J859" s="110"/>
      <c r="K859" s="110"/>
    </row>
    <row r="860">
      <c r="J860" s="110"/>
      <c r="K860" s="110"/>
    </row>
    <row r="861">
      <c r="J861" s="110"/>
      <c r="K861" s="110"/>
    </row>
    <row r="862">
      <c r="J862" s="110"/>
      <c r="K862" s="110"/>
    </row>
    <row r="863">
      <c r="J863" s="110"/>
      <c r="K863" s="110"/>
    </row>
    <row r="864">
      <c r="J864" s="110"/>
      <c r="K864" s="110"/>
    </row>
    <row r="865">
      <c r="J865" s="110"/>
      <c r="K865" s="110"/>
    </row>
    <row r="866">
      <c r="J866" s="110"/>
      <c r="K866" s="110"/>
    </row>
    <row r="867">
      <c r="J867" s="110"/>
      <c r="K867" s="110"/>
    </row>
    <row r="868">
      <c r="J868" s="110"/>
      <c r="K868" s="110"/>
    </row>
    <row r="869">
      <c r="J869" s="110"/>
      <c r="K869" s="110"/>
    </row>
    <row r="870">
      <c r="J870" s="110"/>
      <c r="K870" s="110"/>
    </row>
    <row r="871">
      <c r="J871" s="110"/>
      <c r="K871" s="110"/>
    </row>
    <row r="872">
      <c r="J872" s="110"/>
      <c r="K872" s="110"/>
    </row>
    <row r="873">
      <c r="J873" s="110"/>
      <c r="K873" s="110"/>
    </row>
    <row r="874">
      <c r="J874" s="110"/>
      <c r="K874" s="110"/>
    </row>
    <row r="875">
      <c r="J875" s="110"/>
      <c r="K875" s="110"/>
    </row>
    <row r="876">
      <c r="J876" s="110"/>
      <c r="K876" s="110"/>
    </row>
    <row r="877">
      <c r="J877" s="110"/>
      <c r="K877" s="110"/>
    </row>
    <row r="878">
      <c r="J878" s="110"/>
      <c r="K878" s="110"/>
    </row>
    <row r="879">
      <c r="J879" s="110"/>
      <c r="K879" s="110"/>
    </row>
    <row r="880">
      <c r="J880" s="110"/>
      <c r="K880" s="110"/>
    </row>
    <row r="881">
      <c r="J881" s="110"/>
      <c r="K881" s="110"/>
    </row>
    <row r="882">
      <c r="J882" s="110"/>
      <c r="K882" s="110"/>
    </row>
    <row r="883">
      <c r="J883" s="110"/>
      <c r="K883" s="110"/>
    </row>
    <row r="884">
      <c r="J884" s="110"/>
      <c r="K884" s="110"/>
    </row>
    <row r="885">
      <c r="J885" s="110"/>
      <c r="K885" s="110"/>
    </row>
    <row r="886">
      <c r="J886" s="110"/>
      <c r="K886" s="110"/>
    </row>
    <row r="887">
      <c r="J887" s="110"/>
      <c r="K887" s="110"/>
    </row>
    <row r="888">
      <c r="J888" s="110"/>
      <c r="K888" s="110"/>
    </row>
    <row r="889">
      <c r="J889" s="110"/>
      <c r="K889" s="110"/>
    </row>
    <row r="890">
      <c r="J890" s="110"/>
      <c r="K890" s="110"/>
    </row>
    <row r="891">
      <c r="J891" s="110"/>
      <c r="K891" s="110"/>
    </row>
    <row r="892">
      <c r="J892" s="110"/>
      <c r="K892" s="110"/>
    </row>
    <row r="893">
      <c r="J893" s="110"/>
      <c r="K893" s="110"/>
    </row>
    <row r="894">
      <c r="J894" s="110"/>
      <c r="K894" s="110"/>
    </row>
    <row r="895">
      <c r="J895" s="110"/>
      <c r="K895" s="110"/>
    </row>
    <row r="896">
      <c r="J896" s="110"/>
      <c r="K896" s="110"/>
    </row>
    <row r="897">
      <c r="J897" s="110"/>
      <c r="K897" s="110"/>
    </row>
    <row r="898">
      <c r="J898" s="110"/>
      <c r="K898" s="110"/>
    </row>
    <row r="899">
      <c r="J899" s="110"/>
      <c r="K899" s="110"/>
    </row>
    <row r="900">
      <c r="J900" s="110"/>
      <c r="K900" s="110"/>
    </row>
    <row r="901">
      <c r="J901" s="110"/>
      <c r="K901" s="110"/>
    </row>
    <row r="902">
      <c r="J902" s="110"/>
      <c r="K902" s="110"/>
    </row>
    <row r="903">
      <c r="J903" s="110"/>
      <c r="K903" s="110"/>
    </row>
    <row r="904">
      <c r="J904" s="110"/>
      <c r="K904" s="110"/>
    </row>
    <row r="905">
      <c r="J905" s="110"/>
      <c r="K905" s="110"/>
    </row>
    <row r="906">
      <c r="J906" s="110"/>
      <c r="K906" s="110"/>
    </row>
    <row r="907">
      <c r="J907" s="110"/>
      <c r="K907" s="110"/>
    </row>
    <row r="908">
      <c r="J908" s="110"/>
      <c r="K908" s="110"/>
    </row>
    <row r="909">
      <c r="J909" s="110"/>
      <c r="K909" s="110"/>
    </row>
    <row r="910">
      <c r="J910" s="110"/>
      <c r="K910" s="110"/>
    </row>
    <row r="911">
      <c r="J911" s="110"/>
      <c r="K911" s="110"/>
    </row>
    <row r="912">
      <c r="J912" s="110"/>
      <c r="K912" s="110"/>
    </row>
    <row r="913">
      <c r="J913" s="110"/>
      <c r="K913" s="110"/>
    </row>
    <row r="914">
      <c r="J914" s="110"/>
      <c r="K914" s="110"/>
    </row>
    <row r="915">
      <c r="J915" s="110"/>
      <c r="K915" s="110"/>
    </row>
    <row r="916">
      <c r="J916" s="110"/>
      <c r="K916" s="110"/>
    </row>
    <row r="917">
      <c r="J917" s="110"/>
      <c r="K917" s="110"/>
    </row>
    <row r="918">
      <c r="J918" s="110"/>
      <c r="K918" s="110"/>
    </row>
    <row r="919">
      <c r="J919" s="110"/>
      <c r="K919" s="110"/>
    </row>
    <row r="920">
      <c r="J920" s="110"/>
      <c r="K920" s="110"/>
    </row>
    <row r="921">
      <c r="J921" s="110"/>
      <c r="K921" s="110"/>
    </row>
    <row r="922">
      <c r="J922" s="110"/>
      <c r="K922" s="110"/>
    </row>
    <row r="923">
      <c r="J923" s="110"/>
      <c r="K923" s="110"/>
    </row>
    <row r="924">
      <c r="J924" s="110"/>
      <c r="K924" s="110"/>
    </row>
    <row r="925">
      <c r="J925" s="110"/>
      <c r="K925" s="110"/>
    </row>
    <row r="926">
      <c r="J926" s="110"/>
      <c r="K926" s="110"/>
    </row>
    <row r="927">
      <c r="J927" s="110"/>
      <c r="K927" s="110"/>
    </row>
    <row r="928">
      <c r="J928" s="110"/>
      <c r="K928" s="110"/>
    </row>
    <row r="929">
      <c r="J929" s="110"/>
      <c r="K929" s="110"/>
    </row>
    <row r="930">
      <c r="J930" s="110"/>
      <c r="K930" s="110"/>
    </row>
    <row r="931">
      <c r="J931" s="110"/>
      <c r="K931" s="110"/>
    </row>
    <row r="932">
      <c r="J932" s="110"/>
      <c r="K932" s="110"/>
    </row>
    <row r="933">
      <c r="J933" s="110"/>
      <c r="K933" s="110"/>
    </row>
    <row r="934">
      <c r="J934" s="110"/>
      <c r="K934" s="110"/>
    </row>
    <row r="935">
      <c r="J935" s="110"/>
      <c r="K935" s="110"/>
    </row>
    <row r="936">
      <c r="J936" s="110"/>
      <c r="K936" s="110"/>
    </row>
    <row r="937">
      <c r="J937" s="110"/>
      <c r="K937" s="110"/>
    </row>
    <row r="938">
      <c r="J938" s="110"/>
      <c r="K938" s="110"/>
    </row>
    <row r="939">
      <c r="J939" s="110"/>
      <c r="K939" s="110"/>
    </row>
    <row r="940">
      <c r="J940" s="110"/>
      <c r="K940" s="110"/>
    </row>
    <row r="941">
      <c r="J941" s="110"/>
      <c r="K941" s="110"/>
    </row>
    <row r="942">
      <c r="J942" s="110"/>
      <c r="K942" s="110"/>
    </row>
    <row r="943">
      <c r="J943" s="110"/>
      <c r="K943" s="110"/>
    </row>
    <row r="944">
      <c r="J944" s="110"/>
      <c r="K944" s="110"/>
    </row>
    <row r="945">
      <c r="J945" s="110"/>
      <c r="K945" s="110"/>
    </row>
    <row r="946">
      <c r="J946" s="110"/>
      <c r="K946" s="110"/>
    </row>
    <row r="947">
      <c r="J947" s="110"/>
      <c r="K947" s="110"/>
    </row>
    <row r="948">
      <c r="J948" s="110"/>
      <c r="K948" s="110"/>
    </row>
    <row r="949">
      <c r="J949" s="110"/>
      <c r="K949" s="110"/>
    </row>
    <row r="950">
      <c r="J950" s="110"/>
      <c r="K950" s="110"/>
    </row>
    <row r="951">
      <c r="J951" s="110"/>
      <c r="K951" s="110"/>
    </row>
    <row r="952">
      <c r="J952" s="110"/>
      <c r="K952" s="110"/>
    </row>
    <row r="953">
      <c r="J953" s="110"/>
      <c r="K953" s="110"/>
    </row>
    <row r="954">
      <c r="J954" s="110"/>
      <c r="K954" s="110"/>
    </row>
    <row r="955">
      <c r="J955" s="110"/>
      <c r="K955" s="110"/>
    </row>
    <row r="956">
      <c r="J956" s="110"/>
      <c r="K956" s="110"/>
    </row>
    <row r="957">
      <c r="J957" s="110"/>
      <c r="K957" s="110"/>
    </row>
    <row r="958">
      <c r="J958" s="110"/>
      <c r="K958" s="110"/>
    </row>
    <row r="959">
      <c r="J959" s="110"/>
      <c r="K959" s="110"/>
    </row>
    <row r="960">
      <c r="J960" s="110"/>
      <c r="K960" s="110"/>
    </row>
    <row r="961">
      <c r="J961" s="110"/>
      <c r="K961" s="110"/>
    </row>
    <row r="962">
      <c r="J962" s="110"/>
      <c r="K962" s="110"/>
    </row>
    <row r="963">
      <c r="J963" s="110"/>
      <c r="K963" s="110"/>
    </row>
    <row r="964">
      <c r="J964" s="110"/>
      <c r="K964" s="110"/>
    </row>
    <row r="965">
      <c r="J965" s="110"/>
      <c r="K965" s="110"/>
    </row>
    <row r="966">
      <c r="J966" s="110"/>
      <c r="K966" s="110"/>
    </row>
    <row r="967">
      <c r="J967" s="110"/>
      <c r="K967" s="110"/>
    </row>
    <row r="968">
      <c r="J968" s="110"/>
      <c r="K968" s="110"/>
    </row>
    <row r="969">
      <c r="J969" s="110"/>
      <c r="K969" s="110"/>
    </row>
    <row r="970">
      <c r="J970" s="110"/>
      <c r="K970" s="110"/>
    </row>
    <row r="971">
      <c r="J971" s="110"/>
      <c r="K971" s="110"/>
    </row>
    <row r="972">
      <c r="J972" s="110"/>
      <c r="K972" s="110"/>
    </row>
    <row r="973">
      <c r="J973" s="110"/>
      <c r="K973" s="110"/>
    </row>
    <row r="974">
      <c r="J974" s="110"/>
      <c r="K974" s="110"/>
    </row>
    <row r="975">
      <c r="J975" s="110"/>
      <c r="K975" s="110"/>
    </row>
    <row r="976">
      <c r="J976" s="110"/>
      <c r="K976" s="110"/>
    </row>
    <row r="977">
      <c r="J977" s="110"/>
      <c r="K977" s="110"/>
    </row>
    <row r="978">
      <c r="J978" s="110"/>
      <c r="K978" s="110"/>
    </row>
    <row r="979">
      <c r="J979" s="110"/>
      <c r="K979" s="110"/>
    </row>
    <row r="980">
      <c r="J980" s="110"/>
      <c r="K980" s="110"/>
    </row>
    <row r="981">
      <c r="J981" s="110"/>
      <c r="K981" s="110"/>
    </row>
    <row r="982">
      <c r="J982" s="110"/>
      <c r="K982" s="110"/>
    </row>
    <row r="983">
      <c r="J983" s="110"/>
      <c r="K983" s="110"/>
    </row>
    <row r="984">
      <c r="J984" s="110"/>
      <c r="K984" s="110"/>
    </row>
    <row r="985">
      <c r="J985" s="110"/>
      <c r="K985" s="110"/>
    </row>
    <row r="986">
      <c r="J986" s="110"/>
      <c r="K986" s="110"/>
    </row>
    <row r="987">
      <c r="J987" s="110"/>
      <c r="K987" s="110"/>
    </row>
    <row r="988">
      <c r="J988" s="110"/>
      <c r="K988" s="110"/>
    </row>
    <row r="989">
      <c r="J989" s="110"/>
      <c r="K989" s="110"/>
    </row>
    <row r="990">
      <c r="J990" s="110"/>
      <c r="K990" s="110"/>
    </row>
    <row r="991">
      <c r="J991" s="110"/>
      <c r="K991" s="110"/>
    </row>
    <row r="992">
      <c r="J992" s="110"/>
      <c r="K992" s="110"/>
    </row>
    <row r="993">
      <c r="J993" s="110"/>
      <c r="K993" s="110"/>
    </row>
    <row r="994">
      <c r="J994" s="110"/>
      <c r="K994" s="110"/>
    </row>
    <row r="995">
      <c r="J995" s="110"/>
      <c r="K995" s="110"/>
    </row>
    <row r="996">
      <c r="J996" s="110"/>
      <c r="K996" s="110"/>
    </row>
    <row r="997">
      <c r="J997" s="110"/>
      <c r="K997" s="110"/>
    </row>
    <row r="998">
      <c r="J998" s="110"/>
      <c r="K998" s="110"/>
    </row>
    <row r="999">
      <c r="J999" s="110"/>
      <c r="K999" s="110"/>
    </row>
    <row r="1000">
      <c r="J1000" s="110"/>
      <c r="K1000" s="110"/>
    </row>
  </sheetData>
  <mergeCells count="2">
    <mergeCell ref="A1:AL1"/>
    <mergeCell ref="A2:AL2"/>
  </mergeCells>
  <drawing r:id="rId1"/>
</worksheet>
</file>