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one Information\"/>
    </mc:Choice>
  </mc:AlternateContent>
  <bookViews>
    <workbookView xWindow="0" yWindow="0" windowWidth="25200" windowHeight="12570"/>
  </bookViews>
  <sheets>
    <sheet name="專案 1 待辦事項清單" sheetId="1" r:id="rId1"/>
  </sheets>
  <definedNames>
    <definedName name="HighlightActivities">'專案 1 待辦事項清單'!$G$6</definedName>
    <definedName name="lstToDoHighlights">#REF!</definedName>
    <definedName name="_xlnm.Print_Area" localSheetId="0">Print_Area_Reset</definedName>
    <definedName name="Print_Area_Reset">OFFSET('專案 1 待辦事項清單'!$A:$H,0,0,COUNTA('專案 1 待辦事項清單'!$B:$B)+5)</definedName>
    <definedName name="valHEnd">#REF!</definedName>
    <definedName name="valHStart">#REF!</definedName>
  </definedNames>
  <calcPr calcId="152511"/>
</workbook>
</file>

<file path=xl/calcChain.xml><?xml version="1.0" encoding="utf-8"?>
<calcChain xmlns="http://schemas.openxmlformats.org/spreadsheetml/2006/main">
  <c r="F30" i="1" l="1"/>
  <c r="E10" i="1" l="1"/>
  <c r="F16" i="1"/>
  <c r="E13" i="1"/>
  <c r="E26" i="1"/>
  <c r="F26" i="1" s="1"/>
  <c r="F28" i="1"/>
  <c r="E37" i="1"/>
  <c r="E32" i="1"/>
  <c r="F32" i="1" s="1"/>
  <c r="F23" i="1"/>
  <c r="F11" i="1"/>
  <c r="F38" i="1"/>
  <c r="F36" i="1"/>
  <c r="F35" i="1"/>
  <c r="F34" i="1"/>
  <c r="F25" i="1"/>
  <c r="F27" i="1"/>
  <c r="F15" i="1"/>
  <c r="F14" i="1"/>
  <c r="F18" i="1"/>
  <c r="F19" i="1"/>
  <c r="F20" i="1"/>
  <c r="F24" i="1"/>
  <c r="F33" i="1"/>
  <c r="F10" i="1"/>
  <c r="F29" i="1" l="1"/>
  <c r="F37" i="1"/>
  <c r="E17" i="1"/>
  <c r="F17" i="1" s="1"/>
</calcChain>
</file>

<file path=xl/sharedStrings.xml><?xml version="1.0" encoding="utf-8"?>
<sst xmlns="http://schemas.openxmlformats.org/spreadsheetml/2006/main" count="83" uniqueCount="80">
  <si>
    <t xml:space="preserve"> </t>
  </si>
  <si>
    <t>執行人：</t>
  </si>
  <si>
    <t>期限：</t>
  </si>
  <si>
    <t>進度</t>
  </si>
  <si>
    <t>功能項目</t>
    <phoneticPr fontId="4" type="noConversion"/>
  </si>
  <si>
    <t>Wifi Direct 功能</t>
    <phoneticPr fontId="4" type="noConversion"/>
  </si>
  <si>
    <t>到期日</t>
    <phoneticPr fontId="4" type="noConversion"/>
  </si>
  <si>
    <t>手機配對</t>
    <phoneticPr fontId="4" type="noConversion"/>
  </si>
  <si>
    <t>完成 %</t>
    <phoneticPr fontId="4" type="noConversion"/>
  </si>
  <si>
    <t>丁奕豪</t>
  </si>
  <si>
    <t>負責人</t>
    <phoneticPr fontId="4" type="noConversion"/>
  </si>
  <si>
    <t>工作成員</t>
    <phoneticPr fontId="4" type="noConversion"/>
  </si>
  <si>
    <t>丁奕豪</t>
    <phoneticPr fontId="4" type="noConversion"/>
  </si>
  <si>
    <t>王浩辰</t>
    <phoneticPr fontId="4" type="noConversion"/>
  </si>
  <si>
    <t>靖岳</t>
    <phoneticPr fontId="4" type="noConversion"/>
  </si>
  <si>
    <t>盈如</t>
  </si>
  <si>
    <t>盈如</t>
    <phoneticPr fontId="4" type="noConversion"/>
  </si>
  <si>
    <t>冠廷</t>
  </si>
  <si>
    <t>冠廷</t>
    <phoneticPr fontId="4" type="noConversion"/>
  </si>
  <si>
    <t>承祐</t>
    <phoneticPr fontId="4" type="noConversion"/>
  </si>
  <si>
    <t>亞蒨</t>
  </si>
  <si>
    <t>亞蒨</t>
    <phoneticPr fontId="4" type="noConversion"/>
  </si>
  <si>
    <t>資料傳輸</t>
    <phoneticPr fontId="4" type="noConversion"/>
  </si>
  <si>
    <t>虛擬搖桿功能</t>
    <phoneticPr fontId="4" type="noConversion"/>
  </si>
  <si>
    <t>虛擬搖桿介面</t>
    <phoneticPr fontId="4" type="noConversion"/>
  </si>
  <si>
    <t>飛控參數傳輸</t>
    <phoneticPr fontId="4" type="noConversion"/>
  </si>
  <si>
    <t>自動化功能</t>
    <phoneticPr fontId="4" type="noConversion"/>
  </si>
  <si>
    <t>準備</t>
    <phoneticPr fontId="4" type="noConversion"/>
  </si>
  <si>
    <t>自動起飛、降落</t>
    <phoneticPr fontId="4" type="noConversion"/>
  </si>
  <si>
    <t>俯拍</t>
    <phoneticPr fontId="4" type="noConversion"/>
  </si>
  <si>
    <t>跟隨</t>
    <phoneticPr fontId="4" type="noConversion"/>
  </si>
  <si>
    <t>環拍</t>
    <phoneticPr fontId="4" type="noConversion"/>
  </si>
  <si>
    <t>點拍</t>
    <phoneticPr fontId="4" type="noConversion"/>
  </si>
  <si>
    <t>返航</t>
    <phoneticPr fontId="4" type="noConversion"/>
  </si>
  <si>
    <t>• 飛行控制(Yaw軸360度旋轉，平均速度20度/s)
• 錄影功能
• 開始/停止環拍功能</t>
    <phoneticPr fontId="4" type="noConversion"/>
  </si>
  <si>
    <t>繞拍</t>
    <phoneticPr fontId="4" type="noConversion"/>
  </si>
  <si>
    <t>參數設定</t>
    <phoneticPr fontId="4" type="noConversion"/>
  </si>
  <si>
    <t>相機參數設定</t>
    <phoneticPr fontId="4" type="noConversion"/>
  </si>
  <si>
    <t>飛行速度設定</t>
    <phoneticPr fontId="4" type="noConversion"/>
  </si>
  <si>
    <t>飛行限制</t>
    <phoneticPr fontId="4" type="noConversion"/>
  </si>
  <si>
    <t>影音管理</t>
    <phoneticPr fontId="4" type="noConversion"/>
  </si>
  <si>
    <t>瀏覽照片</t>
    <phoneticPr fontId="4" type="noConversion"/>
  </si>
  <si>
    <t>下載照片</t>
    <phoneticPr fontId="4" type="noConversion"/>
  </si>
  <si>
    <t>刪除影音</t>
    <phoneticPr fontId="4" type="noConversion"/>
  </si>
  <si>
    <t>雲端管理</t>
    <phoneticPr fontId="4" type="noConversion"/>
  </si>
  <si>
    <t>手機介面</t>
    <phoneticPr fontId="4" type="noConversion"/>
  </si>
  <si>
    <t>RC端手機</t>
    <phoneticPr fontId="4" type="noConversion"/>
  </si>
  <si>
    <t>遠端手機</t>
    <phoneticPr fontId="4" type="noConversion"/>
  </si>
  <si>
    <t>顯示下載進度條
顯示下載速率(KB/S)</t>
    <phoneticPr fontId="4" type="noConversion"/>
  </si>
  <si>
    <t>條列式顯示</t>
    <phoneticPr fontId="4" type="noConversion"/>
  </si>
  <si>
    <t>說明</t>
    <phoneticPr fontId="4" type="noConversion"/>
  </si>
  <si>
    <t>自動飛控
Gimbal調整
設定ROI
開始/停止跟隨功能</t>
    <phoneticPr fontId="4" type="noConversion"/>
  </si>
  <si>
    <t>• 自動飛行半徑5m的圓軌跡
• 調整Gimbal角度對準圓心點
• 錄影功能
• 開始/停止繞拍功能</t>
    <phoneticPr fontId="4" type="noConversion"/>
  </si>
  <si>
    <t>陀螺儀操控</t>
    <phoneticPr fontId="4" type="noConversion"/>
  </si>
  <si>
    <t xml:space="preserve">  </t>
    <phoneticPr fontId="4" type="noConversion"/>
  </si>
  <si>
    <t>專案</t>
    <phoneticPr fontId="4" type="noConversion"/>
  </si>
  <si>
    <t>交通事故處理計畫-功能清單</t>
    <phoneticPr fontId="4" type="noConversion"/>
  </si>
  <si>
    <t>• Client端、Server端連線</t>
    <phoneticPr fontId="4" type="noConversion"/>
  </si>
  <si>
    <t>• Client端能傳輸控制指令給Server端
• Server端能傳輸狀態給Client端
• Client端能跟Server請求照片
• 傳輸協定: TCP/UPD傳輸功能</t>
    <phoneticPr fontId="4" type="noConversion"/>
  </si>
  <si>
    <t>•透過陀螺儀操控飛機</t>
    <phoneticPr fontId="4" type="noConversion"/>
  </si>
  <si>
    <t>• 設定ISO、測光、對比度、相片比例、白平衡</t>
    <phoneticPr fontId="4" type="noConversion"/>
  </si>
  <si>
    <t>• 設定垂直飛行最大速度
• 設定水平飛行最大速度</t>
    <phoneticPr fontId="4" type="noConversion"/>
  </si>
  <si>
    <t>• 設定最大飛行高度
• 設定最大飛行半徑距離</t>
    <phoneticPr fontId="4" type="noConversion"/>
  </si>
  <si>
    <t>• 設定錄影解析度調整
• 設定FPS</t>
    <phoneticPr fontId="4" type="noConversion"/>
  </si>
  <si>
    <t>刪除照片、影音</t>
    <phoneticPr fontId="4" type="noConversion"/>
  </si>
  <si>
    <t>• 飛機狀態資訊: GPS(經、緯度)、指北針、GPS  高度、電量、超音波高度
• 手機狀態資訊: GPS(經、緯度)、指北針、傾斜角
• 任務狀態資訊
• 功能按鈕: 準備、起飛、跟隨、俯拍、環拍、繞拍、點拍、返家、參數設定、照片下載
• 虛擬搖桿介面
• 陀螺儀飛控介面</t>
    <phoneticPr fontId="4" type="noConversion"/>
  </si>
  <si>
    <t xml:space="preserve">• 支援Mavick
• 飛機狀態資訊: GPS(經、緯度)、指北針、GPS高度、電量、超音波高度
• 手機狀態資訊: GPS(經、緯度)、指北針、傾斜角
• 任務狀態資訊
• 功能按鈕: 準備、起飛、跟隨、俯拍、環拍、繞拍、點拍、返家、參數設定、照片瀏覽
• 虛擬搖桿介面
• 即時影像介面
</t>
    <phoneticPr fontId="4" type="noConversion"/>
  </si>
  <si>
    <t>• 抓取GPS
• 手機傾斜角
• 手機方位角
• 參數傳輸
• 開始/停止點拍任務</t>
    <phoneticPr fontId="4" type="noConversion"/>
  </si>
  <si>
    <t>• 紀錄起飛點GPS
• 自動返回飛機起飛位置(BOX旁)
• 自動降落</t>
    <phoneticPr fontId="4" type="noConversion"/>
  </si>
  <si>
    <t>• 自動起飛1.2m
• 自動降落並停止葉片</t>
    <phoneticPr fontId="4" type="noConversion"/>
  </si>
  <si>
    <t>• 啟動自動避障功能
• 啟動飛行限制功能
• 啟動監聽飛機狀態</t>
    <phoneticPr fontId="4" type="noConversion"/>
  </si>
  <si>
    <t>錄影參數設定</t>
    <phoneticPr fontId="4" type="noConversion"/>
  </si>
  <si>
    <r>
      <t>• 自動化飛行(5平方公尺面積，保持高度3m)
• 超音波偵測地面起伏
• 記錄空拍機每次位移50公分的GPS位置、超音波參數(靖岳)
• 照相參數自動最佳化</t>
    </r>
    <r>
      <rPr>
        <b/>
        <sz val="10"/>
        <rFont val="Microsoft JhengHei UI"/>
        <family val="2"/>
        <charset val="136"/>
      </rPr>
      <t>(承祐)</t>
    </r>
    <r>
      <rPr>
        <sz val="10"/>
        <rFont val="Microsoft JhengHei UI"/>
        <family val="2"/>
        <charset val="136"/>
      </rPr>
      <t xml:space="preserve">
• 調整Gimbal俯角
• 照相功能
• 回傳照片至遠端手機</t>
    </r>
    <phoneticPr fontId="4" type="noConversion"/>
  </si>
  <si>
    <t>靖岳、承祐</t>
  </si>
  <si>
    <t>•左、右搖桿</t>
    <phoneticPr fontId="4" type="noConversion"/>
  </si>
  <si>
    <t>•Throttle、Yaw、Pitch、Roll傳輸遠端</t>
    <phoneticPr fontId="4" type="noConversion"/>
  </si>
  <si>
    <t>4G網路傳輸
伺服器架設
資料夾建立
回傳照片至伺服器
回傳影片至伺服器</t>
    <phoneticPr fontId="4" type="noConversion"/>
  </si>
  <si>
    <t>遠端伺服器與使用者帳戶設定</t>
    <phoneticPr fontId="4" type="noConversion"/>
  </si>
  <si>
    <t>承祐</t>
  </si>
  <si>
    <t>• 設定遠端IP、Port
• 設定使用者帳號、密碼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</si>
</sst>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22"/>
      <color theme="0"/>
      <name val="Georgia"/>
      <family val="2"/>
      <scheme val="major"/>
    </font>
    <font>
      <b/>
      <sz val="18"/>
      <color theme="0"/>
      <name val="Georgia"/>
      <family val="1"/>
      <scheme val="major"/>
    </font>
    <font>
      <sz val="9"/>
      <name val="細明體"/>
      <family val="3"/>
      <charset val="136"/>
      <scheme val="minor"/>
    </font>
    <font>
      <sz val="10"/>
      <color theme="1"/>
      <name val="Microsoft JhengHei UI"/>
      <family val="2"/>
      <charset val="136"/>
    </font>
    <font>
      <b/>
      <sz val="26"/>
      <color theme="0"/>
      <name val="Microsoft JhengHei UI"/>
      <family val="2"/>
      <charset val="136"/>
    </font>
    <font>
      <b/>
      <sz val="11"/>
      <color theme="4" tint="-0.499984740745262"/>
      <name val="Microsoft JhengHei UI"/>
      <family val="2"/>
      <charset val="136"/>
    </font>
    <font>
      <sz val="11"/>
      <color theme="0"/>
      <name val="Microsoft JhengHei UI"/>
      <family val="2"/>
      <charset val="136"/>
    </font>
    <font>
      <b/>
      <sz val="18"/>
      <color theme="0"/>
      <name val="Microsoft JhengHei UI"/>
      <family val="2"/>
      <charset val="136"/>
    </font>
    <font>
      <sz val="10"/>
      <color rgb="FFFF0000"/>
      <name val="Microsoft JhengHei UI"/>
      <family val="2"/>
      <charset val="136"/>
    </font>
    <font>
      <sz val="10"/>
      <name val="Microsoft JhengHei UI"/>
      <family val="2"/>
      <charset val="136"/>
    </font>
    <font>
      <b/>
      <sz val="10"/>
      <name val="Microsoft JhengHei U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2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0">
    <xf numFmtId="0" fontId="0" fillId="2" borderId="0" xfId="0"/>
    <xf numFmtId="0" fontId="5" fillId="3" borderId="0" xfId="0" applyFont="1" applyFill="1"/>
    <xf numFmtId="0" fontId="5" fillId="2" borderId="0" xfId="0" applyFont="1" applyFill="1"/>
    <xf numFmtId="0" fontId="6" fillId="2" borderId="0" xfId="2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center"/>
    </xf>
    <xf numFmtId="14" fontId="8" fillId="2" borderId="1" xfId="0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9" fillId="2" borderId="0" xfId="3" applyFont="1" applyFill="1" applyBorder="1" applyAlignment="1">
      <alignment horizontal="left" vertical="center"/>
    </xf>
    <xf numFmtId="14" fontId="5" fillId="5" borderId="2" xfId="0" applyNumberFormat="1" applyFont="1" applyFill="1" applyBorder="1" applyAlignment="1">
      <alignment horizontal="left" vertical="center" indent="1"/>
    </xf>
    <xf numFmtId="9" fontId="5" fillId="5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5" borderId="6" xfId="0" applyFont="1" applyFill="1" applyBorder="1" applyAlignment="1">
      <alignment horizontal="left" vertical="center" indent="1"/>
    </xf>
    <xf numFmtId="0" fontId="5" fillId="5" borderId="7" xfId="0" applyFont="1" applyFill="1" applyBorder="1" applyAlignment="1">
      <alignment horizontal="left" vertical="center" indent="1"/>
    </xf>
    <xf numFmtId="0" fontId="5" fillId="4" borderId="6" xfId="0" applyFont="1" applyFill="1" applyBorder="1" applyAlignment="1">
      <alignment horizontal="left" vertical="center" indent="1"/>
    </xf>
    <xf numFmtId="14" fontId="5" fillId="4" borderId="2" xfId="0" applyNumberFormat="1" applyFont="1" applyFill="1" applyBorder="1" applyAlignment="1">
      <alignment horizontal="left" vertical="center" indent="1"/>
    </xf>
    <xf numFmtId="9" fontId="5" fillId="4" borderId="2" xfId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 indent="1"/>
    </xf>
    <xf numFmtId="9" fontId="5" fillId="5" borderId="2" xfId="1" applyNumberFormat="1" applyFont="1" applyFill="1" applyBorder="1" applyAlignment="1">
      <alignment horizontal="center" vertical="center"/>
    </xf>
    <xf numFmtId="9" fontId="5" fillId="4" borderId="2" xfId="1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left" vertical="center" indent="1"/>
    </xf>
    <xf numFmtId="14" fontId="5" fillId="5" borderId="9" xfId="0" applyNumberFormat="1" applyFont="1" applyFill="1" applyBorder="1" applyAlignment="1">
      <alignment horizontal="left" vertical="center" indent="1"/>
    </xf>
    <xf numFmtId="9" fontId="5" fillId="5" borderId="9" xfId="1" applyFont="1" applyFill="1" applyBorder="1" applyAlignment="1">
      <alignment horizontal="center" vertical="center"/>
    </xf>
    <xf numFmtId="9" fontId="5" fillId="5" borderId="9" xfId="1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left" vertical="center" indent="1"/>
    </xf>
    <xf numFmtId="9" fontId="10" fillId="4" borderId="2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14" fontId="5" fillId="5" borderId="2" xfId="0" applyNumberFormat="1" applyFont="1" applyFill="1" applyBorder="1" applyAlignment="1">
      <alignment horizontal="left" vertical="center"/>
    </xf>
    <xf numFmtId="14" fontId="5" fillId="4" borderId="2" xfId="0" applyNumberFormat="1" applyFont="1" applyFill="1" applyBorder="1" applyAlignment="1">
      <alignment horizontal="left" vertical="center"/>
    </xf>
    <xf numFmtId="14" fontId="5" fillId="5" borderId="9" xfId="0" applyNumberFormat="1" applyFont="1" applyFill="1" applyBorder="1" applyAlignment="1">
      <alignment horizontal="left" vertical="center"/>
    </xf>
    <xf numFmtId="0" fontId="11" fillId="5" borderId="6" xfId="0" applyFont="1" applyFill="1" applyBorder="1" applyAlignment="1">
      <alignment horizontal="left" vertical="center" indent="1"/>
    </xf>
    <xf numFmtId="0" fontId="11" fillId="5" borderId="2" xfId="0" applyFont="1" applyFill="1" applyBorder="1" applyAlignment="1">
      <alignment vertical="center"/>
    </xf>
    <xf numFmtId="14" fontId="11" fillId="5" borderId="2" xfId="0" applyNumberFormat="1" applyFont="1" applyFill="1" applyBorder="1" applyAlignment="1">
      <alignment horizontal="left" vertical="center" indent="1"/>
    </xf>
    <xf numFmtId="9" fontId="11" fillId="5" borderId="2" xfId="1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left" vertical="center" indent="1"/>
    </xf>
    <xf numFmtId="0" fontId="11" fillId="5" borderId="7" xfId="0" applyFont="1" applyFill="1" applyBorder="1" applyAlignment="1">
      <alignment horizontal="left" vertical="center" wrapText="1" indent="1"/>
    </xf>
    <xf numFmtId="9" fontId="11" fillId="5" borderId="2" xfId="1" applyNumberFormat="1" applyFont="1" applyFill="1" applyBorder="1" applyAlignment="1">
      <alignment horizontal="center" vertical="center"/>
    </xf>
    <xf numFmtId="14" fontId="11" fillId="5" borderId="2" xfId="0" applyNumberFormat="1" applyFont="1" applyFill="1" applyBorder="1" applyAlignment="1">
      <alignment horizontal="left" vertical="center"/>
    </xf>
    <xf numFmtId="0" fontId="0" fillId="5" borderId="0" xfId="0" applyFill="1"/>
    <xf numFmtId="0" fontId="11" fillId="5" borderId="6" xfId="0" applyFont="1" applyFill="1" applyBorder="1" applyAlignment="1">
      <alignment horizontal="left" vertical="center" wrapText="1" indent="1"/>
    </xf>
  </cellXfs>
  <cellStyles count="4">
    <cellStyle name="一般" xfId="0" builtinId="0" customBuiltin="1"/>
    <cellStyle name="百分比" xfId="1" builtinId="5"/>
    <cellStyle name="標題" xfId="2" builtinId="15" customBuiltin="1"/>
    <cellStyle name="標題 1" xfId="3" builtinId="16" customBuiltin="1"/>
  </cellStyles>
  <dxfs count="37"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JhengHei UI"/>
        <scheme val="none"/>
      </font>
      <numFmt numFmtId="19" formatCode="yyyy/m/d"/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minor"/>
      </font>
    </dxf>
    <dxf>
      <font>
        <strike val="0"/>
        <outline val="0"/>
        <shadow val="0"/>
        <u val="none"/>
        <vertAlign val="baseline"/>
        <name val="Microsoft JhengHei U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Microsoft JhengHei UI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Microsoft JhengHei UI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Microsoft JhengHei UI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</dxfs>
  <tableStyles count="1" defaultTableStyle="Project To Do List" defaultPivotStyle="PivotStyleLight16">
    <tableStyle name="Project To Do List" pivot="0" count="5">
      <tableStyleElement type="wholeTable" dxfId="36"/>
      <tableStyleElement type="headerRow" dxfId="35"/>
      <tableStyleElement type="total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ToDoList" displayName="tblToDoList" ref="B9:G44" headerRowDxfId="31" dataDxfId="29" totalsRowDxfId="27" headerRowBorderDxfId="30" tableBorderDxfId="28">
  <autoFilter ref="B9:G44"/>
  <tableColumns count="6">
    <tableColumn id="2" name="功能項目" dataDxfId="26" totalsRowDxfId="25"/>
    <tableColumn id="3" name="負責人" dataDxfId="24" totalsRowDxfId="23"/>
    <tableColumn id="7" name="到期日" dataDxfId="22" totalsRowDxfId="21"/>
    <tableColumn id="1" name="完成 %" dataDxfId="20" totalsRowDxfId="19"/>
    <tableColumn id="6" name="進度" dataDxfId="18" totalsRowDxfId="17">
      <calculatedColumnFormula>tblToDoList[[#This Row],[完成 %]]</calculatedColumnFormula>
    </tableColumn>
    <tableColumn id="5" name="說明" dataDxfId="16" totalsRowDxfId="15"/>
  </tableColumns>
  <tableStyleInfo name="Project To Do List" showFirstColumn="0" showLastColumn="0" showRowStripes="1" showColumnStripes="0"/>
  <extLst>
    <ext xmlns:x14="http://schemas.microsoft.com/office/spreadsheetml/2009/9/main" uri="{504A1905-F514-4f6f-8877-14C23A59335A}">
      <x14:table altText="專案待辦事項" altTextSummary="儲存專案資訊，例如：活動、期限、預算、完成百分比、進度和附註等。"/>
    </ext>
  </extLst>
</table>
</file>

<file path=xl/theme/theme1.xml><?xml version="1.0" encoding="utf-8"?>
<a:theme xmlns:a="http://schemas.openxmlformats.org/drawingml/2006/main" name="Office Theme">
  <a:themeElements>
    <a:clrScheme name="Project To Do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2DA3B8"/>
      </a:accent1>
      <a:accent2>
        <a:srgbClr val="FFCC00"/>
      </a:accent2>
      <a:accent3>
        <a:srgbClr val="E68102"/>
      </a:accent3>
      <a:accent4>
        <a:srgbClr val="27C760"/>
      </a:accent4>
      <a:accent5>
        <a:srgbClr val="E5629E"/>
      </a:accent5>
      <a:accent6>
        <a:srgbClr val="9D7EBC"/>
      </a:accent6>
      <a:hlink>
        <a:srgbClr val="0072FF"/>
      </a:hlink>
      <a:folHlink>
        <a:srgbClr val="9D7EBC"/>
      </a:folHlink>
    </a:clrScheme>
    <a:fontScheme name="Project To Do List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H124"/>
  <sheetViews>
    <sheetView showGridLines="0" tabSelected="1" topLeftCell="A28" zoomScaleNormal="100" workbookViewId="0">
      <selection activeCell="G31" sqref="G31"/>
    </sheetView>
  </sheetViews>
  <sheetFormatPr defaultColWidth="9.1796875" defaultRowHeight="18.75" customHeight="1" x14ac:dyDescent="0.3"/>
  <cols>
    <col min="1" max="1" width="4" style="2" customWidth="1"/>
    <col min="2" max="2" width="20.453125" style="2" customWidth="1"/>
    <col min="3" max="3" width="20.453125" style="10" customWidth="1"/>
    <col min="4" max="4" width="14.26953125" style="2" customWidth="1"/>
    <col min="5" max="5" width="13.453125" style="2" customWidth="1"/>
    <col min="6" max="6" width="15" style="2" hidden="1" customWidth="1"/>
    <col min="7" max="7" width="39.54296875" style="2" customWidth="1"/>
    <col min="8" max="8" width="4" style="2" customWidth="1"/>
    <col min="9" max="16384" width="9.1796875" style="2"/>
  </cols>
  <sheetData>
    <row r="1" spans="2:8" ht="18.75" customHeight="1" x14ac:dyDescent="0.3">
      <c r="H1" s="2" t="s">
        <v>0</v>
      </c>
    </row>
    <row r="2" spans="2:8" ht="4.5" customHeight="1" x14ac:dyDescent="0.3">
      <c r="B2" s="1"/>
      <c r="C2" s="33"/>
      <c r="D2" s="1"/>
      <c r="E2" s="1"/>
      <c r="F2" s="1"/>
      <c r="G2" s="1"/>
      <c r="H2" s="2" t="s">
        <v>0</v>
      </c>
    </row>
    <row r="3" spans="2:8" ht="35.25" customHeight="1" x14ac:dyDescent="0.75">
      <c r="B3" s="3" t="s">
        <v>56</v>
      </c>
      <c r="C3" s="34"/>
    </row>
    <row r="5" spans="2:8" ht="18.5" customHeight="1" x14ac:dyDescent="0.35">
      <c r="B5" s="4" t="s">
        <v>1</v>
      </c>
      <c r="C5" s="35"/>
      <c r="E5" s="4" t="s">
        <v>2</v>
      </c>
      <c r="G5" s="5"/>
    </row>
    <row r="6" spans="2:8" s="10" customFormat="1" ht="19.5" customHeight="1" x14ac:dyDescent="0.35">
      <c r="B6" s="6"/>
      <c r="C6" s="7"/>
      <c r="D6" s="7"/>
      <c r="E6" s="8">
        <v>42794</v>
      </c>
      <c r="F6" s="7"/>
      <c r="G6" s="9" t="s">
        <v>54</v>
      </c>
    </row>
    <row r="8" spans="2:8" s="10" customFormat="1" ht="24" customHeight="1" x14ac:dyDescent="0.3">
      <c r="B8" s="11" t="s">
        <v>55</v>
      </c>
      <c r="C8" s="11"/>
      <c r="D8" s="11"/>
      <c r="E8" s="2"/>
      <c r="F8" s="2"/>
      <c r="G8" s="2"/>
    </row>
    <row r="9" spans="2:8" ht="18.75" customHeight="1" x14ac:dyDescent="0.3">
      <c r="B9" s="14" t="s">
        <v>4</v>
      </c>
      <c r="C9" s="36" t="s">
        <v>10</v>
      </c>
      <c r="D9" s="15" t="s">
        <v>6</v>
      </c>
      <c r="E9" s="16" t="s">
        <v>8</v>
      </c>
      <c r="F9" s="15" t="s">
        <v>3</v>
      </c>
      <c r="G9" s="17" t="s">
        <v>50</v>
      </c>
      <c r="H9" s="2" t="s">
        <v>0</v>
      </c>
    </row>
    <row r="10" spans="2:8" ht="23.5" customHeight="1" x14ac:dyDescent="0.3">
      <c r="B10" s="20" t="s">
        <v>5</v>
      </c>
      <c r="C10" s="32"/>
      <c r="D10" s="21"/>
      <c r="E10" s="22">
        <f>SUM(E11:E12)/COUNT(E11:E12)</f>
        <v>1</v>
      </c>
      <c r="F10" s="31">
        <f>tblToDoList[[#This Row],[完成 %]]</f>
        <v>1</v>
      </c>
      <c r="G10" s="23"/>
    </row>
    <row r="11" spans="2:8" ht="23.5" customHeight="1" x14ac:dyDescent="0.3">
      <c r="B11" s="40" t="s">
        <v>7</v>
      </c>
      <c r="C11" s="41"/>
      <c r="D11" s="42"/>
      <c r="E11" s="43">
        <v>1</v>
      </c>
      <c r="F11" s="43">
        <f>tblToDoList[[#This Row],[完成 %]]</f>
        <v>1</v>
      </c>
      <c r="G11" s="44" t="s">
        <v>57</v>
      </c>
    </row>
    <row r="12" spans="2:8" ht="86.5" customHeight="1" x14ac:dyDescent="0.3">
      <c r="B12" s="40" t="s">
        <v>22</v>
      </c>
      <c r="C12" s="41"/>
      <c r="D12" s="42"/>
      <c r="E12" s="43">
        <v>1</v>
      </c>
      <c r="F12" s="48"/>
      <c r="G12" s="45" t="s">
        <v>58</v>
      </c>
    </row>
    <row r="13" spans="2:8" ht="23.5" customHeight="1" x14ac:dyDescent="0.3">
      <c r="B13" s="20" t="s">
        <v>23</v>
      </c>
      <c r="C13" s="32"/>
      <c r="D13" s="21"/>
      <c r="E13" s="22">
        <f>SUBTOTAL(109,E14:E15)/COUNT(E14,E15)</f>
        <v>1</v>
      </c>
      <c r="F13" s="22"/>
      <c r="G13" s="23"/>
    </row>
    <row r="14" spans="2:8" ht="23.5" customHeight="1" x14ac:dyDescent="0.3">
      <c r="B14" s="40" t="s">
        <v>24</v>
      </c>
      <c r="C14" s="41"/>
      <c r="D14" s="42"/>
      <c r="E14" s="43">
        <v>1</v>
      </c>
      <c r="F14" s="43">
        <f>tblToDoList[[#This Row],[完成 %]]</f>
        <v>1</v>
      </c>
      <c r="G14" s="44" t="s">
        <v>74</v>
      </c>
    </row>
    <row r="15" spans="2:8" ht="23.5" customHeight="1" x14ac:dyDescent="0.3">
      <c r="B15" s="40" t="s">
        <v>25</v>
      </c>
      <c r="C15" s="41"/>
      <c r="D15" s="42"/>
      <c r="E15" s="43">
        <v>1</v>
      </c>
      <c r="F15" s="43">
        <f>tblToDoList[[#This Row],[完成 %]]</f>
        <v>1</v>
      </c>
      <c r="G15" s="44" t="s">
        <v>75</v>
      </c>
    </row>
    <row r="16" spans="2:8" ht="23.5" customHeight="1" x14ac:dyDescent="0.3">
      <c r="B16" s="40" t="s">
        <v>53</v>
      </c>
      <c r="C16" s="37"/>
      <c r="D16" s="42"/>
      <c r="E16" s="43">
        <v>1</v>
      </c>
      <c r="F16" s="46">
        <f>tblToDoList[[#This Row],[完成 %]]</f>
        <v>1</v>
      </c>
      <c r="G16" s="44" t="s">
        <v>59</v>
      </c>
    </row>
    <row r="17" spans="2:7" ht="23.5" customHeight="1" x14ac:dyDescent="0.3">
      <c r="B17" s="20" t="s">
        <v>26</v>
      </c>
      <c r="C17" s="32"/>
      <c r="D17" s="21">
        <v>42735</v>
      </c>
      <c r="E17" s="22">
        <f>SUBTOTAL(109,E10:E15)/COUNT(E18:E25)</f>
        <v>0.625</v>
      </c>
      <c r="F17" s="22">
        <f>tblToDoList[[#This Row],[完成 %]]</f>
        <v>0.625</v>
      </c>
      <c r="G17" s="23"/>
    </row>
    <row r="18" spans="2:7" ht="69" customHeight="1" x14ac:dyDescent="0.3">
      <c r="B18" s="40" t="s">
        <v>27</v>
      </c>
      <c r="C18" s="41"/>
      <c r="D18" s="42"/>
      <c r="E18" s="43">
        <v>1</v>
      </c>
      <c r="F18" s="43">
        <f>tblToDoList[[#This Row],[完成 %]]</f>
        <v>1</v>
      </c>
      <c r="G18" s="45" t="s">
        <v>70</v>
      </c>
    </row>
    <row r="19" spans="2:7" ht="57.5" customHeight="1" x14ac:dyDescent="0.3">
      <c r="B19" s="40" t="s">
        <v>28</v>
      </c>
      <c r="C19" s="41"/>
      <c r="D19" s="42"/>
      <c r="E19" s="43">
        <v>1</v>
      </c>
      <c r="F19" s="43">
        <f>tblToDoList[[#This Row],[完成 %]]</f>
        <v>1</v>
      </c>
      <c r="G19" s="45" t="s">
        <v>69</v>
      </c>
    </row>
    <row r="20" spans="2:7" ht="69.5" customHeight="1" x14ac:dyDescent="0.3">
      <c r="B20" s="40" t="s">
        <v>30</v>
      </c>
      <c r="C20" s="47"/>
      <c r="D20" s="42"/>
      <c r="E20" s="43">
        <v>1</v>
      </c>
      <c r="F20" s="43">
        <f>tblToDoList[[#This Row],[完成 %]]</f>
        <v>1</v>
      </c>
      <c r="G20" s="45" t="s">
        <v>51</v>
      </c>
    </row>
    <row r="21" spans="2:7" ht="125" customHeight="1" x14ac:dyDescent="0.3">
      <c r="B21" s="40" t="s">
        <v>29</v>
      </c>
      <c r="C21" s="47" t="s">
        <v>73</v>
      </c>
      <c r="D21" s="42">
        <v>42732</v>
      </c>
      <c r="E21" s="43">
        <v>0.3</v>
      </c>
      <c r="F21" s="43"/>
      <c r="G21" s="45" t="s">
        <v>72</v>
      </c>
    </row>
    <row r="22" spans="2:7" ht="74.5" customHeight="1" x14ac:dyDescent="0.3">
      <c r="B22" s="40" t="s">
        <v>31</v>
      </c>
      <c r="C22" s="47"/>
      <c r="D22" s="42"/>
      <c r="E22" s="43">
        <v>1</v>
      </c>
      <c r="F22" s="43"/>
      <c r="G22" s="45" t="s">
        <v>34</v>
      </c>
    </row>
    <row r="23" spans="2:7" ht="60" customHeight="1" x14ac:dyDescent="0.3">
      <c r="B23" s="40" t="s">
        <v>35</v>
      </c>
      <c r="C23" s="47"/>
      <c r="D23" s="42"/>
      <c r="E23" s="43">
        <v>1</v>
      </c>
      <c r="F23" s="43">
        <f>tblToDoList[[#This Row],[完成 %]]</f>
        <v>1</v>
      </c>
      <c r="G23" s="45" t="s">
        <v>52</v>
      </c>
    </row>
    <row r="24" spans="2:7" ht="77.5" customHeight="1" x14ac:dyDescent="0.3">
      <c r="B24" s="40" t="s">
        <v>32</v>
      </c>
      <c r="C24" s="41"/>
      <c r="D24" s="42"/>
      <c r="E24" s="43">
        <v>1</v>
      </c>
      <c r="F24" s="43">
        <f>tblToDoList[[#This Row],[完成 %]]</f>
        <v>1</v>
      </c>
      <c r="G24" s="45" t="s">
        <v>67</v>
      </c>
    </row>
    <row r="25" spans="2:7" ht="77.5" customHeight="1" x14ac:dyDescent="0.3">
      <c r="B25" s="40" t="s">
        <v>33</v>
      </c>
      <c r="C25" s="41" t="s">
        <v>17</v>
      </c>
      <c r="D25" s="42">
        <v>42732</v>
      </c>
      <c r="E25" s="43">
        <v>0.5</v>
      </c>
      <c r="F25" s="43">
        <f>tblToDoList[[#This Row],[完成 %]]</f>
        <v>0.5</v>
      </c>
      <c r="G25" s="45" t="s">
        <v>68</v>
      </c>
    </row>
    <row r="26" spans="2:7" ht="49.5" customHeight="1" x14ac:dyDescent="0.3">
      <c r="B26" s="20" t="s">
        <v>36</v>
      </c>
      <c r="C26" s="32"/>
      <c r="D26" s="21">
        <v>42732</v>
      </c>
      <c r="E26" s="22">
        <f>SUBTOTAL(109,E27:E31)/COUNT(E27:E31)</f>
        <v>0.6</v>
      </c>
      <c r="F26" s="22">
        <f>tblToDoList[[#This Row],[完成 %]]</f>
        <v>0.6</v>
      </c>
      <c r="G26" s="23"/>
    </row>
    <row r="27" spans="2:7" ht="25.5" customHeight="1" x14ac:dyDescent="0.3">
      <c r="B27" s="40" t="s">
        <v>37</v>
      </c>
      <c r="C27" s="41"/>
      <c r="D27" s="42"/>
      <c r="E27" s="43">
        <v>1</v>
      </c>
      <c r="F27" s="43">
        <f>tblToDoList[[#This Row],[完成 %]]</f>
        <v>1</v>
      </c>
      <c r="G27" s="44" t="s">
        <v>60</v>
      </c>
    </row>
    <row r="28" spans="2:7" ht="40" customHeight="1" x14ac:dyDescent="0.3">
      <c r="B28" s="40" t="s">
        <v>38</v>
      </c>
      <c r="C28" s="41"/>
      <c r="D28" s="42"/>
      <c r="E28" s="43">
        <v>1</v>
      </c>
      <c r="F28" s="43">
        <f>tblToDoList[[#This Row],[完成 %]]</f>
        <v>1</v>
      </c>
      <c r="G28" s="45" t="s">
        <v>61</v>
      </c>
    </row>
    <row r="29" spans="2:7" ht="44" customHeight="1" x14ac:dyDescent="0.3">
      <c r="B29" s="40" t="s">
        <v>39</v>
      </c>
      <c r="C29" s="41"/>
      <c r="D29" s="42"/>
      <c r="E29" s="43">
        <v>1</v>
      </c>
      <c r="F29" s="43">
        <f>tblToDoList[[#This Row],[完成 %]]</f>
        <v>1</v>
      </c>
      <c r="G29" s="45" t="s">
        <v>62</v>
      </c>
    </row>
    <row r="30" spans="2:7" ht="44" customHeight="1" x14ac:dyDescent="0.3">
      <c r="B30" s="49" t="s">
        <v>77</v>
      </c>
      <c r="C30" s="41" t="s">
        <v>78</v>
      </c>
      <c r="D30" s="42">
        <v>42732</v>
      </c>
      <c r="E30" s="43">
        <v>0</v>
      </c>
      <c r="F30" s="46">
        <f>tblToDoList[[#This Row],[完成 %]]</f>
        <v>0</v>
      </c>
      <c r="G30" s="45" t="s">
        <v>79</v>
      </c>
    </row>
    <row r="31" spans="2:7" ht="37.5" customHeight="1" x14ac:dyDescent="0.3">
      <c r="B31" s="40" t="s">
        <v>71</v>
      </c>
      <c r="C31" s="41" t="s">
        <v>15</v>
      </c>
      <c r="D31" s="42">
        <v>42732</v>
      </c>
      <c r="E31" s="43">
        <v>0</v>
      </c>
      <c r="F31" s="43"/>
      <c r="G31" s="45" t="s">
        <v>63</v>
      </c>
    </row>
    <row r="32" spans="2:7" ht="23.5" customHeight="1" x14ac:dyDescent="0.3">
      <c r="B32" s="20" t="s">
        <v>40</v>
      </c>
      <c r="C32" s="32"/>
      <c r="D32" s="21">
        <v>42380</v>
      </c>
      <c r="E32" s="22">
        <f>SUBTOTAL(109,E33:E36)/COUNT(E33:E36)</f>
        <v>0.5</v>
      </c>
      <c r="F32" s="22">
        <f>tblToDoList[[#This Row],[完成 %]]</f>
        <v>0.5</v>
      </c>
      <c r="G32" s="23"/>
    </row>
    <row r="33" spans="2:7" ht="29" customHeight="1" x14ac:dyDescent="0.3">
      <c r="B33" s="40" t="s">
        <v>41</v>
      </c>
      <c r="C33" s="41"/>
      <c r="D33" s="42"/>
      <c r="E33" s="43">
        <v>1</v>
      </c>
      <c r="F33" s="43">
        <f>tblToDoList[[#This Row],[完成 %]]</f>
        <v>1</v>
      </c>
      <c r="G33" s="44" t="s">
        <v>49</v>
      </c>
    </row>
    <row r="34" spans="2:7" ht="29" customHeight="1" x14ac:dyDescent="0.3">
      <c r="B34" s="40" t="s">
        <v>42</v>
      </c>
      <c r="C34" s="47"/>
      <c r="D34" s="42"/>
      <c r="E34" s="43">
        <v>1</v>
      </c>
      <c r="F34" s="46">
        <f>tblToDoList[[#This Row],[完成 %]]</f>
        <v>1</v>
      </c>
      <c r="G34" s="45" t="s">
        <v>48</v>
      </c>
    </row>
    <row r="35" spans="2:7" ht="29" customHeight="1" x14ac:dyDescent="0.3">
      <c r="B35" s="40" t="s">
        <v>43</v>
      </c>
      <c r="C35" s="47" t="s">
        <v>20</v>
      </c>
      <c r="D35" s="42">
        <v>42732</v>
      </c>
      <c r="E35" s="43">
        <v>0</v>
      </c>
      <c r="F35" s="46">
        <f>tblToDoList[[#This Row],[完成 %]]</f>
        <v>0</v>
      </c>
      <c r="G35" s="44" t="s">
        <v>64</v>
      </c>
    </row>
    <row r="36" spans="2:7" ht="90.5" customHeight="1" x14ac:dyDescent="0.3">
      <c r="B36" s="40" t="s">
        <v>44</v>
      </c>
      <c r="C36" s="47" t="s">
        <v>17</v>
      </c>
      <c r="D36" s="42">
        <v>42746</v>
      </c>
      <c r="E36" s="43">
        <v>0</v>
      </c>
      <c r="F36" s="46">
        <f>tblToDoList[[#This Row],[完成 %]]</f>
        <v>0</v>
      </c>
      <c r="G36" s="45" t="s">
        <v>76</v>
      </c>
    </row>
    <row r="37" spans="2:7" ht="33.5" customHeight="1" x14ac:dyDescent="0.3">
      <c r="B37" s="20" t="s">
        <v>45</v>
      </c>
      <c r="C37" s="38"/>
      <c r="D37" s="21"/>
      <c r="E37" s="22">
        <f>SUBTOTAL(109,E38:E39)/COUNT(E38:E39)</f>
        <v>1</v>
      </c>
      <c r="F37" s="25">
        <f>tblToDoList[[#This Row],[完成 %]]</f>
        <v>1</v>
      </c>
      <c r="G37" s="23"/>
    </row>
    <row r="38" spans="2:7" ht="167.5" customHeight="1" x14ac:dyDescent="0.3">
      <c r="B38" s="40" t="s">
        <v>46</v>
      </c>
      <c r="C38" s="47"/>
      <c r="D38" s="42"/>
      <c r="E38" s="43">
        <v>1</v>
      </c>
      <c r="F38" s="46">
        <f>tblToDoList[[#This Row],[完成 %]]</f>
        <v>1</v>
      </c>
      <c r="G38" s="45" t="s">
        <v>66</v>
      </c>
    </row>
    <row r="39" spans="2:7" ht="167.5" customHeight="1" x14ac:dyDescent="0.3">
      <c r="B39" s="40" t="s">
        <v>47</v>
      </c>
      <c r="C39" s="47"/>
      <c r="D39" s="42"/>
      <c r="E39" s="43">
        <v>1</v>
      </c>
      <c r="F39" s="46"/>
      <c r="G39" s="45" t="s">
        <v>65</v>
      </c>
    </row>
    <row r="40" spans="2:7" ht="18.75" customHeight="1" x14ac:dyDescent="0.3">
      <c r="B40" s="20"/>
      <c r="C40" s="38"/>
      <c r="D40" s="21"/>
      <c r="E40" s="22"/>
      <c r="F40" s="25"/>
      <c r="G40" s="23"/>
    </row>
    <row r="41" spans="2:7" ht="18.75" customHeight="1" x14ac:dyDescent="0.3">
      <c r="B41" s="18"/>
      <c r="C41" s="37"/>
      <c r="D41" s="12"/>
      <c r="E41" s="13"/>
      <c r="F41" s="24"/>
      <c r="G41" s="19"/>
    </row>
    <row r="42" spans="2:7" ht="18.75" customHeight="1" x14ac:dyDescent="0.3">
      <c r="B42" s="18"/>
      <c r="C42" s="37"/>
      <c r="D42" s="12"/>
      <c r="E42" s="13"/>
      <c r="F42" s="24"/>
      <c r="G42" s="19"/>
    </row>
    <row r="43" spans="2:7" ht="18.75" customHeight="1" x14ac:dyDescent="0.3">
      <c r="B43" s="18"/>
      <c r="C43" s="37"/>
      <c r="D43" s="12"/>
      <c r="E43" s="13"/>
      <c r="F43" s="24"/>
      <c r="G43" s="19"/>
    </row>
    <row r="44" spans="2:7" ht="18.75" customHeight="1" x14ac:dyDescent="0.3">
      <c r="B44" s="26"/>
      <c r="C44" s="39"/>
      <c r="D44" s="27"/>
      <c r="E44" s="28"/>
      <c r="F44" s="29"/>
      <c r="G44" s="30"/>
    </row>
    <row r="116" spans="2:2" ht="18.75" customHeight="1" x14ac:dyDescent="0.3">
      <c r="B116" s="2" t="s">
        <v>9</v>
      </c>
    </row>
    <row r="117" spans="2:2" ht="18.75" customHeight="1" x14ac:dyDescent="0.3">
      <c r="B117" s="2" t="s">
        <v>11</v>
      </c>
    </row>
    <row r="118" spans="2:2" ht="18.75" customHeight="1" x14ac:dyDescent="0.3">
      <c r="B118" s="2" t="s">
        <v>12</v>
      </c>
    </row>
    <row r="119" spans="2:2" ht="18.75" customHeight="1" x14ac:dyDescent="0.3">
      <c r="B119" s="2" t="s">
        <v>13</v>
      </c>
    </row>
    <row r="120" spans="2:2" ht="18.75" customHeight="1" x14ac:dyDescent="0.3">
      <c r="B120" s="2" t="s">
        <v>18</v>
      </c>
    </row>
    <row r="121" spans="2:2" ht="18.75" customHeight="1" x14ac:dyDescent="0.3">
      <c r="B121" s="2" t="s">
        <v>19</v>
      </c>
    </row>
    <row r="122" spans="2:2" ht="18.75" customHeight="1" x14ac:dyDescent="0.3">
      <c r="B122" s="2" t="s">
        <v>14</v>
      </c>
    </row>
    <row r="123" spans="2:2" ht="18.75" customHeight="1" x14ac:dyDescent="0.3">
      <c r="B123" s="2" t="s">
        <v>16</v>
      </c>
    </row>
    <row r="124" spans="2:2" ht="18.75" customHeight="1" x14ac:dyDescent="0.3">
      <c r="B124" s="2" t="s">
        <v>21</v>
      </c>
    </row>
  </sheetData>
  <phoneticPr fontId="4" type="noConversion"/>
  <conditionalFormatting sqref="E32:G33 B32:B33 E14:G20 B22:B30 E22:G30 D13:G13 D12:E12 G12 B10:B20 D10:G11 D14:D44">
    <cfRule type="expression" dxfId="14" priority="73">
      <formula>($D10&gt;=valHStart)*($D10&lt;=valHEnd)</formula>
    </cfRule>
  </conditionalFormatting>
  <conditionalFormatting sqref="E32:G33 B32:B33">
    <cfRule type="expression" dxfId="13" priority="58">
      <formula>($D32&gt;=valHStart)*($D32&lt;=valHEnd)</formula>
    </cfRule>
  </conditionalFormatting>
  <conditionalFormatting sqref="F32:F33 F26:F30">
    <cfRule type="dataBar" priority="59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{F517E49B-2332-48E7-875B-ADFD220EF9F1}</x14:id>
        </ext>
      </extLst>
    </cfRule>
  </conditionalFormatting>
  <conditionalFormatting sqref="F13">
    <cfRule type="dataBar" priority="92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{FECD8349-E2CD-4152-B23E-9C325AE342A3}</x14:id>
        </ext>
      </extLst>
    </cfRule>
  </conditionalFormatting>
  <conditionalFormatting sqref="F32:F33 F10:F11 F22:F30 F13:F20">
    <cfRule type="dataBar" priority="120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{D8A421BA-DDE3-4967-B9A3-45ACAB6CB0F5}</x14:id>
        </ext>
      </extLst>
    </cfRule>
  </conditionalFormatting>
  <conditionalFormatting sqref="B21 E21 G21">
    <cfRule type="expression" dxfId="12" priority="52">
      <formula>($D21&gt;=valHStart)*($D21&lt;=valHEnd)</formula>
    </cfRule>
  </conditionalFormatting>
  <conditionalFormatting sqref="F25">
    <cfRule type="expression" dxfId="11" priority="50">
      <formula>($D25&gt;=valHStart)*($D25&lt;=valHEnd)</formula>
    </cfRule>
  </conditionalFormatting>
  <conditionalFormatting sqref="F25">
    <cfRule type="dataBar" priority="51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{D112D91A-AFD0-441C-BCA4-46BCA576E2F4}</x14:id>
        </ext>
      </extLst>
    </cfRule>
  </conditionalFormatting>
  <conditionalFormatting sqref="F22">
    <cfRule type="expression" dxfId="10" priority="48">
      <formula>($D22&gt;=valHStart)*($D22&lt;=valHEnd)</formula>
    </cfRule>
  </conditionalFormatting>
  <conditionalFormatting sqref="F22">
    <cfRule type="dataBar" priority="49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{BF5261A6-1945-44FA-ADC0-C35010ED9D39}</x14:id>
        </ext>
      </extLst>
    </cfRule>
  </conditionalFormatting>
  <conditionalFormatting sqref="B34:B38 E34:G38">
    <cfRule type="expression" dxfId="9" priority="45">
      <formula>($D34&gt;=valHStart)*($D34&lt;=valHEnd)</formula>
    </cfRule>
  </conditionalFormatting>
  <conditionalFormatting sqref="B34:B38 E34:G38">
    <cfRule type="expression" dxfId="8" priority="42">
      <formula>($D34&gt;=valHStart)*($D34&lt;=valHEnd)</formula>
    </cfRule>
  </conditionalFormatting>
  <conditionalFormatting sqref="F34:F38">
    <cfRule type="dataBar" priority="43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{AE2B631D-D4B2-400B-AB00-9CA6B12F5547}</x14:id>
        </ext>
      </extLst>
    </cfRule>
  </conditionalFormatting>
  <conditionalFormatting sqref="F34:F38">
    <cfRule type="dataBar" priority="46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{376B2087-CF0F-417F-8866-48ED2AAF5A06}</x14:id>
        </ext>
      </extLst>
    </cfRule>
  </conditionalFormatting>
  <conditionalFormatting sqref="B39 E39:G39">
    <cfRule type="expression" dxfId="7" priority="39">
      <formula>($D39&gt;=valHStart)*($D39&lt;=valHEnd)</formula>
    </cfRule>
  </conditionalFormatting>
  <conditionalFormatting sqref="B39 E39:G39">
    <cfRule type="expression" dxfId="6" priority="36">
      <formula>($D39&gt;=valHStart)*($D39&lt;=valHEnd)</formula>
    </cfRule>
  </conditionalFormatting>
  <conditionalFormatting sqref="F39">
    <cfRule type="dataBar" priority="37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{59C5F87F-A54C-4451-95BF-EF130FC91C0D}</x14:id>
        </ext>
      </extLst>
    </cfRule>
  </conditionalFormatting>
  <conditionalFormatting sqref="F39">
    <cfRule type="dataBar" priority="40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{D1A0CD07-7C0D-4405-83AF-F29421CA7669}</x14:id>
        </ext>
      </extLst>
    </cfRule>
  </conditionalFormatting>
  <conditionalFormatting sqref="B40:B44 E40:G44">
    <cfRule type="expression" dxfId="5" priority="33">
      <formula>($D40&gt;=valHStart)*($D40&lt;=valHEnd)</formula>
    </cfRule>
  </conditionalFormatting>
  <conditionalFormatting sqref="B40:B44 E40:G44">
    <cfRule type="expression" dxfId="4" priority="30">
      <formula>($D40&gt;=valHStart)*($D40&lt;=valHEnd)</formula>
    </cfRule>
  </conditionalFormatting>
  <conditionalFormatting sqref="F40:F44">
    <cfRule type="dataBar" priority="31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{112555CE-9E52-4C3B-A1B1-6DEDC337852F}</x14:id>
        </ext>
      </extLst>
    </cfRule>
  </conditionalFormatting>
  <conditionalFormatting sqref="F40:F44">
    <cfRule type="dataBar" priority="34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{536DCB9D-413D-4D8B-B91A-A06FD9A2A941}</x14:id>
        </ext>
      </extLst>
    </cfRule>
  </conditionalFormatting>
  <conditionalFormatting sqref="B31 E31:G31">
    <cfRule type="expression" dxfId="3" priority="27">
      <formula>($D31&gt;=valHStart)*($D31&lt;=valHEnd)</formula>
    </cfRule>
  </conditionalFormatting>
  <conditionalFormatting sqref="B31 E31:G31">
    <cfRule type="expression" dxfId="2" priority="24">
      <formula>($D31&gt;=valHStart)*($D31&lt;=valHEnd)</formula>
    </cfRule>
  </conditionalFormatting>
  <conditionalFormatting sqref="F31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{1E66253A-2031-4C02-984C-C902D1FD53E7}</x14:id>
        </ext>
      </extLst>
    </cfRule>
  </conditionalFormatting>
  <conditionalFormatting sqref="F31">
    <cfRule type="dataBar" priority="28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{5BDCDB9B-201F-4FA3-9BAB-4A0B4DF8CC99}</x14:id>
        </ext>
      </extLst>
    </cfRule>
  </conditionalFormatting>
  <conditionalFormatting sqref="F21">
    <cfRule type="expression" dxfId="1" priority="4">
      <formula>($D21&gt;=valHStart)*($D21&lt;=valHEnd)</formula>
    </cfRule>
  </conditionalFormatting>
  <conditionalFormatting sqref="F21">
    <cfRule type="dataBar" priority="5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{093B8806-5A4B-4F2C-B717-6D94BAA95B98}</x14:id>
        </ext>
      </extLst>
    </cfRule>
  </conditionalFormatting>
  <dataValidations count="6">
    <dataValidation type="list" allowBlank="1" showInputMessage="1" sqref="G6">
      <formula1>lstToDoHighlights</formula1>
    </dataValidation>
    <dataValidation type="list" allowBlank="1" showInputMessage="1" showErrorMessage="1" sqref="C9">
      <formula1>"丁奕豪,王浩辰,冠廷"</formula1>
    </dataValidation>
    <dataValidation type="list" allowBlank="1" showInputMessage="1" showErrorMessage="1" sqref="B116 B118:B125">
      <formula1>$B$118:$B$125</formula1>
    </dataValidation>
    <dataValidation type="list" allowBlank="1" sqref="E10:E44">
      <formula1>"0%,10%,20%,25%,30%,35%,40%,45%,50%,55%,60%,65%,70%,75%,80%,85%,90%,95%,100%"</formula1>
    </dataValidation>
    <dataValidation type="list" allowBlank="1" showInputMessage="1" showErrorMessage="1" sqref="C10:C20 C22:C44">
      <formula1>"奕豪,浩辰,冠廷,承祐,靖岳,盈如,亞蒨"</formula1>
    </dataValidation>
    <dataValidation type="list" allowBlank="1" showInputMessage="1" showErrorMessage="1" sqref="C21">
      <formula1>"奕豪,浩辰,冠廷,承祐,靖岳,盈如,亞蒨,靖岳、承祐"</formula1>
    </dataValidation>
  </dataValidations>
  <pageMargins left="0.7" right="0.7" top="0.75" bottom="0.75" header="0.3" footer="0.3"/>
  <pageSetup scale="80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17E49B-2332-48E7-875B-ADFD220EF9F1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F32:F33 F26:F30</xm:sqref>
        </x14:conditionalFormatting>
        <x14:conditionalFormatting xmlns:xm="http://schemas.microsoft.com/office/excel/2006/main">
          <x14:cfRule type="dataBar" id="{FECD8349-E2CD-4152-B23E-9C325AE342A3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F13</xm:sqref>
        </x14:conditionalFormatting>
        <x14:conditionalFormatting xmlns:xm="http://schemas.microsoft.com/office/excel/2006/main">
          <x14:cfRule type="dataBar" id="{D8A421BA-DDE3-4967-B9A3-45ACAB6CB0F5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F32:F33 F10:F11 F22:F30 F13:F20</xm:sqref>
        </x14:conditionalFormatting>
        <x14:conditionalFormatting xmlns:xm="http://schemas.microsoft.com/office/excel/2006/main">
          <x14:cfRule type="dataBar" id="{D112D91A-AFD0-441C-BCA4-46BCA576E2F4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BF5261A6-1945-44FA-ADC0-C35010ED9D39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AE2B631D-D4B2-400B-AB00-9CA6B12F5547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F34:F38</xm:sqref>
        </x14:conditionalFormatting>
        <x14:conditionalFormatting xmlns:xm="http://schemas.microsoft.com/office/excel/2006/main">
          <x14:cfRule type="dataBar" id="{376B2087-CF0F-417F-8866-48ED2AAF5A06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F34:F38</xm:sqref>
        </x14:conditionalFormatting>
        <x14:conditionalFormatting xmlns:xm="http://schemas.microsoft.com/office/excel/2006/main">
          <x14:cfRule type="dataBar" id="{59C5F87F-A54C-4451-95BF-EF130FC91C0D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F39</xm:sqref>
        </x14:conditionalFormatting>
        <x14:conditionalFormatting xmlns:xm="http://schemas.microsoft.com/office/excel/2006/main">
          <x14:cfRule type="dataBar" id="{D1A0CD07-7C0D-4405-83AF-F29421CA7669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F39</xm:sqref>
        </x14:conditionalFormatting>
        <x14:conditionalFormatting xmlns:xm="http://schemas.microsoft.com/office/excel/2006/main">
          <x14:cfRule type="dataBar" id="{112555CE-9E52-4C3B-A1B1-6DEDC337852F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F40:F44</xm:sqref>
        </x14:conditionalFormatting>
        <x14:conditionalFormatting xmlns:xm="http://schemas.microsoft.com/office/excel/2006/main">
          <x14:cfRule type="dataBar" id="{536DCB9D-413D-4D8B-B91A-A06FD9A2A941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F40:F44</xm:sqref>
        </x14:conditionalFormatting>
        <x14:conditionalFormatting xmlns:xm="http://schemas.microsoft.com/office/excel/2006/main">
          <x14:cfRule type="dataBar" id="{1E66253A-2031-4C02-984C-C902D1FD53E7}">
            <x14:dataBar minLength="0" maxLength="100" border="1" negativeBarBorderColorSameAsPositive="0">
              <x14:cfvo type="min"/>
              <x14:cfvo type="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F31</xm:sqref>
        </x14:conditionalFormatting>
        <x14:conditionalFormatting xmlns:xm="http://schemas.microsoft.com/office/excel/2006/main">
          <x14:cfRule type="dataBar" id="{5BDCDB9B-201F-4FA3-9BAB-4A0B4DF8CC99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F31</xm:sqref>
        </x14:conditionalFormatting>
        <x14:conditionalFormatting xmlns:xm="http://schemas.microsoft.com/office/excel/2006/main">
          <x14:cfRule type="dataBar" id="{093B8806-5A4B-4F2C-B717-6D94BAA95B98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F21</xm:sqref>
        </x14:conditionalFormatting>
        <x14:conditionalFormatting xmlns:xm="http://schemas.microsoft.com/office/excel/2006/main">
          <x14:cfRule type="iconSet" priority="60" id="{31AC6051-7218-4246-9092-B0FA6923EC6C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E32:E33 E26:E30</xm:sqref>
        </x14:conditionalFormatting>
        <x14:conditionalFormatting xmlns:xm="http://schemas.microsoft.com/office/excel/2006/main">
          <x14:cfRule type="iconSet" priority="94" id="{E0B6D6CD-017A-4701-A951-28B2B3FC9D4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E12:E13</xm:sqref>
        </x14:conditionalFormatting>
        <x14:conditionalFormatting xmlns:xm="http://schemas.microsoft.com/office/excel/2006/main">
          <x14:cfRule type="iconSet" priority="122" id="{2645DCD5-0397-4C10-8F80-F163C39C9F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E32:E33 E10:E20 E22:E30</xm:sqref>
        </x14:conditionalFormatting>
        <x14:conditionalFormatting xmlns:xm="http://schemas.microsoft.com/office/excel/2006/main">
          <x14:cfRule type="iconSet" priority="54" id="{A6CB1BFC-F2CA-4AF6-886F-E0D56AB6F8E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E21</xm:sqref>
        </x14:conditionalFormatting>
        <x14:conditionalFormatting xmlns:xm="http://schemas.microsoft.com/office/excel/2006/main">
          <x14:cfRule type="iconSet" priority="44" id="{C4FFBA55-AD10-4302-87AF-C65E7955B9B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E34:E38</xm:sqref>
        </x14:conditionalFormatting>
        <x14:conditionalFormatting xmlns:xm="http://schemas.microsoft.com/office/excel/2006/main">
          <x14:cfRule type="iconSet" priority="47" id="{5ABC1035-4A8C-4D05-AD46-C3881000154E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E34:E38</xm:sqref>
        </x14:conditionalFormatting>
        <x14:conditionalFormatting xmlns:xm="http://schemas.microsoft.com/office/excel/2006/main">
          <x14:cfRule type="iconSet" priority="38" id="{008227AC-B133-4773-8433-4145AB09DC23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E39</xm:sqref>
        </x14:conditionalFormatting>
        <x14:conditionalFormatting xmlns:xm="http://schemas.microsoft.com/office/excel/2006/main">
          <x14:cfRule type="iconSet" priority="41" id="{DEFC2116-BD2F-46B4-AFB6-6AB7699CCD7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E39</xm:sqref>
        </x14:conditionalFormatting>
        <x14:conditionalFormatting xmlns:xm="http://schemas.microsoft.com/office/excel/2006/main">
          <x14:cfRule type="iconSet" priority="32" id="{40E29207-40AB-47B4-B704-C9FFC136C6D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E40:E44</xm:sqref>
        </x14:conditionalFormatting>
        <x14:conditionalFormatting xmlns:xm="http://schemas.microsoft.com/office/excel/2006/main">
          <x14:cfRule type="iconSet" priority="35" id="{FAB5CF20-1348-4933-9EF9-8D420CB7E212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E40:E44</xm:sqref>
        </x14:conditionalFormatting>
        <x14:conditionalFormatting xmlns:xm="http://schemas.microsoft.com/office/excel/2006/main">
          <x14:cfRule type="iconSet" priority="26" id="{14565C5A-2619-4307-9728-A393BC12AA15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E31</xm:sqref>
        </x14:conditionalFormatting>
        <x14:conditionalFormatting xmlns:xm="http://schemas.microsoft.com/office/excel/2006/main">
          <x14:cfRule type="iconSet" priority="29" id="{93256B8A-AA8C-44F7-9A02-470D7CFC21F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E31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8F9C745-E09A-4668-8378-93EF79532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專案 1 待辦事項清單</vt:lpstr>
      <vt:lpstr>HighlightActivities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丁奕豪</dc:creator>
  <cp:keywords/>
  <cp:lastModifiedBy>丁奕豪</cp:lastModifiedBy>
  <dcterms:created xsi:type="dcterms:W3CDTF">2016-12-20T08:38:16Z</dcterms:created>
  <dcterms:modified xsi:type="dcterms:W3CDTF">2016-12-21T09:22:52Z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TC029300429991</vt:lpwstr>
  </property>
</Properties>
</file>