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tytsin\Desktop\с компа\с компа\"/>
    </mc:Choice>
  </mc:AlternateContent>
  <xr:revisionPtr revIDLastSave="0" documentId="13_ncr:1_{6DEEA6FB-921D-4E10-A29C-520B772A4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орд Боярд_2022" sheetId="1" r:id="rId1"/>
  </sheets>
  <externalReferences>
    <externalReference r:id="rId2"/>
  </externalReferences>
  <definedNames>
    <definedName name="version" hidden="1">"2014.02.21"</definedName>
    <definedName name="Программы">[1]Программы!$A$2:$A$110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" i="1" l="1"/>
  <c r="K68" i="1" s="1"/>
  <c r="K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<sst xmlns="http://schemas.openxmlformats.org/spreadsheetml/2006/main" count="199" uniqueCount="49">
  <si>
    <t>Спонсорское предложение на телеканале СТС для</t>
  </si>
  <si>
    <t>Бренд:</t>
  </si>
  <si>
    <t>Программа</t>
  </si>
  <si>
    <t>Период:</t>
  </si>
  <si>
    <t>Ориентировочное время выхода программы</t>
  </si>
  <si>
    <t>Предложение оценочное, требует финального согласования с продакшеном</t>
  </si>
  <si>
    <t>Предложение действительно до</t>
  </si>
  <si>
    <t>Предложение действительно для 1 клиента</t>
  </si>
  <si>
    <t>Расчет приведен без учета НДС</t>
  </si>
  <si>
    <t>Название программы</t>
  </si>
  <si>
    <t>Месяц</t>
  </si>
  <si>
    <t>День недели</t>
  </si>
  <si>
    <t>Начало эфира</t>
  </si>
  <si>
    <t>Окончание эфира</t>
  </si>
  <si>
    <t>Премьера/Повтор</t>
  </si>
  <si>
    <t>ОПЦИЯ</t>
  </si>
  <si>
    <t>Вых. в месяц</t>
  </si>
  <si>
    <t>Продолжи-тельность, сек.</t>
  </si>
  <si>
    <t>Итого секунд</t>
  </si>
  <si>
    <r>
      <t xml:space="preserve">Сумма, руб. </t>
    </r>
    <r>
      <rPr>
        <b/>
        <sz val="10"/>
        <color rgb="FFFF0000"/>
        <rFont val="Arial"/>
        <family val="2"/>
        <charset val="204"/>
      </rPr>
      <t>без НДС</t>
    </r>
  </si>
  <si>
    <t>Форт Боярд</t>
  </si>
  <si>
    <t>Сентябрь</t>
  </si>
  <si>
    <t>Будни</t>
  </si>
  <si>
    <t>19:00</t>
  </si>
  <si>
    <t>21:30</t>
  </si>
  <si>
    <t>Премьера</t>
  </si>
  <si>
    <t>Показ/упоминание продукции Спонсора в специальной сцене (с прерыванием программы)</t>
  </si>
  <si>
    <t>Устная благодарность (объявление) ведущего с упоминанием Спонсора (с прерыванием Программы)</t>
  </si>
  <si>
    <t>Виртуальная интеграция</t>
  </si>
  <si>
    <t>Брендинг</t>
  </si>
  <si>
    <t>Спонсорские титры в начале выпуска Программы</t>
  </si>
  <si>
    <t>Динамическая плашка</t>
  </si>
  <si>
    <t>Октябрь</t>
  </si>
  <si>
    <t>Ноябрь</t>
  </si>
  <si>
    <t>Воскресенье</t>
  </si>
  <si>
    <t>15:30</t>
  </si>
  <si>
    <t>18:30</t>
  </si>
  <si>
    <t>Повтор</t>
  </si>
  <si>
    <t>ИНТЕРНЕТ (логотип на странице выпуска)</t>
  </si>
  <si>
    <t>Опция</t>
  </si>
  <si>
    <r>
      <t xml:space="preserve">Выходов в месяц </t>
    </r>
    <r>
      <rPr>
        <b/>
        <sz val="10"/>
        <color rgb="FFFF0000"/>
        <rFont val="Arial"/>
        <family val="2"/>
        <charset val="204"/>
      </rPr>
      <t>(для интернета 
кол-во показов)</t>
    </r>
  </si>
  <si>
    <t>Форт Боярд (анонс)</t>
  </si>
  <si>
    <t>15:00</t>
  </si>
  <si>
    <t>18:00</t>
  </si>
  <si>
    <t>Заставка</t>
  </si>
  <si>
    <t>20:00</t>
  </si>
  <si>
    <t>Неделя</t>
  </si>
  <si>
    <t>21:00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</si>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</sst>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_-* #,##0.00&quot;р.&quot;_-;\-* #,##0.00&quot;р.&quot;_-;_-* &quot;-&quot;&quot;р.&quot;_-;_-@_-"/>
    <numFmt numFmtId="166" formatCode="0.0"/>
    <numFmt numFmtId="167" formatCode="#,##0&quot;р.&quot;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68">
    <xf numFmtId="0" fontId="0" fillId="0" borderId="0" xfId="0"/>
    <xf numFmtId="0" fontId="2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1" fillId="0" borderId="0" xfId="2" applyFill="1" applyAlignment="1">
      <alignment horizontal="center"/>
    </xf>
    <xf numFmtId="165" fontId="0" fillId="0" borderId="0" xfId="1" applyNumberFormat="1" applyFont="1"/>
    <xf numFmtId="0" fontId="1" fillId="0" borderId="0" xfId="2" quotePrefix="1"/>
    <xf numFmtId="0" fontId="2" fillId="0" borderId="0" xfId="2" applyFont="1" applyAlignment="1">
      <alignment horizontal="left"/>
    </xf>
    <xf numFmtId="165" fontId="1" fillId="0" borderId="0" xfId="2" applyNumberFormat="1" applyAlignment="1">
      <alignment horizontal="center"/>
    </xf>
    <xf numFmtId="0" fontId="3" fillId="0" borderId="0" xfId="3" applyFont="1" applyAlignment="1">
      <alignment vertical="center"/>
    </xf>
    <xf numFmtId="166" fontId="4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167" fontId="5" fillId="3" borderId="1" xfId="2" applyNumberFormat="1" applyFont="1" applyFill="1" applyBorder="1" applyAlignment="1" applyProtection="1">
      <alignment horizontal="center" vertical="center" wrapText="1"/>
    </xf>
    <xf numFmtId="2" fontId="1" fillId="0" borderId="2" xfId="2" applyNumberFormat="1" applyFont="1" applyBorder="1" applyAlignment="1" applyProtection="1">
      <alignment horizontal="left" vertical="center"/>
    </xf>
    <xf numFmtId="0" fontId="1" fillId="0" borderId="2" xfId="2" applyFont="1" applyFill="1" applyBorder="1" applyProtection="1"/>
    <xf numFmtId="0" fontId="7" fillId="4" borderId="4" xfId="2" applyFont="1" applyFill="1" applyBorder="1" applyAlignment="1" applyProtection="1">
      <alignment horizontal="center" vertical="center" wrapText="1"/>
    </xf>
    <xf numFmtId="0" fontId="7" fillId="4" borderId="5" xfId="2" applyFont="1" applyFill="1" applyBorder="1" applyAlignment="1" applyProtection="1">
      <alignment horizontal="center" vertical="center" wrapText="1"/>
    </xf>
    <xf numFmtId="0" fontId="7" fillId="5" borderId="6" xfId="2" applyFont="1" applyFill="1" applyBorder="1" applyAlignment="1" applyProtection="1">
      <alignment horizontal="center" vertical="center" wrapText="1"/>
    </xf>
    <xf numFmtId="165" fontId="5" fillId="6" borderId="2" xfId="2" applyNumberFormat="1" applyFont="1" applyFill="1" applyBorder="1" applyAlignment="1" applyProtection="1">
      <alignment horizontal="right" vertical="center"/>
    </xf>
    <xf numFmtId="2" fontId="1" fillId="0" borderId="9" xfId="2" applyNumberFormat="1" applyFont="1" applyBorder="1" applyAlignment="1" applyProtection="1">
      <alignment horizontal="left" vertical="center"/>
    </xf>
    <xf numFmtId="0" fontId="4" fillId="0" borderId="9" xfId="2" applyFont="1" applyFill="1" applyBorder="1" applyAlignment="1" applyProtection="1">
      <alignment horizontal="left" vertical="center" wrapText="1"/>
    </xf>
    <xf numFmtId="0" fontId="1" fillId="0" borderId="9" xfId="2" applyFont="1" applyFill="1" applyBorder="1" applyAlignment="1" applyProtection="1">
      <alignment vertical="center" wrapText="1"/>
    </xf>
    <xf numFmtId="0" fontId="1" fillId="0" borderId="9" xfId="2" applyFont="1" applyFill="1" applyBorder="1" applyAlignment="1" applyProtection="1">
      <alignment horizontal="left" vertical="center" wrapText="1"/>
    </xf>
    <xf numFmtId="0" fontId="1" fillId="0" borderId="10" xfId="2" applyFont="1" applyFill="1" applyBorder="1" applyAlignment="1" applyProtection="1">
      <alignment horizontal="left" vertical="center" wrapText="1"/>
    </xf>
    <xf numFmtId="0" fontId="5" fillId="0" borderId="9" xfId="2" applyFont="1" applyFill="1" applyBorder="1" applyProtection="1"/>
    <xf numFmtId="0" fontId="7" fillId="4" borderId="11" xfId="2" applyFont="1" applyFill="1" applyBorder="1" applyAlignment="1" applyProtection="1">
      <alignment horizontal="center" vertical="center" wrapText="1"/>
    </xf>
    <xf numFmtId="0" fontId="7" fillId="4" borderId="12" xfId="2" applyFont="1" applyFill="1" applyBorder="1" applyAlignment="1" applyProtection="1">
      <alignment horizontal="center" vertical="center" wrapText="1"/>
    </xf>
    <xf numFmtId="0" fontId="7" fillId="5" borderId="10" xfId="2" applyFont="1" applyFill="1" applyBorder="1" applyAlignment="1" applyProtection="1">
      <alignment horizontal="center" vertical="center" wrapText="1"/>
    </xf>
    <xf numFmtId="165" fontId="5" fillId="6" borderId="9" xfId="2" applyNumberFormat="1" applyFont="1" applyFill="1" applyBorder="1" applyAlignment="1" applyProtection="1">
      <alignment horizontal="right" vertical="center"/>
    </xf>
    <xf numFmtId="0" fontId="1" fillId="0" borderId="13" xfId="2" applyBorder="1"/>
    <xf numFmtId="0" fontId="1" fillId="0" borderId="13" xfId="2" applyBorder="1" applyAlignment="1">
      <alignment horizontal="center"/>
    </xf>
    <xf numFmtId="0" fontId="1" fillId="0" borderId="13" xfId="2" applyFill="1" applyBorder="1" applyAlignment="1">
      <alignment horizontal="center"/>
    </xf>
    <xf numFmtId="165" fontId="8" fillId="0" borderId="13" xfId="1" applyNumberFormat="1" applyFont="1" applyBorder="1"/>
    <xf numFmtId="166" fontId="4" fillId="3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2" fontId="1" fillId="7" borderId="2" xfId="2" applyNumberFormat="1" applyFont="1" applyFill="1" applyBorder="1" applyAlignment="1" applyProtection="1">
      <alignment horizontal="left" vertical="center"/>
    </xf>
    <xf numFmtId="0" fontId="4" fillId="7" borderId="14" xfId="2" applyFont="1" applyFill="1" applyBorder="1" applyAlignment="1" applyProtection="1">
      <alignment horizontal="left" vertical="center" wrapText="1"/>
    </xf>
    <xf numFmtId="0" fontId="1" fillId="7" borderId="15" xfId="2" applyFont="1" applyFill="1" applyBorder="1" applyAlignment="1" applyProtection="1">
      <alignment horizontal="center" vertical="center" wrapText="1"/>
      <protection locked="0"/>
    </xf>
    <xf numFmtId="0" fontId="1" fillId="7" borderId="4" xfId="2" applyFill="1" applyBorder="1" applyAlignment="1" applyProtection="1">
      <alignment horizontal="center" vertical="center"/>
      <protection locked="0"/>
    </xf>
    <xf numFmtId="0" fontId="1" fillId="7" borderId="6" xfId="2" applyFill="1" applyBorder="1" applyAlignment="1" applyProtection="1">
      <alignment horizontal="center" vertical="center"/>
      <protection locked="0"/>
    </xf>
    <xf numFmtId="0" fontId="1" fillId="5" borderId="15" xfId="2" applyFill="1" applyBorder="1" applyAlignment="1" applyProtection="1">
      <alignment horizontal="center" vertical="center"/>
      <protection locked="0"/>
    </xf>
    <xf numFmtId="165" fontId="5" fillId="6" borderId="2" xfId="2" applyNumberFormat="1" applyFont="1" applyFill="1" applyBorder="1" applyAlignment="1" applyProtection="1">
      <alignment vertical="center"/>
      <protection locked="0"/>
    </xf>
    <xf numFmtId="0" fontId="4" fillId="0" borderId="14" xfId="2" applyFont="1" applyFill="1" applyBorder="1" applyAlignment="1" applyProtection="1">
      <alignment horizontal="left" vertical="center" wrapText="1"/>
    </xf>
    <xf numFmtId="0" fontId="1" fillId="0" borderId="2" xfId="2" quotePrefix="1" applyFont="1" applyFill="1" applyBorder="1" applyAlignment="1" applyProtection="1">
      <alignment horizontal="left" vertical="center" wrapText="1"/>
    </xf>
    <xf numFmtId="0" fontId="1" fillId="0" borderId="6" xfId="2" quotePrefix="1" applyFont="1" applyFill="1" applyBorder="1" applyAlignment="1" applyProtection="1">
      <alignment horizontal="left" vertical="center" wrapText="1"/>
    </xf>
    <xf numFmtId="0" fontId="1" fillId="0" borderId="15" xfId="2" applyFont="1" applyFill="1" applyBorder="1" applyAlignment="1" applyProtection="1">
      <alignment horizontal="center" vertical="center" wrapText="1"/>
      <protection locked="0"/>
    </xf>
    <xf numFmtId="0" fontId="1" fillId="4" borderId="4" xfId="2" applyFill="1" applyBorder="1" applyAlignment="1" applyProtection="1">
      <alignment horizontal="center" vertical="center"/>
      <protection locked="0"/>
    </xf>
    <xf numFmtId="0" fontId="1" fillId="4" borderId="6" xfId="2" applyFill="1" applyBorder="1" applyAlignment="1" applyProtection="1">
      <alignment horizontal="center" vertical="center"/>
      <protection locked="0"/>
    </xf>
    <xf numFmtId="0" fontId="4" fillId="7" borderId="2" xfId="2" applyFont="1" applyFill="1" applyBorder="1" applyAlignment="1" applyProtection="1">
      <alignment horizontal="left" vertic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165" fontId="8" fillId="0" borderId="0" xfId="1" applyNumberFormat="1" applyFont="1"/>
    <xf numFmtId="0" fontId="1" fillId="7" borderId="2" xfId="2" quotePrefix="1" applyFont="1" applyFill="1" applyBorder="1" applyAlignment="1" applyProtection="1">
      <alignment horizontal="left" vertical="center" wrapText="1"/>
      <protection locked="0"/>
    </xf>
    <xf numFmtId="0" fontId="1" fillId="7" borderId="6" xfId="2" quotePrefix="1" applyFont="1" applyFill="1" applyBorder="1" applyAlignment="1" applyProtection="1">
      <alignment horizontal="left" vertical="center" wrapText="1"/>
      <protection locked="0"/>
    </xf>
    <xf numFmtId="0" fontId="4" fillId="0" borderId="9" xfId="2" applyFont="1" applyFill="1" applyBorder="1" applyAlignment="1" applyProtection="1">
      <alignment horizontal="left" vertical="center" wrapText="1"/>
    </xf>
    <xf numFmtId="0" fontId="4" fillId="0" borderId="7" xfId="2" applyFont="1" applyFill="1" applyBorder="1" applyAlignment="1" applyProtection="1">
      <alignment horizontal="left" vertical="center" wrapText="1"/>
    </xf>
    <xf numFmtId="0" fontId="4" fillId="0" borderId="8" xfId="2" applyFont="1" applyFill="1" applyBorder="1" applyAlignment="1" applyProtection="1">
      <alignment horizontal="left" vertical="center" wrapText="1"/>
    </xf>
    <xf numFmtId="0" fontId="1" fillId="0" borderId="9" xfId="2" applyFont="1" applyFill="1" applyBorder="1" applyAlignment="1" applyProtection="1">
      <alignment horizontal="left" vertical="center" wrapText="1"/>
    </xf>
    <xf numFmtId="0" fontId="1" fillId="0" borderId="7" xfId="2" applyFont="1" applyFill="1" applyBorder="1" applyAlignment="1" applyProtection="1">
      <alignment horizontal="left" vertical="center" wrapText="1"/>
    </xf>
    <xf numFmtId="0" fontId="1" fillId="0" borderId="8" xfId="2" applyFont="1" applyFill="1" applyBorder="1" applyAlignment="1" applyProtection="1">
      <alignment horizontal="left" vertical="center" wrapText="1"/>
    </xf>
    <xf numFmtId="0" fontId="1" fillId="0" borderId="9" xfId="2" quotePrefix="1" applyFont="1" applyFill="1" applyBorder="1" applyAlignment="1" applyProtection="1">
      <alignment horizontal="left" vertical="center" wrapText="1"/>
    </xf>
    <xf numFmtId="0" fontId="1" fillId="0" borderId="7" xfId="2" quotePrefix="1" applyFont="1" applyFill="1" applyBorder="1" applyAlignment="1" applyProtection="1">
      <alignment horizontal="left" vertical="center" wrapText="1"/>
    </xf>
    <xf numFmtId="0" fontId="1" fillId="0" borderId="8" xfId="2" quotePrefix="1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/>
    </xf>
    <xf numFmtId="0" fontId="1" fillId="0" borderId="3" xfId="2" applyFont="1" applyFill="1" applyBorder="1" applyAlignment="1" applyProtection="1">
      <alignment horizontal="left" vertical="center" wrapText="1"/>
    </xf>
    <xf numFmtId="0" fontId="1" fillId="0" borderId="3" xfId="2" quotePrefix="1" applyFont="1" applyFill="1" applyBorder="1" applyAlignment="1" applyProtection="1">
      <alignment horizontal="left" vertical="center" wrapText="1"/>
    </xf>
    <xf numFmtId="0" fontId="1" fillId="7" borderId="3" xfId="2" applyFont="1" applyFill="1" applyBorder="1" applyAlignment="1" applyProtection="1">
      <alignment horizontal="left" vertical="center" wrapText="1"/>
      <protection locked="0"/>
    </xf>
    <xf numFmtId="0" fontId="1" fillId="7" borderId="8" xfId="2" applyFont="1" applyFill="1" applyBorder="1" applyAlignment="1" applyProtection="1">
      <alignment horizontal="left" vertical="center" wrapText="1"/>
      <protection locked="0"/>
    </xf>
    <xf numFmtId="0" fontId="1" fillId="7" borderId="9" xfId="2" applyFont="1" applyFill="1" applyBorder="1" applyAlignment="1" applyProtection="1">
      <alignment horizontal="left" vertical="center" wrapText="1"/>
      <protection locked="0"/>
    </xf>
  </cellXfs>
  <cellStyles count="4">
    <cellStyle name="Обычный" xfId="0" builtinId="0"/>
    <cellStyle name="Обычный 12" xfId="2" xr:uid="{00000000-0005-0000-0000-000001000000}"/>
    <cellStyle name="Обычный 2" xfId="3" xr:uid="{00000000-0005-0000-0000-000002000000}"/>
    <cellStyle name="Финансовый" xfId="1" builtinId="3"/>
  </cellStyles>
  <dxfs count="52">
    <dxf>
      <font>
        <color theme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FFC000"/>
        </patternFill>
      </fill>
    </dxf>
    <dxf>
      <border>
        <bottom style="thin">
          <color indexed="64"/>
        </bottom>
      </border>
    </dxf>
    <dxf>
      <fill>
        <patternFill>
          <bgColor rgb="FFFFC000"/>
        </patternFill>
      </fill>
    </dxf>
    <dxf>
      <font>
        <color theme="0" tint="-4.9989318521683403E-2"/>
      </font>
    </dxf>
    <dxf>
      <border>
        <bottom style="thin">
          <color indexed="64"/>
        </bottom>
      </border>
    </dxf>
    <dxf>
      <font>
        <color theme="0" tint="-4.9989318521683403E-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border>
        <bottom style="thin">
          <color indexed="64"/>
        </bottom>
      </border>
    </dxf>
    <dxf>
      <font>
        <color theme="0"/>
      </font>
    </dxf>
    <dxf>
      <fill>
        <patternFill>
          <bgColor rgb="FFFFC00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FFC00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FFC000"/>
        </patternFill>
      </fill>
    </dxf>
    <dxf>
      <font>
        <color theme="0" tint="-4.9989318521683403E-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font>
        <color theme="6" tint="0.79998168889431442"/>
      </font>
    </dxf>
    <dxf>
      <border>
        <bottom style="thin">
          <color indexed="64"/>
        </bottom>
      </border>
    </dxf>
    <dxf>
      <font>
        <color theme="6" tint="0.79998168889431442"/>
      </font>
    </dxf>
    <dxf>
      <border>
        <bottom style="thin">
          <color indexed="64"/>
        </bottom>
      </border>
    </dxf>
    <dxf>
      <font>
        <color theme="6" tint="0.79998168889431442"/>
      </font>
    </dxf>
    <dxf>
      <border>
        <bottom style="thin">
          <color indexed="64"/>
        </bottom>
      </border>
    </dxf>
    <dxf>
      <font>
        <color theme="6" tint="0.79998168889431442"/>
      </font>
    </dxf>
    <dxf>
      <border>
        <bottom style="thin">
          <color indexed="64"/>
        </bottom>
      </border>
    </dxf>
    <dxf>
      <font>
        <color theme="0"/>
      </font>
    </dxf>
    <dxf>
      <font>
        <color theme="0" tint="-4.9989318521683403E-2"/>
      </font>
    </dxf>
    <dxf>
      <border>
        <bottom style="thin">
          <color indexed="64"/>
        </bottom>
      </border>
    </dxf>
    <dxf>
      <font>
        <color theme="0" tint="-4.9989318521683403E-2"/>
      </font>
    </dxf>
    <dxf>
      <border>
        <bottom style="thin">
          <color indexed="64"/>
        </bottom>
      </border>
    </dxf>
    <dxf>
      <font>
        <color theme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</xdr:colOff>
      <xdr:row>5</xdr:row>
      <xdr:rowOff>35720</xdr:rowOff>
    </xdr:from>
    <xdr:to>
      <xdr:col>10</xdr:col>
      <xdr:colOff>1506028</xdr:colOff>
      <xdr:row>8</xdr:row>
      <xdr:rowOff>83344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1462" y="1019970"/>
          <a:ext cx="1482216" cy="6381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__SPECIAL_PROJECT_SALES\Special_project_sales_1\&#1050;&#1086;&#1079;&#1083;&#1086;&#1074;&#1072;\FUSE\&#1057;&#1086;&#1074;&#1082;&#1086;&#1084;&#1073;&#1072;&#1085;&#1082;\2022\29%2009%202021_&#1060;&#1041;_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ТЕГРАЦИИ"/>
      <sheetName val="ЗАСТАВКИ"/>
      <sheetName val="TVR"/>
      <sheetName val="Кол-во дней"/>
      <sheetName val="Календарь и прайм"/>
      <sheetName val="CPP остатка КР "/>
      <sheetName val="Реализация_для клиента"/>
      <sheetName val="Для договора_открытый"/>
      <sheetName val="Для договора_закрытый"/>
      <sheetName val="Для договора ВИ"/>
      <sheetName val="Заставки_открытый расчет"/>
      <sheetName val="Заставки_закрытый расчет"/>
      <sheetName val="Удалить"/>
      <sheetName val="ИНТЕРНЕТ по месяцам"/>
      <sheetName val="Для расчета_отчислений"/>
      <sheetName val="Программ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Выжить в лесу</v>
          </cell>
        </row>
        <row r="3">
          <cell r="A3" t="str">
            <v>Выжить в лесу (анонс)</v>
          </cell>
        </row>
        <row r="4">
          <cell r="A4" t="str">
            <v>Галилео</v>
          </cell>
        </row>
        <row r="5">
          <cell r="A5" t="str">
            <v>Галилео (анонс)</v>
          </cell>
        </row>
        <row r="6">
          <cell r="A6" t="str">
            <v>Гонка Героя</v>
          </cell>
        </row>
        <row r="7">
          <cell r="A7" t="str">
            <v>Гонка Героя (анонс)</v>
          </cell>
        </row>
        <row r="8">
          <cell r="A8" t="str">
            <v>Дело было вечером</v>
          </cell>
        </row>
        <row r="9">
          <cell r="A9" t="str">
            <v>Дело было вечером (анонс)</v>
          </cell>
        </row>
        <row r="10">
          <cell r="A10" t="str">
            <v>Детки-предки</v>
          </cell>
        </row>
        <row r="11">
          <cell r="A11" t="str">
            <v>Детки-предки (анонс)</v>
          </cell>
        </row>
        <row r="12">
          <cell r="A12" t="str">
            <v>Кино в деталях</v>
          </cell>
        </row>
        <row r="13">
          <cell r="A13" t="str">
            <v>Кино в деталях (анонс)</v>
          </cell>
        </row>
        <row r="14">
          <cell r="A14" t="str">
            <v>Кино на СТС</v>
          </cell>
        </row>
        <row r="15">
          <cell r="A15" t="str">
            <v>Кино на СТС (анонс)</v>
          </cell>
        </row>
        <row r="16">
          <cell r="A16" t="str">
            <v>Колледж</v>
          </cell>
        </row>
        <row r="17">
          <cell r="A17" t="str">
            <v>Колледж (анонс)</v>
          </cell>
        </row>
        <row r="18">
          <cell r="A18" t="str">
            <v>Купите это немедленно</v>
          </cell>
        </row>
        <row r="19">
          <cell r="A19" t="str">
            <v>Купите это немедленно (анонс)</v>
          </cell>
        </row>
        <row r="20">
          <cell r="A20" t="str">
            <v>Лига смеха</v>
          </cell>
        </row>
        <row r="21">
          <cell r="A21" t="str">
            <v>Лига смеха (анонс)</v>
          </cell>
        </row>
        <row r="22">
          <cell r="A22" t="str">
            <v>Миша портит всё</v>
          </cell>
        </row>
        <row r="23">
          <cell r="A23" t="str">
            <v>Миша портит всё (анонс)</v>
          </cell>
        </row>
        <row r="24">
          <cell r="A24" t="str">
            <v>Не дрогни!</v>
          </cell>
        </row>
        <row r="25">
          <cell r="A25" t="str">
            <v>Не дрогни! (анонс)</v>
          </cell>
        </row>
        <row r="26">
          <cell r="A26" t="str">
            <v>Осторожно, Россия!</v>
          </cell>
        </row>
        <row r="27">
          <cell r="A27" t="str">
            <v>Осторожно, Россия! (анонс)</v>
          </cell>
        </row>
        <row r="28">
          <cell r="A28" t="str">
            <v>Папа в декрете</v>
          </cell>
        </row>
        <row r="29">
          <cell r="A29" t="str">
            <v>Папа в декрете (анонс)</v>
          </cell>
        </row>
        <row r="30">
          <cell r="A30" t="str">
            <v>Пельмень Сити</v>
          </cell>
        </row>
        <row r="31">
          <cell r="A31" t="str">
            <v>Пельмень Сити (анонс)</v>
          </cell>
        </row>
        <row r="32">
          <cell r="A32" t="str">
            <v>Позови меня с собой</v>
          </cell>
        </row>
        <row r="33">
          <cell r="A33" t="str">
            <v>Позови меня с собой (анонс)</v>
          </cell>
        </row>
        <row r="34">
          <cell r="A34" t="str">
            <v>Полный блэкаут</v>
          </cell>
        </row>
        <row r="35">
          <cell r="A35" t="str">
            <v>Полный блэкаут (анонс)</v>
          </cell>
        </row>
        <row r="36">
          <cell r="A36" t="str">
            <v>Прогноз погоды</v>
          </cell>
        </row>
        <row r="37">
          <cell r="A37" t="str">
            <v>Прогноз погоды (анонс)</v>
          </cell>
        </row>
        <row r="38">
          <cell r="A38" t="str">
            <v>Программа по сетке</v>
          </cell>
        </row>
        <row r="39">
          <cell r="A39" t="str">
            <v>Просто бизнес</v>
          </cell>
        </row>
        <row r="40">
          <cell r="A40" t="str">
            <v>Просто бизнес (анонс)</v>
          </cell>
        </row>
        <row r="41">
          <cell r="A41" t="str">
            <v>Просто кухня</v>
          </cell>
        </row>
        <row r="42">
          <cell r="A42" t="str">
            <v>Просто кухня (анонс)</v>
          </cell>
        </row>
        <row r="43">
          <cell r="A43" t="str">
            <v>Просто наука</v>
          </cell>
        </row>
        <row r="44">
          <cell r="A44" t="str">
            <v>Просто наука (анонс)</v>
          </cell>
        </row>
        <row r="45">
          <cell r="A45" t="str">
            <v>Реальная любовь</v>
          </cell>
        </row>
        <row r="46">
          <cell r="A46" t="str">
            <v>Реальная любовь (анонс)</v>
          </cell>
        </row>
        <row r="47">
          <cell r="A47" t="str">
            <v>Рогов в деле</v>
          </cell>
        </row>
        <row r="48">
          <cell r="A48" t="str">
            <v>Рогов в деле (анонс)</v>
          </cell>
        </row>
        <row r="49">
          <cell r="A49" t="str">
            <v>Русский Ниндзя</v>
          </cell>
        </row>
        <row r="50">
          <cell r="A50" t="str">
            <v>Русский Ниндзя (анонс)</v>
          </cell>
        </row>
        <row r="51">
          <cell r="A51" t="str">
            <v>Саша готовит наше</v>
          </cell>
        </row>
        <row r="52">
          <cell r="A52" t="str">
            <v>Саша готовит наше (анонс)</v>
          </cell>
        </row>
        <row r="53">
          <cell r="A53" t="str">
            <v>Сериал</v>
          </cell>
        </row>
        <row r="54">
          <cell r="A54" t="str">
            <v>Сериал (анонс)</v>
          </cell>
        </row>
        <row r="55">
          <cell r="A55" t="str">
            <v>Сериал. Братья</v>
          </cell>
        </row>
        <row r="56">
          <cell r="A56" t="str">
            <v>Сериал. Братья (анонс)</v>
          </cell>
        </row>
        <row r="57">
          <cell r="A57" t="str">
            <v>Сериал. Война полов (Тысяча минут вместе).</v>
          </cell>
        </row>
        <row r="58">
          <cell r="A58" t="str">
            <v>Сериал. Война полов (Тысяча минут вместе). (анонс)</v>
          </cell>
        </row>
        <row r="59">
          <cell r="A59" t="str">
            <v>Сериал. Гости из прошлого</v>
          </cell>
        </row>
        <row r="60">
          <cell r="A60" t="str">
            <v>Сериал. Гости из прошлого (анонс)</v>
          </cell>
        </row>
        <row r="61">
          <cell r="A61" t="str">
            <v>Сериал. Готовы на всё</v>
          </cell>
        </row>
        <row r="62">
          <cell r="A62" t="str">
            <v>Сериал. Готовы на всё (анонс)</v>
          </cell>
        </row>
        <row r="63">
          <cell r="A63" t="str">
            <v>Сериал. Дылды</v>
          </cell>
        </row>
        <row r="64">
          <cell r="A64" t="str">
            <v>Сериал. Дылды (анонс)</v>
          </cell>
        </row>
        <row r="65">
          <cell r="A65" t="str">
            <v>Сериал. Жена олигарха</v>
          </cell>
        </row>
        <row r="66">
          <cell r="A66" t="str">
            <v>Сериал. Жена олигарха (анонс)</v>
          </cell>
        </row>
        <row r="67">
          <cell r="A67" t="str">
            <v>Сериал. Ивановы- Ивановы</v>
          </cell>
        </row>
        <row r="68">
          <cell r="A68" t="str">
            <v>Сериал. Ивановы- Ивановы (анонс)</v>
          </cell>
        </row>
        <row r="69">
          <cell r="A69" t="str">
            <v>Сериал. Классная Катя</v>
          </cell>
        </row>
        <row r="70">
          <cell r="A70" t="str">
            <v>Сериал. Классная Катя (анонс)</v>
          </cell>
        </row>
        <row r="71">
          <cell r="A71" t="str">
            <v>Сериал. Корни 2</v>
          </cell>
        </row>
        <row r="72">
          <cell r="A72" t="str">
            <v>Сериал. Корни 2 (анонс)</v>
          </cell>
        </row>
        <row r="73">
          <cell r="A73" t="str">
            <v>Сериал. Кухня. Академия</v>
          </cell>
        </row>
        <row r="74">
          <cell r="A74" t="str">
            <v>Сериал. Кухня. Академия (анонс)</v>
          </cell>
        </row>
        <row r="75">
          <cell r="A75" t="str">
            <v>Сериал. Ля Фамилия</v>
          </cell>
        </row>
        <row r="76">
          <cell r="A76" t="str">
            <v>Сериал. Ля Фамилия (анонс)</v>
          </cell>
        </row>
        <row r="77">
          <cell r="A77" t="str">
            <v>Сериал. Миша портит всё</v>
          </cell>
        </row>
        <row r="78">
          <cell r="A78" t="str">
            <v>Сериал. Миша портит всё (анонс)</v>
          </cell>
        </row>
        <row r="79">
          <cell r="A79" t="str">
            <v>Сериал. Моя мама - шпион</v>
          </cell>
        </row>
        <row r="80">
          <cell r="A80" t="str">
            <v>Сериал. Моя мама - шпион (анонс)</v>
          </cell>
        </row>
        <row r="81">
          <cell r="A81" t="str">
            <v>Сериал. Наследники</v>
          </cell>
        </row>
        <row r="82">
          <cell r="A82" t="str">
            <v>Сериал. Наследники (анонс)</v>
          </cell>
        </row>
        <row r="83">
          <cell r="A83" t="str">
            <v>Сериал. Нечеловеческий фактор</v>
          </cell>
        </row>
        <row r="84">
          <cell r="A84" t="str">
            <v>Сериал. Нечеловеческий фактор (анонс)</v>
          </cell>
        </row>
        <row r="85">
          <cell r="A85" t="str">
            <v>Сериал. Папик</v>
          </cell>
        </row>
        <row r="86">
          <cell r="A86" t="str">
            <v>Сериал. Папик (анонс)</v>
          </cell>
        </row>
        <row r="87">
          <cell r="A87" t="str">
            <v>Сериал. По колено</v>
          </cell>
        </row>
        <row r="88">
          <cell r="A88" t="str">
            <v>Сериал. По колено (анонс)</v>
          </cell>
        </row>
        <row r="89">
          <cell r="A89" t="str">
            <v>Сериал. Рашн Юг</v>
          </cell>
        </row>
        <row r="90">
          <cell r="A90" t="str">
            <v>Сериал. Рашн Юг (анонс)</v>
          </cell>
        </row>
        <row r="91">
          <cell r="A91" t="str">
            <v>Сериал. Регби</v>
          </cell>
        </row>
        <row r="92">
          <cell r="A92" t="str">
            <v>Сериал. Регби (анонс)</v>
          </cell>
        </row>
        <row r="93">
          <cell r="A93" t="str">
            <v>Сериал. Родительский коммитет</v>
          </cell>
        </row>
        <row r="94">
          <cell r="A94" t="str">
            <v>Сериал. Родительский коммитет (анонс)</v>
          </cell>
        </row>
        <row r="95">
          <cell r="A95" t="str">
            <v>Спецпроект</v>
          </cell>
        </row>
        <row r="96">
          <cell r="A96" t="str">
            <v>Спецпроект (анонс)</v>
          </cell>
        </row>
        <row r="97">
          <cell r="A97" t="str">
            <v>Стендап Андеграунд</v>
          </cell>
        </row>
        <row r="98">
          <cell r="A98" t="str">
            <v>Стендап Андеграунд (анонс)</v>
          </cell>
        </row>
        <row r="99">
          <cell r="A99" t="str">
            <v>Сториз</v>
          </cell>
        </row>
        <row r="100">
          <cell r="A100" t="str">
            <v>Сториз (анонс)</v>
          </cell>
        </row>
        <row r="101">
          <cell r="A101" t="str">
            <v>Суперлига</v>
          </cell>
        </row>
        <row r="102">
          <cell r="A102" t="str">
            <v>Суперлига (анонс)</v>
          </cell>
        </row>
        <row r="103">
          <cell r="A103" t="str">
            <v>Три кота</v>
          </cell>
        </row>
        <row r="104">
          <cell r="A104" t="str">
            <v>Три кота (анонс)</v>
          </cell>
        </row>
        <row r="105">
          <cell r="A105" t="str">
            <v>Уральские пельмени</v>
          </cell>
        </row>
        <row r="106">
          <cell r="A106" t="str">
            <v>Уральские пельмени (анонс)</v>
          </cell>
        </row>
        <row r="107">
          <cell r="A107" t="str">
            <v>Форт Боярд</v>
          </cell>
        </row>
        <row r="108">
          <cell r="A108" t="str">
            <v>Форт Боярд (анонс)</v>
          </cell>
        </row>
        <row r="109">
          <cell r="A109" t="str">
            <v>Царевны</v>
          </cell>
        </row>
        <row r="110">
          <cell r="A110" t="str">
            <v>Царевны (анонс)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theme="8" tint="0.59999389629810485"/>
    <pageSetUpPr fitToPage="1"/>
  </sheetPr>
  <dimension ref="A1:K68"/>
  <sheetViews>
    <sheetView tabSelected="1" zoomScale="70" zoomScaleNormal="70" workbookViewId="0">
      <selection activeCell="E11" sqref="E11"/>
    </sheetView>
  </sheetViews>
  <sheetFormatPr defaultColWidth="9.140625" defaultRowHeight="15" x14ac:dyDescent="0.25"/>
  <cols>
    <col min="1" max="1" width="33.85546875" style="2" customWidth="1"/>
    <col min="2" max="2" width="11" style="2" customWidth="1"/>
    <col min="3" max="3" width="13.28515625" style="2" customWidth="1"/>
    <col min="4" max="5" width="12.7109375" style="2" bestFit="1" customWidth="1"/>
    <col min="6" max="6" width="12.7109375" style="2" customWidth="1"/>
    <col min="7" max="7" width="124.140625" style="2" bestFit="1" customWidth="1"/>
    <col min="8" max="8" width="12.28515625" style="3" customWidth="1"/>
    <col min="9" max="9" width="13.140625" style="3" customWidth="1"/>
    <col min="10" max="10" width="26.5703125" style="4" customWidth="1"/>
    <col min="11" max="11" width="23.7109375" style="5" bestFit="1" customWidth="1"/>
    <col min="12" max="16384" width="9.140625" style="2"/>
  </cols>
  <sheetData>
    <row r="1" spans="1:11" ht="15.75" customHeight="1" x14ac:dyDescent="0.25">
      <c r="A1" s="1" t="s">
        <v>0</v>
      </c>
    </row>
    <row r="2" spans="1:11" ht="15.75" customHeight="1" x14ac:dyDescent="0.25">
      <c r="A2" s="1" t="s">
        <v>1</v>
      </c>
      <c r="D2" s="6"/>
      <c r="E2" s="6"/>
    </row>
    <row r="3" spans="1:11" ht="15.75" customHeight="1" x14ac:dyDescent="0.25">
      <c r="A3" s="1"/>
      <c r="D3" s="6"/>
      <c r="E3" s="6"/>
    </row>
    <row r="4" spans="1:11" ht="15.75" customHeight="1" x14ac:dyDescent="0.25">
      <c r="A4" s="1" t="s">
        <v>2</v>
      </c>
      <c r="D4" s="6"/>
      <c r="E4" s="6"/>
    </row>
    <row r="5" spans="1:11" ht="15.75" customHeight="1" x14ac:dyDescent="0.25">
      <c r="A5" s="1" t="s">
        <v>3</v>
      </c>
      <c r="D5" s="6"/>
      <c r="E5" s="6"/>
    </row>
    <row r="6" spans="1:11" ht="15.75" customHeight="1" x14ac:dyDescent="0.25">
      <c r="A6" s="1" t="s">
        <v>4</v>
      </c>
      <c r="D6" s="6"/>
      <c r="E6" s="6"/>
    </row>
    <row r="7" spans="1:11" ht="15.75" customHeight="1" x14ac:dyDescent="0.25">
      <c r="A7" s="1"/>
      <c r="D7" s="6"/>
      <c r="E7" s="6"/>
    </row>
    <row r="8" spans="1:11" s="3" customFormat="1" ht="15.75" customHeight="1" x14ac:dyDescent="0.25">
      <c r="A8" s="7" t="s">
        <v>5</v>
      </c>
      <c r="K8" s="8"/>
    </row>
    <row r="9" spans="1:11" ht="15.75" customHeight="1" x14ac:dyDescent="0.25">
      <c r="A9" s="1" t="s">
        <v>6</v>
      </c>
      <c r="D9" s="6"/>
      <c r="E9" s="6"/>
    </row>
    <row r="10" spans="1:11" ht="15.75" customHeight="1" x14ac:dyDescent="0.25">
      <c r="A10" s="1" t="s">
        <v>7</v>
      </c>
      <c r="D10" s="6"/>
      <c r="E10" s="6"/>
    </row>
    <row r="11" spans="1:11" ht="20.25" customHeight="1" x14ac:dyDescent="0.25">
      <c r="A11" s="9" t="s">
        <v>8</v>
      </c>
      <c r="D11" s="6"/>
      <c r="E11" s="6"/>
    </row>
    <row r="12" spans="1:11" ht="15.75" customHeight="1" x14ac:dyDescent="0.25">
      <c r="D12" s="6"/>
      <c r="E12" s="6"/>
    </row>
    <row r="13" spans="1:11" ht="38.25" x14ac:dyDescent="0.2">
      <c r="A13" s="10" t="s">
        <v>9</v>
      </c>
      <c r="B13" s="11" t="s">
        <v>10</v>
      </c>
      <c r="C13" s="11" t="s">
        <v>11</v>
      </c>
      <c r="D13" s="11" t="s">
        <v>12</v>
      </c>
      <c r="E13" s="11" t="s">
        <v>13</v>
      </c>
      <c r="F13" s="11" t="s">
        <v>14</v>
      </c>
      <c r="G13" s="11" t="s">
        <v>15</v>
      </c>
      <c r="H13" s="11" t="s">
        <v>16</v>
      </c>
      <c r="I13" s="11" t="s">
        <v>17</v>
      </c>
      <c r="J13" s="11" t="s">
        <v>18</v>
      </c>
      <c r="K13" s="12" t="s">
        <v>19</v>
      </c>
    </row>
    <row r="14" spans="1:11" ht="12.75" x14ac:dyDescent="0.2">
      <c r="A14" s="13" t="s">
        <v>20</v>
      </c>
      <c r="B14" s="62" t="s">
        <v>21</v>
      </c>
      <c r="C14" s="63" t="s">
        <v>22</v>
      </c>
      <c r="D14" s="64" t="s">
        <v>23</v>
      </c>
      <c r="E14" s="64" t="s">
        <v>24</v>
      </c>
      <c r="F14" s="63" t="s">
        <v>25</v>
      </c>
      <c r="G14" s="14" t="s">
        <v>26</v>
      </c>
      <c r="H14" s="15">
        <v>2</v>
      </c>
      <c r="I14" s="16">
        <v>15</v>
      </c>
      <c r="J14" s="17">
        <f t="shared" ref="J14:J49" si="0">I14*H14</f>
        <v>30</v>
      </c>
      <c r="K14" s="18">
        <v>1417712</v>
      </c>
    </row>
    <row r="15" spans="1:11" ht="12.75" x14ac:dyDescent="0.2">
      <c r="A15" s="13" t="s">
        <v>20</v>
      </c>
      <c r="B15" s="54"/>
      <c r="C15" s="57"/>
      <c r="D15" s="60"/>
      <c r="E15" s="60"/>
      <c r="F15" s="57"/>
      <c r="G15" s="14" t="s">
        <v>27</v>
      </c>
      <c r="H15" s="15">
        <v>1</v>
      </c>
      <c r="I15" s="16">
        <v>10</v>
      </c>
      <c r="J15" s="17">
        <f t="shared" si="0"/>
        <v>10</v>
      </c>
      <c r="K15" s="18">
        <v>409561</v>
      </c>
    </row>
    <row r="16" spans="1:11" ht="12.75" x14ac:dyDescent="0.2">
      <c r="A16" s="13" t="s">
        <v>20</v>
      </c>
      <c r="B16" s="54"/>
      <c r="C16" s="57"/>
      <c r="D16" s="60"/>
      <c r="E16" s="60"/>
      <c r="F16" s="57"/>
      <c r="G16" s="14" t="s">
        <v>28</v>
      </c>
      <c r="H16" s="15">
        <v>1</v>
      </c>
      <c r="I16" s="16">
        <v>5</v>
      </c>
      <c r="J16" s="17">
        <f t="shared" si="0"/>
        <v>5</v>
      </c>
      <c r="K16" s="18">
        <v>299295</v>
      </c>
    </row>
    <row r="17" spans="1:11" ht="12.75" x14ac:dyDescent="0.2">
      <c r="A17" s="13" t="s">
        <v>20</v>
      </c>
      <c r="B17" s="54"/>
      <c r="C17" s="57"/>
      <c r="D17" s="60"/>
      <c r="E17" s="60"/>
      <c r="F17" s="57"/>
      <c r="G17" s="14" t="s">
        <v>29</v>
      </c>
      <c r="H17" s="15">
        <v>2</v>
      </c>
      <c r="I17" s="16">
        <v>5</v>
      </c>
      <c r="J17" s="17">
        <f t="shared" si="0"/>
        <v>10</v>
      </c>
      <c r="K17" s="18">
        <v>157524</v>
      </c>
    </row>
    <row r="18" spans="1:11" ht="12.75" x14ac:dyDescent="0.2">
      <c r="A18" s="13" t="s">
        <v>20</v>
      </c>
      <c r="B18" s="54"/>
      <c r="C18" s="57"/>
      <c r="D18" s="60"/>
      <c r="E18" s="60"/>
      <c r="F18" s="57"/>
      <c r="G18" s="14" t="s">
        <v>30</v>
      </c>
      <c r="H18" s="15">
        <v>2</v>
      </c>
      <c r="I18" s="16">
        <v>5</v>
      </c>
      <c r="J18" s="17">
        <f t="shared" si="0"/>
        <v>10</v>
      </c>
      <c r="K18" s="18">
        <v>315047</v>
      </c>
    </row>
    <row r="19" spans="1:11" ht="12.75" x14ac:dyDescent="0.2">
      <c r="A19" s="13" t="s">
        <v>20</v>
      </c>
      <c r="B19" s="55"/>
      <c r="C19" s="58"/>
      <c r="D19" s="61"/>
      <c r="E19" s="61"/>
      <c r="F19" s="58"/>
      <c r="G19" s="14" t="s">
        <v>31</v>
      </c>
      <c r="H19" s="15">
        <v>2</v>
      </c>
      <c r="I19" s="16">
        <v>10</v>
      </c>
      <c r="J19" s="17">
        <f t="shared" si="0"/>
        <v>20</v>
      </c>
      <c r="K19" s="18">
        <v>945141</v>
      </c>
    </row>
    <row r="20" spans="1:11" ht="12.75" x14ac:dyDescent="0.2">
      <c r="A20" s="13" t="s">
        <v>20</v>
      </c>
      <c r="B20" s="53" t="s">
        <v>32</v>
      </c>
      <c r="C20" s="56" t="s">
        <v>22</v>
      </c>
      <c r="D20" s="59" t="s">
        <v>23</v>
      </c>
      <c r="E20" s="59" t="s">
        <v>24</v>
      </c>
      <c r="F20" s="56" t="s">
        <v>25</v>
      </c>
      <c r="G20" s="14" t="s">
        <v>26</v>
      </c>
      <c r="H20" s="15">
        <v>2</v>
      </c>
      <c r="I20" s="16">
        <v>15</v>
      </c>
      <c r="J20" s="17">
        <f t="shared" si="0"/>
        <v>30</v>
      </c>
      <c r="K20" s="18">
        <v>1517870</v>
      </c>
    </row>
    <row r="21" spans="1:11" ht="12.75" x14ac:dyDescent="0.2">
      <c r="A21" s="13" t="s">
        <v>20</v>
      </c>
      <c r="B21" s="54"/>
      <c r="C21" s="57"/>
      <c r="D21" s="60"/>
      <c r="E21" s="60"/>
      <c r="F21" s="57"/>
      <c r="G21" s="14" t="s">
        <v>27</v>
      </c>
      <c r="H21" s="15">
        <v>2</v>
      </c>
      <c r="I21" s="16">
        <v>10</v>
      </c>
      <c r="J21" s="17">
        <f t="shared" si="0"/>
        <v>20</v>
      </c>
      <c r="K21" s="18">
        <v>876992</v>
      </c>
    </row>
    <row r="22" spans="1:11" ht="12.75" x14ac:dyDescent="0.2">
      <c r="A22" s="13" t="s">
        <v>20</v>
      </c>
      <c r="B22" s="54"/>
      <c r="C22" s="57"/>
      <c r="D22" s="60"/>
      <c r="E22" s="60"/>
      <c r="F22" s="57"/>
      <c r="G22" s="14" t="s">
        <v>28</v>
      </c>
      <c r="H22" s="15">
        <v>2</v>
      </c>
      <c r="I22" s="16">
        <v>5</v>
      </c>
      <c r="J22" s="17">
        <f t="shared" si="0"/>
        <v>10</v>
      </c>
      <c r="K22" s="18">
        <v>640879</v>
      </c>
    </row>
    <row r="23" spans="1:11" ht="12.75" x14ac:dyDescent="0.2">
      <c r="A23" s="13" t="s">
        <v>20</v>
      </c>
      <c r="B23" s="54"/>
      <c r="C23" s="57"/>
      <c r="D23" s="60"/>
      <c r="E23" s="60"/>
      <c r="F23" s="57"/>
      <c r="G23" s="14" t="s">
        <v>29</v>
      </c>
      <c r="H23" s="15">
        <v>4</v>
      </c>
      <c r="I23" s="16">
        <v>5</v>
      </c>
      <c r="J23" s="17">
        <f t="shared" si="0"/>
        <v>20</v>
      </c>
      <c r="K23" s="18">
        <v>337305</v>
      </c>
    </row>
    <row r="24" spans="1:11" ht="12.75" x14ac:dyDescent="0.2">
      <c r="A24" s="13" t="s">
        <v>20</v>
      </c>
      <c r="B24" s="54"/>
      <c r="C24" s="57"/>
      <c r="D24" s="60"/>
      <c r="E24" s="60"/>
      <c r="F24" s="57"/>
      <c r="G24" s="14" t="s">
        <v>30</v>
      </c>
      <c r="H24" s="15">
        <v>4</v>
      </c>
      <c r="I24" s="16">
        <v>5</v>
      </c>
      <c r="J24" s="17">
        <f t="shared" si="0"/>
        <v>20</v>
      </c>
      <c r="K24" s="18">
        <v>674609</v>
      </c>
    </row>
    <row r="25" spans="1:11" ht="12.75" x14ac:dyDescent="0.2">
      <c r="A25" s="13" t="s">
        <v>20</v>
      </c>
      <c r="B25" s="55"/>
      <c r="C25" s="58"/>
      <c r="D25" s="61"/>
      <c r="E25" s="61"/>
      <c r="F25" s="58"/>
      <c r="G25" s="14" t="s">
        <v>31</v>
      </c>
      <c r="H25" s="15">
        <v>4</v>
      </c>
      <c r="I25" s="16">
        <v>10</v>
      </c>
      <c r="J25" s="17">
        <f t="shared" si="0"/>
        <v>40</v>
      </c>
      <c r="K25" s="18">
        <v>2023827</v>
      </c>
    </row>
    <row r="26" spans="1:11" ht="12.75" x14ac:dyDescent="0.2">
      <c r="A26" s="13" t="s">
        <v>20</v>
      </c>
      <c r="B26" s="53" t="s">
        <v>33</v>
      </c>
      <c r="C26" s="56" t="s">
        <v>22</v>
      </c>
      <c r="D26" s="59" t="s">
        <v>23</v>
      </c>
      <c r="E26" s="59" t="s">
        <v>24</v>
      </c>
      <c r="F26" s="56" t="s">
        <v>25</v>
      </c>
      <c r="G26" s="14" t="s">
        <v>26</v>
      </c>
      <c r="H26" s="15">
        <v>2</v>
      </c>
      <c r="I26" s="16">
        <v>15</v>
      </c>
      <c r="J26" s="17">
        <f t="shared" si="0"/>
        <v>30</v>
      </c>
      <c r="K26" s="18">
        <v>1524373</v>
      </c>
    </row>
    <row r="27" spans="1:11" ht="12.75" x14ac:dyDescent="0.2">
      <c r="A27" s="13" t="s">
        <v>20</v>
      </c>
      <c r="B27" s="54"/>
      <c r="C27" s="57"/>
      <c r="D27" s="60"/>
      <c r="E27" s="60"/>
      <c r="F27" s="57"/>
      <c r="G27" s="14" t="s">
        <v>27</v>
      </c>
      <c r="H27" s="15">
        <v>2</v>
      </c>
      <c r="I27" s="16">
        <v>10</v>
      </c>
      <c r="J27" s="17">
        <f t="shared" si="0"/>
        <v>20</v>
      </c>
      <c r="K27" s="18">
        <v>880749</v>
      </c>
    </row>
    <row r="28" spans="1:11" ht="12.75" x14ac:dyDescent="0.2">
      <c r="A28" s="13" t="s">
        <v>20</v>
      </c>
      <c r="B28" s="54"/>
      <c r="C28" s="57"/>
      <c r="D28" s="60"/>
      <c r="E28" s="60"/>
      <c r="F28" s="57"/>
      <c r="G28" s="14" t="s">
        <v>28</v>
      </c>
      <c r="H28" s="15">
        <v>2</v>
      </c>
      <c r="I28" s="16">
        <v>5</v>
      </c>
      <c r="J28" s="17">
        <f t="shared" si="0"/>
        <v>10</v>
      </c>
      <c r="K28" s="18">
        <v>643624</v>
      </c>
    </row>
    <row r="29" spans="1:11" ht="12.75" x14ac:dyDescent="0.2">
      <c r="A29" s="13" t="s">
        <v>20</v>
      </c>
      <c r="B29" s="54"/>
      <c r="C29" s="57"/>
      <c r="D29" s="60"/>
      <c r="E29" s="60"/>
      <c r="F29" s="57"/>
      <c r="G29" s="14" t="s">
        <v>29</v>
      </c>
      <c r="H29" s="15">
        <v>4</v>
      </c>
      <c r="I29" s="16">
        <v>5</v>
      </c>
      <c r="J29" s="17">
        <f t="shared" si="0"/>
        <v>20</v>
      </c>
      <c r="K29" s="18">
        <v>338750</v>
      </c>
    </row>
    <row r="30" spans="1:11" ht="12.75" x14ac:dyDescent="0.2">
      <c r="A30" s="13" t="s">
        <v>20</v>
      </c>
      <c r="B30" s="54"/>
      <c r="C30" s="57"/>
      <c r="D30" s="60"/>
      <c r="E30" s="60"/>
      <c r="F30" s="57"/>
      <c r="G30" s="14" t="s">
        <v>30</v>
      </c>
      <c r="H30" s="15">
        <v>4</v>
      </c>
      <c r="I30" s="16">
        <v>5</v>
      </c>
      <c r="J30" s="17">
        <f t="shared" si="0"/>
        <v>20</v>
      </c>
      <c r="K30" s="18">
        <v>677499</v>
      </c>
    </row>
    <row r="31" spans="1:11" ht="12.75" x14ac:dyDescent="0.2">
      <c r="A31" s="13" t="s">
        <v>20</v>
      </c>
      <c r="B31" s="55"/>
      <c r="C31" s="58"/>
      <c r="D31" s="61"/>
      <c r="E31" s="61"/>
      <c r="F31" s="58"/>
      <c r="G31" s="14" t="s">
        <v>31</v>
      </c>
      <c r="H31" s="15">
        <v>4</v>
      </c>
      <c r="I31" s="16">
        <v>10</v>
      </c>
      <c r="J31" s="17">
        <f t="shared" si="0"/>
        <v>40</v>
      </c>
      <c r="K31" s="18">
        <v>2032498</v>
      </c>
    </row>
    <row r="32" spans="1:11" ht="12.75" x14ac:dyDescent="0.2">
      <c r="A32" s="13" t="s">
        <v>20</v>
      </c>
      <c r="B32" s="53" t="s">
        <v>21</v>
      </c>
      <c r="C32" s="56" t="s">
        <v>34</v>
      </c>
      <c r="D32" s="59" t="s">
        <v>35</v>
      </c>
      <c r="E32" s="59" t="s">
        <v>36</v>
      </c>
      <c r="F32" s="56" t="s">
        <v>37</v>
      </c>
      <c r="G32" s="14" t="s">
        <v>26</v>
      </c>
      <c r="H32" s="15">
        <v>2</v>
      </c>
      <c r="I32" s="16">
        <v>15</v>
      </c>
      <c r="J32" s="17">
        <f t="shared" si="0"/>
        <v>30</v>
      </c>
      <c r="K32" s="18">
        <v>1570411</v>
      </c>
    </row>
    <row r="33" spans="1:11" ht="12.75" x14ac:dyDescent="0.2">
      <c r="A33" s="13" t="s">
        <v>20</v>
      </c>
      <c r="B33" s="54"/>
      <c r="C33" s="57"/>
      <c r="D33" s="60"/>
      <c r="E33" s="60"/>
      <c r="F33" s="57"/>
      <c r="G33" s="14" t="s">
        <v>27</v>
      </c>
      <c r="H33" s="15">
        <v>1</v>
      </c>
      <c r="I33" s="16">
        <v>10</v>
      </c>
      <c r="J33" s="17">
        <f t="shared" si="0"/>
        <v>10</v>
      </c>
      <c r="K33" s="18">
        <v>453674</v>
      </c>
    </row>
    <row r="34" spans="1:11" ht="12.75" x14ac:dyDescent="0.2">
      <c r="A34" s="13" t="s">
        <v>20</v>
      </c>
      <c r="B34" s="54"/>
      <c r="C34" s="57"/>
      <c r="D34" s="60"/>
      <c r="E34" s="60"/>
      <c r="F34" s="57"/>
      <c r="G34" s="14" t="s">
        <v>28</v>
      </c>
      <c r="H34" s="15">
        <v>1</v>
      </c>
      <c r="I34" s="16">
        <v>5</v>
      </c>
      <c r="J34" s="17">
        <f t="shared" si="0"/>
        <v>5</v>
      </c>
      <c r="K34" s="18">
        <v>331531</v>
      </c>
    </row>
    <row r="35" spans="1:11" ht="12.75" x14ac:dyDescent="0.2">
      <c r="A35" s="13" t="s">
        <v>20</v>
      </c>
      <c r="B35" s="54"/>
      <c r="C35" s="57"/>
      <c r="D35" s="60"/>
      <c r="E35" s="60"/>
      <c r="F35" s="57"/>
      <c r="G35" s="14" t="s">
        <v>29</v>
      </c>
      <c r="H35" s="15">
        <v>2</v>
      </c>
      <c r="I35" s="16">
        <v>5</v>
      </c>
      <c r="J35" s="17">
        <f t="shared" si="0"/>
        <v>10</v>
      </c>
      <c r="K35" s="18">
        <v>174490</v>
      </c>
    </row>
    <row r="36" spans="1:11" ht="12.75" x14ac:dyDescent="0.2">
      <c r="A36" s="13" t="s">
        <v>20</v>
      </c>
      <c r="B36" s="54"/>
      <c r="C36" s="57"/>
      <c r="D36" s="60"/>
      <c r="E36" s="60"/>
      <c r="F36" s="57"/>
      <c r="G36" s="14" t="s">
        <v>30</v>
      </c>
      <c r="H36" s="15">
        <v>2</v>
      </c>
      <c r="I36" s="16">
        <v>5</v>
      </c>
      <c r="J36" s="17">
        <f t="shared" si="0"/>
        <v>10</v>
      </c>
      <c r="K36" s="18">
        <v>348980</v>
      </c>
    </row>
    <row r="37" spans="1:11" ht="12.75" x14ac:dyDescent="0.2">
      <c r="A37" s="13" t="s">
        <v>20</v>
      </c>
      <c r="B37" s="55"/>
      <c r="C37" s="58"/>
      <c r="D37" s="61"/>
      <c r="E37" s="61"/>
      <c r="F37" s="58"/>
      <c r="G37" s="14" t="s">
        <v>31</v>
      </c>
      <c r="H37" s="15">
        <v>2</v>
      </c>
      <c r="I37" s="16">
        <v>10</v>
      </c>
      <c r="J37" s="17">
        <f t="shared" si="0"/>
        <v>20</v>
      </c>
      <c r="K37" s="18">
        <v>1046940</v>
      </c>
    </row>
    <row r="38" spans="1:11" ht="12.75" x14ac:dyDescent="0.2">
      <c r="A38" s="13" t="s">
        <v>20</v>
      </c>
      <c r="B38" s="53" t="s">
        <v>32</v>
      </c>
      <c r="C38" s="56" t="s">
        <v>34</v>
      </c>
      <c r="D38" s="59" t="s">
        <v>35</v>
      </c>
      <c r="E38" s="59" t="s">
        <v>36</v>
      </c>
      <c r="F38" s="56" t="s">
        <v>37</v>
      </c>
      <c r="G38" s="14" t="s">
        <v>26</v>
      </c>
      <c r="H38" s="15">
        <v>2</v>
      </c>
      <c r="I38" s="16">
        <v>15</v>
      </c>
      <c r="J38" s="17">
        <f t="shared" si="0"/>
        <v>30</v>
      </c>
      <c r="K38" s="18">
        <v>1482840</v>
      </c>
    </row>
    <row r="39" spans="1:11" ht="12.75" x14ac:dyDescent="0.2">
      <c r="A39" s="13" t="s">
        <v>20</v>
      </c>
      <c r="B39" s="54"/>
      <c r="C39" s="57"/>
      <c r="D39" s="60"/>
      <c r="E39" s="60"/>
      <c r="F39" s="57"/>
      <c r="G39" s="14" t="s">
        <v>27</v>
      </c>
      <c r="H39" s="15">
        <v>2</v>
      </c>
      <c r="I39" s="16">
        <v>10</v>
      </c>
      <c r="J39" s="17">
        <f t="shared" si="0"/>
        <v>20</v>
      </c>
      <c r="K39" s="18">
        <v>856752</v>
      </c>
    </row>
    <row r="40" spans="1:11" ht="12.75" x14ac:dyDescent="0.2">
      <c r="A40" s="13" t="s">
        <v>20</v>
      </c>
      <c r="B40" s="54"/>
      <c r="C40" s="57"/>
      <c r="D40" s="60"/>
      <c r="E40" s="60"/>
      <c r="F40" s="57"/>
      <c r="G40" s="14" t="s">
        <v>28</v>
      </c>
      <c r="H40" s="15">
        <v>2</v>
      </c>
      <c r="I40" s="16">
        <v>5</v>
      </c>
      <c r="J40" s="17">
        <f t="shared" si="0"/>
        <v>10</v>
      </c>
      <c r="K40" s="18">
        <v>626088</v>
      </c>
    </row>
    <row r="41" spans="1:11" ht="12.75" x14ac:dyDescent="0.2">
      <c r="A41" s="13" t="s">
        <v>20</v>
      </c>
      <c r="B41" s="54"/>
      <c r="C41" s="57"/>
      <c r="D41" s="60"/>
      <c r="E41" s="60"/>
      <c r="F41" s="57"/>
      <c r="G41" s="14" t="s">
        <v>29</v>
      </c>
      <c r="H41" s="15">
        <v>4</v>
      </c>
      <c r="I41" s="16">
        <v>5</v>
      </c>
      <c r="J41" s="17">
        <f t="shared" si="0"/>
        <v>20</v>
      </c>
      <c r="K41" s="18">
        <v>329520</v>
      </c>
    </row>
    <row r="42" spans="1:11" ht="12.75" x14ac:dyDescent="0.2">
      <c r="A42" s="13" t="s">
        <v>20</v>
      </c>
      <c r="B42" s="54"/>
      <c r="C42" s="57"/>
      <c r="D42" s="60"/>
      <c r="E42" s="60"/>
      <c r="F42" s="57"/>
      <c r="G42" s="14" t="s">
        <v>30</v>
      </c>
      <c r="H42" s="15">
        <v>4</v>
      </c>
      <c r="I42" s="16">
        <v>5</v>
      </c>
      <c r="J42" s="17">
        <f t="shared" si="0"/>
        <v>20</v>
      </c>
      <c r="K42" s="18">
        <v>659040</v>
      </c>
    </row>
    <row r="43" spans="1:11" ht="12.75" x14ac:dyDescent="0.2">
      <c r="A43" s="13" t="s">
        <v>20</v>
      </c>
      <c r="B43" s="55"/>
      <c r="C43" s="58"/>
      <c r="D43" s="61"/>
      <c r="E43" s="61"/>
      <c r="F43" s="58"/>
      <c r="G43" s="14" t="s">
        <v>31</v>
      </c>
      <c r="H43" s="15">
        <v>4</v>
      </c>
      <c r="I43" s="16">
        <v>10</v>
      </c>
      <c r="J43" s="17">
        <f t="shared" si="0"/>
        <v>40</v>
      </c>
      <c r="K43" s="18">
        <v>1977120</v>
      </c>
    </row>
    <row r="44" spans="1:11" ht="12.75" x14ac:dyDescent="0.2">
      <c r="A44" s="13" t="s">
        <v>20</v>
      </c>
      <c r="B44" s="53" t="s">
        <v>33</v>
      </c>
      <c r="C44" s="56" t="s">
        <v>34</v>
      </c>
      <c r="D44" s="59" t="s">
        <v>35</v>
      </c>
      <c r="E44" s="59" t="s">
        <v>36</v>
      </c>
      <c r="F44" s="56" t="s">
        <v>37</v>
      </c>
      <c r="G44" s="14" t="s">
        <v>26</v>
      </c>
      <c r="H44" s="15">
        <v>2</v>
      </c>
      <c r="I44" s="16">
        <v>15</v>
      </c>
      <c r="J44" s="17">
        <f t="shared" si="0"/>
        <v>30</v>
      </c>
      <c r="K44" s="18">
        <v>1458796</v>
      </c>
    </row>
    <row r="45" spans="1:11" ht="12.75" x14ac:dyDescent="0.2">
      <c r="A45" s="13" t="s">
        <v>20</v>
      </c>
      <c r="B45" s="54"/>
      <c r="C45" s="57"/>
      <c r="D45" s="60"/>
      <c r="E45" s="60"/>
      <c r="F45" s="57"/>
      <c r="G45" s="14" t="s">
        <v>27</v>
      </c>
      <c r="H45" s="15">
        <v>2</v>
      </c>
      <c r="I45" s="16">
        <v>10</v>
      </c>
      <c r="J45" s="17">
        <f t="shared" si="0"/>
        <v>20</v>
      </c>
      <c r="K45" s="18">
        <v>842860</v>
      </c>
    </row>
    <row r="46" spans="1:11" ht="12.75" x14ac:dyDescent="0.2">
      <c r="A46" s="13" t="s">
        <v>20</v>
      </c>
      <c r="B46" s="54"/>
      <c r="C46" s="57"/>
      <c r="D46" s="60"/>
      <c r="E46" s="60"/>
      <c r="F46" s="57"/>
      <c r="G46" s="14" t="s">
        <v>28</v>
      </c>
      <c r="H46" s="15">
        <v>2</v>
      </c>
      <c r="I46" s="16">
        <v>5</v>
      </c>
      <c r="J46" s="17">
        <f t="shared" si="0"/>
        <v>10</v>
      </c>
      <c r="K46" s="18">
        <v>615936</v>
      </c>
    </row>
    <row r="47" spans="1:11" ht="12.75" x14ac:dyDescent="0.2">
      <c r="A47" s="13" t="s">
        <v>20</v>
      </c>
      <c r="B47" s="54"/>
      <c r="C47" s="57"/>
      <c r="D47" s="60"/>
      <c r="E47" s="60"/>
      <c r="F47" s="57"/>
      <c r="G47" s="14" t="s">
        <v>29</v>
      </c>
      <c r="H47" s="15">
        <v>4</v>
      </c>
      <c r="I47" s="16">
        <v>5</v>
      </c>
      <c r="J47" s="17">
        <f t="shared" si="0"/>
        <v>20</v>
      </c>
      <c r="K47" s="18">
        <v>324177</v>
      </c>
    </row>
    <row r="48" spans="1:11" ht="12.75" x14ac:dyDescent="0.2">
      <c r="A48" s="13" t="s">
        <v>20</v>
      </c>
      <c r="B48" s="54"/>
      <c r="C48" s="57"/>
      <c r="D48" s="60"/>
      <c r="E48" s="60"/>
      <c r="F48" s="57"/>
      <c r="G48" s="14" t="s">
        <v>30</v>
      </c>
      <c r="H48" s="15">
        <v>4</v>
      </c>
      <c r="I48" s="16">
        <v>5</v>
      </c>
      <c r="J48" s="17">
        <f t="shared" si="0"/>
        <v>20</v>
      </c>
      <c r="K48" s="18">
        <v>648354</v>
      </c>
    </row>
    <row r="49" spans="1:11" ht="12.75" x14ac:dyDescent="0.2">
      <c r="A49" s="13" t="s">
        <v>20</v>
      </c>
      <c r="B49" s="55"/>
      <c r="C49" s="58"/>
      <c r="D49" s="61"/>
      <c r="E49" s="61"/>
      <c r="F49" s="58"/>
      <c r="G49" s="14" t="s">
        <v>31</v>
      </c>
      <c r="H49" s="15">
        <v>4</v>
      </c>
      <c r="I49" s="16">
        <v>10</v>
      </c>
      <c r="J49" s="17">
        <f t="shared" si="0"/>
        <v>40</v>
      </c>
      <c r="K49" s="18">
        <v>1945061</v>
      </c>
    </row>
    <row r="50" spans="1:11" ht="12.75" x14ac:dyDescent="0.2">
      <c r="A50" s="19"/>
      <c r="B50" s="20"/>
      <c r="C50" s="21"/>
      <c r="D50" s="22"/>
      <c r="E50" s="23"/>
      <c r="F50" s="22"/>
      <c r="G50" s="24" t="s">
        <v>38</v>
      </c>
      <c r="H50" s="25"/>
      <c r="I50" s="26"/>
      <c r="J50" s="27"/>
      <c r="K50" s="28">
        <v>535589</v>
      </c>
    </row>
    <row r="51" spans="1:11" ht="18" x14ac:dyDescent="0.25">
      <c r="A51" s="29"/>
      <c r="B51" s="29"/>
      <c r="C51" s="29"/>
      <c r="D51" s="29"/>
      <c r="E51" s="29"/>
      <c r="F51" s="29"/>
      <c r="G51" s="29"/>
      <c r="H51" s="30"/>
      <c r="I51" s="30"/>
      <c r="J51" s="31"/>
      <c r="K51" s="32">
        <f>SUM(K14:K50)</f>
        <v>31941414</v>
      </c>
    </row>
    <row r="52" spans="1:11" ht="38.25" x14ac:dyDescent="0.25">
      <c r="A52" s="33" t="s">
        <v>9</v>
      </c>
      <c r="B52" s="34" t="s">
        <v>10</v>
      </c>
      <c r="C52" s="34" t="s">
        <v>11</v>
      </c>
      <c r="D52" s="34" t="s">
        <v>12</v>
      </c>
      <c r="E52" s="34" t="s">
        <v>13</v>
      </c>
      <c r="F52" s="34" t="s">
        <v>39</v>
      </c>
      <c r="G52" s="34" t="s">
        <v>40</v>
      </c>
      <c r="H52" s="11" t="s">
        <v>17</v>
      </c>
      <c r="I52" s="34" t="s">
        <v>18</v>
      </c>
      <c r="J52" s="12" t="s">
        <v>19</v>
      </c>
    </row>
    <row r="53" spans="1:11" x14ac:dyDescent="0.25">
      <c r="A53" s="35" t="s">
        <v>41</v>
      </c>
      <c r="B53" s="36" t="s">
        <v>21</v>
      </c>
      <c r="C53" s="65" t="s">
        <v>22</v>
      </c>
      <c r="D53" s="51" t="s">
        <v>42</v>
      </c>
      <c r="E53" s="52" t="s">
        <v>43</v>
      </c>
      <c r="F53" s="37" t="s">
        <v>44</v>
      </c>
      <c r="G53" s="38">
        <v>20</v>
      </c>
      <c r="H53" s="39">
        <v>10</v>
      </c>
      <c r="I53" s="40">
        <v>200</v>
      </c>
      <c r="J53" s="41">
        <v>1725294</v>
      </c>
    </row>
    <row r="54" spans="1:11" x14ac:dyDescent="0.25">
      <c r="A54" s="13" t="s">
        <v>20</v>
      </c>
      <c r="B54" s="42" t="s">
        <v>21</v>
      </c>
      <c r="C54" s="66"/>
      <c r="D54" s="43" t="s">
        <v>45</v>
      </c>
      <c r="E54" s="44" t="s">
        <v>24</v>
      </c>
      <c r="F54" s="45" t="s">
        <v>44</v>
      </c>
      <c r="G54" s="46">
        <v>2</v>
      </c>
      <c r="H54" s="47">
        <v>10</v>
      </c>
      <c r="I54" s="40">
        <v>20</v>
      </c>
      <c r="J54" s="41">
        <v>816690</v>
      </c>
    </row>
    <row r="55" spans="1:11" x14ac:dyDescent="0.25">
      <c r="A55" s="13" t="s">
        <v>20</v>
      </c>
      <c r="B55" s="42" t="s">
        <v>21</v>
      </c>
      <c r="C55" s="56" t="s">
        <v>46</v>
      </c>
      <c r="D55" s="43" t="s">
        <v>35</v>
      </c>
      <c r="E55" s="44" t="s">
        <v>36</v>
      </c>
      <c r="F55" s="45" t="s">
        <v>44</v>
      </c>
      <c r="G55" s="46">
        <v>2</v>
      </c>
      <c r="H55" s="47">
        <v>10</v>
      </c>
      <c r="I55" s="40">
        <v>20</v>
      </c>
      <c r="J55" s="41">
        <v>472764</v>
      </c>
    </row>
    <row r="56" spans="1:11" x14ac:dyDescent="0.25">
      <c r="A56" s="35" t="s">
        <v>41</v>
      </c>
      <c r="B56" s="36" t="s">
        <v>21</v>
      </c>
      <c r="C56" s="58"/>
      <c r="D56" s="51" t="s">
        <v>47</v>
      </c>
      <c r="E56" s="52" t="s">
        <v>48</v>
      </c>
      <c r="F56" s="37" t="s">
        <v>44</v>
      </c>
      <c r="G56" s="38">
        <v>9</v>
      </c>
      <c r="H56" s="39">
        <v>10</v>
      </c>
      <c r="I56" s="40">
        <v>90</v>
      </c>
      <c r="J56" s="41">
        <v>3670489</v>
      </c>
    </row>
    <row r="57" spans="1:11" x14ac:dyDescent="0.25">
      <c r="A57" s="35" t="s">
        <v>41</v>
      </c>
      <c r="B57" s="48" t="s">
        <v>32</v>
      </c>
      <c r="C57" s="67" t="s">
        <v>22</v>
      </c>
      <c r="D57" s="51" t="s">
        <v>42</v>
      </c>
      <c r="E57" s="52" t="s">
        <v>43</v>
      </c>
      <c r="F57" s="37" t="s">
        <v>44</v>
      </c>
      <c r="G57" s="38">
        <v>28</v>
      </c>
      <c r="H57" s="39">
        <v>10</v>
      </c>
      <c r="I57" s="40">
        <v>280</v>
      </c>
      <c r="J57" s="41">
        <v>2286755</v>
      </c>
    </row>
    <row r="58" spans="1:11" x14ac:dyDescent="0.25">
      <c r="A58" s="13" t="s">
        <v>20</v>
      </c>
      <c r="B58" s="49" t="s">
        <v>32</v>
      </c>
      <c r="C58" s="66"/>
      <c r="D58" s="43" t="s">
        <v>45</v>
      </c>
      <c r="E58" s="44" t="s">
        <v>24</v>
      </c>
      <c r="F58" s="45" t="s">
        <v>44</v>
      </c>
      <c r="G58" s="46">
        <v>4</v>
      </c>
      <c r="H58" s="47">
        <v>10</v>
      </c>
      <c r="I58" s="40">
        <v>40</v>
      </c>
      <c r="J58" s="41">
        <v>1743840</v>
      </c>
    </row>
    <row r="59" spans="1:11" x14ac:dyDescent="0.25">
      <c r="A59" s="13" t="s">
        <v>20</v>
      </c>
      <c r="B59" s="49" t="s">
        <v>32</v>
      </c>
      <c r="C59" s="56" t="s">
        <v>46</v>
      </c>
      <c r="D59" s="43" t="s">
        <v>35</v>
      </c>
      <c r="E59" s="44" t="s">
        <v>36</v>
      </c>
      <c r="F59" s="45" t="s">
        <v>44</v>
      </c>
      <c r="G59" s="46">
        <v>4</v>
      </c>
      <c r="H59" s="47">
        <v>10</v>
      </c>
      <c r="I59" s="40">
        <v>40</v>
      </c>
      <c r="J59" s="41">
        <v>955317</v>
      </c>
    </row>
    <row r="60" spans="1:11" x14ac:dyDescent="0.25">
      <c r="A60" s="35" t="s">
        <v>41</v>
      </c>
      <c r="B60" s="48" t="s">
        <v>32</v>
      </c>
      <c r="C60" s="58"/>
      <c r="D60" s="51" t="s">
        <v>47</v>
      </c>
      <c r="E60" s="52" t="s">
        <v>48</v>
      </c>
      <c r="F60" s="37" t="s">
        <v>44</v>
      </c>
      <c r="G60" s="38">
        <v>12</v>
      </c>
      <c r="H60" s="39">
        <v>10</v>
      </c>
      <c r="I60" s="40">
        <v>120</v>
      </c>
      <c r="J60" s="41">
        <v>5211646</v>
      </c>
    </row>
    <row r="61" spans="1:11" x14ac:dyDescent="0.25">
      <c r="A61" s="35" t="s">
        <v>41</v>
      </c>
      <c r="B61" s="48" t="s">
        <v>33</v>
      </c>
      <c r="C61" s="67" t="s">
        <v>22</v>
      </c>
      <c r="D61" s="51" t="s">
        <v>42</v>
      </c>
      <c r="E61" s="52" t="s">
        <v>43</v>
      </c>
      <c r="F61" s="37" t="s">
        <v>44</v>
      </c>
      <c r="G61" s="38">
        <v>28</v>
      </c>
      <c r="H61" s="39">
        <v>10</v>
      </c>
      <c r="I61" s="40">
        <v>280</v>
      </c>
      <c r="J61" s="41">
        <v>2255177</v>
      </c>
    </row>
    <row r="62" spans="1:11" x14ac:dyDescent="0.25">
      <c r="A62" s="13" t="s">
        <v>20</v>
      </c>
      <c r="B62" s="49" t="s">
        <v>33</v>
      </c>
      <c r="C62" s="66"/>
      <c r="D62" s="43" t="s">
        <v>45</v>
      </c>
      <c r="E62" s="44" t="s">
        <v>24</v>
      </c>
      <c r="F62" s="45" t="s">
        <v>44</v>
      </c>
      <c r="G62" s="46">
        <v>4</v>
      </c>
      <c r="H62" s="47">
        <v>10</v>
      </c>
      <c r="I62" s="40">
        <v>40</v>
      </c>
      <c r="J62" s="41">
        <v>1764936</v>
      </c>
    </row>
    <row r="63" spans="1:11" x14ac:dyDescent="0.25">
      <c r="A63" s="13" t="s">
        <v>20</v>
      </c>
      <c r="B63" s="49" t="s">
        <v>33</v>
      </c>
      <c r="C63" s="56" t="s">
        <v>46</v>
      </c>
      <c r="D63" s="43" t="s">
        <v>35</v>
      </c>
      <c r="E63" s="44" t="s">
        <v>36</v>
      </c>
      <c r="F63" s="45" t="s">
        <v>44</v>
      </c>
      <c r="G63" s="46">
        <v>4</v>
      </c>
      <c r="H63" s="47">
        <v>10</v>
      </c>
      <c r="I63" s="40">
        <v>40</v>
      </c>
      <c r="J63" s="41">
        <v>949217</v>
      </c>
    </row>
    <row r="64" spans="1:11" x14ac:dyDescent="0.25">
      <c r="A64" s="35" t="s">
        <v>41</v>
      </c>
      <c r="B64" s="48" t="s">
        <v>33</v>
      </c>
      <c r="C64" s="58"/>
      <c r="D64" s="51" t="s">
        <v>47</v>
      </c>
      <c r="E64" s="52" t="s">
        <v>48</v>
      </c>
      <c r="F64" s="37" t="s">
        <v>44</v>
      </c>
      <c r="G64" s="38">
        <v>12</v>
      </c>
      <c r="H64" s="39">
        <v>10</v>
      </c>
      <c r="I64" s="40">
        <v>120</v>
      </c>
      <c r="J64" s="41">
        <v>5215168</v>
      </c>
    </row>
    <row r="65" spans="4:11" ht="18" x14ac:dyDescent="0.25">
      <c r="D65" s="3"/>
      <c r="E65" s="3"/>
      <c r="F65" s="3"/>
      <c r="H65" s="2"/>
      <c r="I65" s="2"/>
      <c r="J65" s="50">
        <f>SUM(J53:J64)</f>
        <v>27067293</v>
      </c>
    </row>
    <row r="68" spans="4:11" x14ac:dyDescent="0.25">
      <c r="K68" s="5">
        <f>SUM(K51,J65)</f>
        <v>59008707</v>
      </c>
    </row>
  </sheetData>
  <mergeCells count="36">
    <mergeCell ref="C63:C64"/>
    <mergeCell ref="B38:B43"/>
    <mergeCell ref="C38:C43"/>
    <mergeCell ref="D38:D43"/>
    <mergeCell ref="E38:E43"/>
    <mergeCell ref="C53:C54"/>
    <mergeCell ref="C55:C56"/>
    <mergeCell ref="C57:C58"/>
    <mergeCell ref="C59:C60"/>
    <mergeCell ref="C61:C62"/>
    <mergeCell ref="F38:F43"/>
    <mergeCell ref="B44:B49"/>
    <mergeCell ref="C44:C49"/>
    <mergeCell ref="D44:D49"/>
    <mergeCell ref="E44:E49"/>
    <mergeCell ref="F44:F49"/>
    <mergeCell ref="B26:B31"/>
    <mergeCell ref="C26:C31"/>
    <mergeCell ref="D26:D31"/>
    <mergeCell ref="E26:E31"/>
    <mergeCell ref="F26:F31"/>
    <mergeCell ref="B32:B37"/>
    <mergeCell ref="C32:C37"/>
    <mergeCell ref="D32:D37"/>
    <mergeCell ref="E32:E37"/>
    <mergeCell ref="F32:F37"/>
    <mergeCell ref="B14:B19"/>
    <mergeCell ref="C14:C19"/>
    <mergeCell ref="D14:D19"/>
    <mergeCell ref="E14:E19"/>
    <mergeCell ref="F14:F19"/>
    <mergeCell ref="B20:B25"/>
    <mergeCell ref="C20:C25"/>
    <mergeCell ref="D20:D25"/>
    <mergeCell ref="E20:E25"/>
    <mergeCell ref="F20:F25"/>
  </mergeCells>
  <conditionalFormatting sqref="D50:E50">
    <cfRule type="expression" dxfId="51" priority="52" stopIfTrue="1">
      <formula>$B50&lt;&gt;OFFSET($B50,1,0)</formula>
    </cfRule>
  </conditionalFormatting>
  <conditionalFormatting sqref="A50">
    <cfRule type="expression" dxfId="50" priority="50" stopIfTrue="1">
      <formula>$B50&lt;&gt;OFFSET($B50,1,0)</formula>
    </cfRule>
  </conditionalFormatting>
  <conditionalFormatting sqref="A50">
    <cfRule type="expression" dxfId="49" priority="51" stopIfTrue="1">
      <formula>$B50&lt;&gt;OFFSET($B50,1,0)</formula>
    </cfRule>
  </conditionalFormatting>
  <conditionalFormatting sqref="B50">
    <cfRule type="expression" dxfId="48" priority="49" stopIfTrue="1">
      <formula>$B50&lt;&gt;OFFSET($B50,1,0)</formula>
    </cfRule>
  </conditionalFormatting>
  <conditionalFormatting sqref="F50 C50">
    <cfRule type="expression" dxfId="47" priority="48" stopIfTrue="1">
      <formula>$B50&lt;&gt;OFFSET($B50,1,0)</formula>
    </cfRule>
  </conditionalFormatting>
  <conditionalFormatting sqref="C50:F50">
    <cfRule type="expression" dxfId="46" priority="47">
      <formula>$I50="ИHТЕРНЕТ (Блок нативного размещения)"</formula>
    </cfRule>
  </conditionalFormatting>
  <conditionalFormatting sqref="J50">
    <cfRule type="expression" dxfId="45" priority="46" stopIfTrue="1">
      <formula>$B50&lt;&gt;OFFSET($B50,1,0)</formula>
    </cfRule>
  </conditionalFormatting>
  <conditionalFormatting sqref="J50">
    <cfRule type="expression" dxfId="44" priority="45">
      <formula>$I50=""</formula>
    </cfRule>
  </conditionalFormatting>
  <conditionalFormatting sqref="J50">
    <cfRule type="expression" dxfId="43" priority="44" stopIfTrue="1">
      <formula>$B50&lt;&gt;OFFSET($B50,1,0)</formula>
    </cfRule>
  </conditionalFormatting>
  <conditionalFormatting sqref="J50">
    <cfRule type="expression" dxfId="42" priority="43">
      <formula>$I50=""</formula>
    </cfRule>
  </conditionalFormatting>
  <conditionalFormatting sqref="J50">
    <cfRule type="expression" dxfId="41" priority="42">
      <formula>$I50="ИHТЕРНЕТ (Блок нативного размещения)"</formula>
    </cfRule>
  </conditionalFormatting>
  <conditionalFormatting sqref="H50:I50">
    <cfRule type="expression" dxfId="40" priority="41" stopIfTrue="1">
      <formula>$B50&lt;&gt;OFFSET($B50,1,0)</formula>
    </cfRule>
  </conditionalFormatting>
  <conditionalFormatting sqref="H50:I50">
    <cfRule type="expression" dxfId="39" priority="40">
      <formula>$I50=""</formula>
    </cfRule>
  </conditionalFormatting>
  <conditionalFormatting sqref="H50:I50">
    <cfRule type="expression" dxfId="38" priority="39" stopIfTrue="1">
      <formula>$B50&lt;&gt;OFFSET($B50,1,0)</formula>
    </cfRule>
  </conditionalFormatting>
  <conditionalFormatting sqref="H50:I50">
    <cfRule type="expression" dxfId="37" priority="38">
      <formula>$I50=""</formula>
    </cfRule>
  </conditionalFormatting>
  <conditionalFormatting sqref="H50:I50">
    <cfRule type="expression" dxfId="36" priority="37" stopIfTrue="1">
      <formula>$B50&lt;&gt;OFFSET($B50,1,0)</formula>
    </cfRule>
  </conditionalFormatting>
  <conditionalFormatting sqref="H50:I50">
    <cfRule type="expression" dxfId="35" priority="36">
      <formula>$I50=""</formula>
    </cfRule>
  </conditionalFormatting>
  <conditionalFormatting sqref="H50:I50">
    <cfRule type="expression" dxfId="34" priority="35" stopIfTrue="1">
      <formula>$B50&lt;&gt;OFFSET($B50,1,0)</formula>
    </cfRule>
  </conditionalFormatting>
  <conditionalFormatting sqref="H50:I50">
    <cfRule type="expression" dxfId="33" priority="34">
      <formula>$I50=""</formula>
    </cfRule>
  </conditionalFormatting>
  <conditionalFormatting sqref="I50">
    <cfRule type="expression" dxfId="32" priority="33">
      <formula>$I50="ИHТЕРНЕТ (Блок нативного размещения)"</formula>
    </cfRule>
  </conditionalFormatting>
  <conditionalFormatting sqref="G50">
    <cfRule type="expression" dxfId="31" priority="32" stopIfTrue="1">
      <formula>$B50&lt;&gt;OFFSET($B50,1,0)</formula>
    </cfRule>
  </conditionalFormatting>
  <conditionalFormatting sqref="K50">
    <cfRule type="expression" dxfId="30" priority="31" stopIfTrue="1">
      <formula>$B50&lt;&gt;OFFSET($B50,1,0)</formula>
    </cfRule>
  </conditionalFormatting>
  <conditionalFormatting sqref="A53:J53 A60:B60 F60:J60 F61:F64 I61:J64 B64 G64:H64 A61:A64 A55:J55 A54:B54 D54:J54 A57:J57 A56:B56 D56:J56 A58:B58 D58:J58 D64:E64">
    <cfRule type="expression" dxfId="29" priority="30" stopIfTrue="1">
      <formula>$B53&lt;&gt;OFFSET($B53,1,0)</formula>
    </cfRule>
  </conditionalFormatting>
  <conditionalFormatting sqref="I53:I58 I60:I64">
    <cfRule type="expression" dxfId="28" priority="29">
      <formula>$B53=""</formula>
    </cfRule>
  </conditionalFormatting>
  <conditionalFormatting sqref="J53:J58 A53:I53 F57:I58 F60:J60 I61:J64 D64:H64 A55:I55 A54:B54 D54:I54 A56:B56 D56:I56">
    <cfRule type="expression" dxfId="27" priority="28">
      <formula>$AE53="бонус"</formula>
    </cfRule>
  </conditionalFormatting>
  <conditionalFormatting sqref="A53:B53 A55:B55">
    <cfRule type="expression" dxfId="26" priority="27" stopIfTrue="1">
      <formula>$B53&lt;&gt;OFFSET($B53,1,0)</formula>
    </cfRule>
  </conditionalFormatting>
  <conditionalFormatting sqref="A54:B54 A56:B56 B53 B55">
    <cfRule type="expression" dxfId="25" priority="26" stopIfTrue="1">
      <formula>$B53&lt;&gt;OFFSET($B53,1,0)</formula>
    </cfRule>
  </conditionalFormatting>
  <conditionalFormatting sqref="C57:E57 D58:E58">
    <cfRule type="expression" dxfId="24" priority="25">
      <formula>$I57="ИHТЕРНЕТ (Блок нативного размещения)"</formula>
    </cfRule>
  </conditionalFormatting>
  <conditionalFormatting sqref="D61:E63">
    <cfRule type="expression" dxfId="23" priority="24" stopIfTrue="1">
      <formula>$B61&lt;&gt;OFFSET($B61,1,0)</formula>
    </cfRule>
  </conditionalFormatting>
  <conditionalFormatting sqref="F61:H63">
    <cfRule type="expression" dxfId="22" priority="23" stopIfTrue="1">
      <formula>$B61&lt;&gt;OFFSET($B61,1,0)</formula>
    </cfRule>
  </conditionalFormatting>
  <conditionalFormatting sqref="F61:F63">
    <cfRule type="expression" dxfId="21" priority="22" stopIfTrue="1">
      <formula>$B61&lt;&gt;OFFSET($B61,1,0)</formula>
    </cfRule>
  </conditionalFormatting>
  <conditionalFormatting sqref="F61:H63">
    <cfRule type="expression" dxfId="20" priority="21">
      <formula>$AE61="бонус"</formula>
    </cfRule>
  </conditionalFormatting>
  <conditionalFormatting sqref="B61:B63">
    <cfRule type="expression" dxfId="19" priority="20" stopIfTrue="1">
      <formula>$B61&lt;&gt;OFFSET($B61,1,0)</formula>
    </cfRule>
  </conditionalFormatting>
  <conditionalFormatting sqref="C61:E61 C63:E63 D62:E62">
    <cfRule type="expression" dxfId="18" priority="19" stopIfTrue="1">
      <formula>$B61&lt;&gt;OFFSET($B61,1,0)</formula>
    </cfRule>
  </conditionalFormatting>
  <conditionalFormatting sqref="C61:E61 C63:E63 D62:E62">
    <cfRule type="expression" dxfId="17" priority="18" stopIfTrue="1">
      <formula>$B61&lt;&gt;OFFSET($B61,1,0)</formula>
    </cfRule>
  </conditionalFormatting>
  <conditionalFormatting sqref="C61:E61 C63:E63 D62:E62">
    <cfRule type="expression" dxfId="16" priority="17">
      <formula>$AE61="бонус"</formula>
    </cfRule>
  </conditionalFormatting>
  <conditionalFormatting sqref="D60:E60">
    <cfRule type="expression" dxfId="15" priority="15">
      <formula>$I60="ИHТЕРНЕТ (Блок нативного размещения)"</formula>
    </cfRule>
  </conditionalFormatting>
  <conditionalFormatting sqref="D60:E60">
    <cfRule type="expression" dxfId="14" priority="16" stopIfTrue="1">
      <formula>$B60&lt;&gt;OFFSET($B60,1,0)</formula>
    </cfRule>
  </conditionalFormatting>
  <conditionalFormatting sqref="D59:E59">
    <cfRule type="expression" dxfId="13" priority="1">
      <formula>$I59="ИHТЕРНЕТ (Блок нативного размещения)"</formula>
    </cfRule>
  </conditionalFormatting>
  <conditionalFormatting sqref="D59:E59">
    <cfRule type="expression" dxfId="12" priority="2" stopIfTrue="1">
      <formula>$B59&lt;&gt;OFFSET($B59,1,0)</formula>
    </cfRule>
  </conditionalFormatting>
  <conditionalFormatting sqref="I59:J59">
    <cfRule type="expression" dxfId="11" priority="14" stopIfTrue="1">
      <formula>$B59&lt;&gt;OFFSET($B59,1,0)</formula>
    </cfRule>
  </conditionalFormatting>
  <conditionalFormatting sqref="I59">
    <cfRule type="expression" dxfId="10" priority="13">
      <formula>$B59=""</formula>
    </cfRule>
  </conditionalFormatting>
  <conditionalFormatting sqref="I59:J59">
    <cfRule type="expression" dxfId="9" priority="12" stopIfTrue="1">
      <formula>$B59&lt;&gt;OFFSET($B59,1,0)</formula>
    </cfRule>
  </conditionalFormatting>
  <conditionalFormatting sqref="I59">
    <cfRule type="expression" dxfId="8" priority="11">
      <formula>$B59=""</formula>
    </cfRule>
  </conditionalFormatting>
  <conditionalFormatting sqref="I59:J59">
    <cfRule type="expression" dxfId="7" priority="10">
      <formula>$AE59="бонус"</formula>
    </cfRule>
  </conditionalFormatting>
  <conditionalFormatting sqref="F59:H59">
    <cfRule type="expression" dxfId="6" priority="9" stopIfTrue="1">
      <formula>$B59&lt;&gt;OFFSET($B59,1,0)</formula>
    </cfRule>
  </conditionalFormatting>
  <conditionalFormatting sqref="F59:H59">
    <cfRule type="expression" dxfId="5" priority="8">
      <formula>$AE59="бонус"</formula>
    </cfRule>
  </conditionalFormatting>
  <conditionalFormatting sqref="A59">
    <cfRule type="expression" dxfId="4" priority="6" stopIfTrue="1">
      <formula>$B59&lt;&gt;OFFSET($B59,1,0)</formula>
    </cfRule>
  </conditionalFormatting>
  <conditionalFormatting sqref="A59">
    <cfRule type="expression" dxfId="3" priority="7" stopIfTrue="1">
      <formula>$B59&lt;&gt;OFFSET($B59,1,0)</formula>
    </cfRule>
  </conditionalFormatting>
  <conditionalFormatting sqref="B59">
    <cfRule type="expression" dxfId="2" priority="5" stopIfTrue="1">
      <formula>$B59&lt;&gt;OFFSET($B59,1,0)</formula>
    </cfRule>
  </conditionalFormatting>
  <conditionalFormatting sqref="C59">
    <cfRule type="expression" dxfId="1" priority="4" stopIfTrue="1">
      <formula>$B59&lt;&gt;OFFSET($B59,1,0)</formula>
    </cfRule>
  </conditionalFormatting>
  <conditionalFormatting sqref="C59">
    <cfRule type="expression" dxfId="0" priority="3">
      <formula>$I59="ИHТЕРНЕТ (Блок нативного размещения)"</formula>
    </cfRule>
  </conditionalFormatting>
  <dataValidations count="2">
    <dataValidation type="custom" allowBlank="1" showInputMessage="1" showErrorMessage="1" error="Длительность медийной опции не может превышать 240 секунд" sqref="I14:I49" xr:uid="{00000000-0002-0000-0000-000000000000}">
      <formula1>IF($H14="м",IF($K14&gt;240,0,1),1)</formula1>
    </dataValidation>
    <dataValidation type="list" allowBlank="1" showInputMessage="1" showErrorMessage="1" sqref="A14:A49" xr:uid="{00000000-0002-0000-0000-000001000000}">
      <formula1>Программы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Форд Боярд_2022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Козлова Ольга Евгеньевна</dc:creator>
  <cp:lastModifiedBy>Dmitry Matytsin (MDG Trade Russia)</cp:lastModifiedBy>
  <dcterms:created xsi:type="dcterms:W3CDTF">2021-09-30T11:55:42Z</dcterms:created>
  <dcterms:modified xsi:type="dcterms:W3CDTF">2022-04-21T13:04:21Z</dcterms:modified>
</cp:coreProperties>
</file>