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09C2C7FD-6FB3-48A1-8239-A534D233EA37/Library/Application Support/Drafts/"/>
    </mc:Choice>
  </mc:AlternateContent>
  <xr:revisionPtr revIDLastSave="0" documentId="8_{A68ED27C-7B1F-40DC-AA2A-CB117B88D1BF}" xr6:coauthVersionLast="47" xr6:coauthVersionMax="47" xr10:uidLastSave="{00000000-0000-0000-0000-000000000000}"/>
  <bookViews>
    <workbookView xWindow="0" yWindow="0" windowWidth="0" windowHeight="0" firstSheet="4" activeTab="4" xr2:uid="{00000000-000D-0000-FFFF-FFFF00000000}"/>
  </bookViews>
  <sheets>
    <sheet name="bowl" sheetId="1" r:id="rId1"/>
    <sheet name="cubes" sheetId="2" r:id="rId2"/>
    <sheet name="ice cream" sheetId="3" r:id="rId3"/>
    <sheet name="juice" sheetId="4" r:id="rId4"/>
    <sheet name="vorschlagmenus" sheetId="6" r:id="rId5"/>
    <sheet name="drinks" sheetId="5" r:id="rId6"/>
    <sheet name="Tabelle4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4" l="1"/>
  <c r="O5" i="4"/>
  <c r="O6" i="4"/>
  <c r="O7" i="4"/>
  <c r="O8" i="4"/>
  <c r="O3" i="4"/>
  <c r="N4" i="4"/>
  <c r="N5" i="4"/>
  <c r="N6" i="4"/>
  <c r="N7" i="4"/>
  <c r="N8" i="4"/>
  <c r="N3" i="4"/>
  <c r="M4" i="4"/>
  <c r="M5" i="4"/>
  <c r="M6" i="4"/>
  <c r="M7" i="4"/>
  <c r="M8" i="4"/>
  <c r="M3" i="4"/>
  <c r="L4" i="4"/>
  <c r="L5" i="4"/>
  <c r="L6" i="4"/>
  <c r="L7" i="4"/>
  <c r="L8" i="4"/>
  <c r="L3" i="4"/>
  <c r="K4" i="4"/>
  <c r="K5" i="4"/>
  <c r="K6" i="4"/>
  <c r="K7" i="4"/>
  <c r="K8" i="4"/>
  <c r="K3" i="4"/>
  <c r="J4" i="4"/>
  <c r="J5" i="4"/>
  <c r="J6" i="4"/>
  <c r="J7" i="4"/>
  <c r="J8" i="4"/>
  <c r="J3" i="4"/>
  <c r="L4" i="3"/>
  <c r="N4" i="3"/>
  <c r="L5" i="3"/>
  <c r="N5" i="3"/>
  <c r="L3" i="3"/>
  <c r="N3" i="3"/>
  <c r="M4" i="3"/>
  <c r="M5" i="3"/>
  <c r="M3" i="3"/>
  <c r="L3" i="2"/>
  <c r="O3" i="2"/>
  <c r="N3" i="2"/>
  <c r="M3" i="2"/>
  <c r="K3" i="2"/>
  <c r="J3" i="2"/>
  <c r="N4" i="1"/>
  <c r="P4" i="1"/>
  <c r="N5" i="1"/>
  <c r="P5" i="1"/>
  <c r="N6" i="1"/>
  <c r="P6" i="1"/>
  <c r="N10" i="1"/>
  <c r="P10" i="1"/>
  <c r="N11" i="1"/>
  <c r="P11" i="1"/>
  <c r="N16" i="1"/>
  <c r="P16" i="1"/>
  <c r="N17" i="1"/>
  <c r="P17" i="1"/>
  <c r="N18" i="1"/>
  <c r="P18" i="1"/>
  <c r="N19" i="1"/>
  <c r="P19" i="1"/>
  <c r="N20" i="1"/>
  <c r="P20" i="1"/>
  <c r="N21" i="1"/>
  <c r="P21" i="1"/>
  <c r="N24" i="1"/>
  <c r="P24" i="1"/>
  <c r="N27" i="1"/>
  <c r="P27" i="1"/>
  <c r="N39" i="1"/>
  <c r="N40" i="1"/>
  <c r="N41" i="1"/>
  <c r="N43" i="1"/>
  <c r="P43" i="1"/>
  <c r="O31" i="1"/>
  <c r="O32" i="1"/>
  <c r="O33" i="1"/>
  <c r="O42" i="1"/>
  <c r="M25" i="1"/>
  <c r="M26" i="1"/>
  <c r="M28" i="1"/>
  <c r="M38" i="1"/>
  <c r="M46" i="1"/>
  <c r="N22" i="1"/>
  <c r="N23" i="1"/>
  <c r="N42" i="1"/>
  <c r="R42" i="1" s="1"/>
  <c r="R46" i="1" l="1"/>
  <c r="Q46" i="1"/>
  <c r="P46" i="1"/>
  <c r="R38" i="1"/>
  <c r="Q38" i="1"/>
  <c r="P38" i="1"/>
  <c r="R28" i="1"/>
  <c r="Q28" i="1"/>
  <c r="R26" i="1"/>
  <c r="Q26" i="1"/>
  <c r="P26" i="1"/>
  <c r="R25" i="1"/>
  <c r="Q25" i="1"/>
  <c r="P25" i="1"/>
  <c r="Q42" i="1"/>
  <c r="P42" i="1"/>
  <c r="R33" i="1"/>
  <c r="Q33" i="1"/>
  <c r="P33" i="1"/>
  <c r="R32" i="1"/>
  <c r="Q32" i="1"/>
  <c r="P32" i="1"/>
  <c r="R31" i="1"/>
  <c r="Q31" i="1"/>
  <c r="P31" i="1"/>
  <c r="R43" i="1"/>
  <c r="Q43" i="1"/>
  <c r="R41" i="1"/>
  <c r="Q41" i="1"/>
  <c r="P41" i="1"/>
  <c r="R40" i="1"/>
  <c r="Q40" i="1"/>
  <c r="P40" i="1"/>
  <c r="R39" i="1"/>
  <c r="Q39" i="1"/>
  <c r="P39" i="1"/>
  <c r="R27" i="1"/>
  <c r="Q27" i="1"/>
  <c r="R24" i="1"/>
  <c r="Q24" i="1"/>
  <c r="R21" i="1"/>
  <c r="Q21" i="1"/>
  <c r="R20" i="1"/>
  <c r="Q20" i="1"/>
  <c r="R19" i="1"/>
  <c r="Q19" i="1"/>
  <c r="R18" i="1"/>
  <c r="Q18" i="1"/>
  <c r="R17" i="1"/>
  <c r="Q17" i="1"/>
  <c r="R16" i="1"/>
  <c r="Q16" i="1"/>
  <c r="R11" i="1"/>
  <c r="Q11" i="1"/>
  <c r="R10" i="1"/>
  <c r="Q10" i="1"/>
  <c r="R6" i="1"/>
  <c r="Q6" i="1"/>
  <c r="R5" i="1"/>
  <c r="Q5" i="1"/>
  <c r="R4" i="1"/>
  <c r="Q4" i="1"/>
  <c r="Q3" i="3"/>
  <c r="P3" i="3"/>
  <c r="O3" i="3"/>
  <c r="Q5" i="3"/>
  <c r="P5" i="3"/>
  <c r="O5" i="3"/>
  <c r="Q4" i="3"/>
  <c r="P4" i="3"/>
  <c r="O4" i="3"/>
</calcChain>
</file>

<file path=xl/sharedStrings.xml><?xml version="1.0" encoding="utf-8"?>
<sst xmlns="http://schemas.openxmlformats.org/spreadsheetml/2006/main" count="627" uniqueCount="117">
  <si>
    <t>pro 100 g</t>
  </si>
  <si>
    <t>1cup</t>
  </si>
  <si>
    <t>1/2cup</t>
  </si>
  <si>
    <t>1/4cup</t>
  </si>
  <si>
    <t>kcal</t>
  </si>
  <si>
    <t>Protein</t>
  </si>
  <si>
    <t>Kohlenhydrate</t>
  </si>
  <si>
    <t>Fett</t>
  </si>
  <si>
    <t>g</t>
  </si>
  <si>
    <t>Getreide und Hülsenfrüchte:</t>
  </si>
  <si>
    <t>Quinoa</t>
  </si>
  <si>
    <t>Vollkornreis</t>
  </si>
  <si>
    <t>Kichererbsen</t>
  </si>
  <si>
    <t>Früchte:</t>
  </si>
  <si>
    <t>Äpfel</t>
  </si>
  <si>
    <t>Orangen</t>
  </si>
  <si>
    <t>Gemüse:</t>
  </si>
  <si>
    <t>roh:</t>
  </si>
  <si>
    <t>Zwiebeln</t>
  </si>
  <si>
    <t>Karotten</t>
  </si>
  <si>
    <t>Zucchini</t>
  </si>
  <si>
    <t>Gurken</t>
  </si>
  <si>
    <t>Tomaten</t>
  </si>
  <si>
    <t>Oliven</t>
  </si>
  <si>
    <t>gedämpft:</t>
  </si>
  <si>
    <t>Randen</t>
  </si>
  <si>
    <t>Blumenkohl</t>
  </si>
  <si>
    <t>Brokkoli</t>
  </si>
  <si>
    <t>Erbsen</t>
  </si>
  <si>
    <t>Kartoffeln</t>
  </si>
  <si>
    <t>Kerne und Nüsse:</t>
  </si>
  <si>
    <t>Sonnenblumenkerne / Kürbiskerne</t>
  </si>
  <si>
    <t>Baumnüsse</t>
  </si>
  <si>
    <t>Mandeln</t>
  </si>
  <si>
    <t>extra Beilagen:</t>
  </si>
  <si>
    <t>grilled champions</t>
  </si>
  <si>
    <t>grilled pepperoni</t>
  </si>
  <si>
    <t>Avocado</t>
  </si>
  <si>
    <t>planted chicken</t>
  </si>
  <si>
    <t>Karottenlachs</t>
  </si>
  <si>
    <t>Fetakäse</t>
  </si>
  <si>
    <t>grüner Salat</t>
  </si>
  <si>
    <t>s = 1</t>
  </si>
  <si>
    <t>m=2</t>
  </si>
  <si>
    <t>l=3</t>
  </si>
  <si>
    <t xml:space="preserve"> </t>
  </si>
  <si>
    <t>3cup</t>
  </si>
  <si>
    <t>2cup</t>
  </si>
  <si>
    <t>3cup (l)</t>
  </si>
  <si>
    <t>2cup(m)</t>
  </si>
  <si>
    <t>1cup(s)</t>
  </si>
  <si>
    <t>s</t>
  </si>
  <si>
    <t>cubes</t>
  </si>
  <si>
    <t>mix</t>
  </si>
  <si>
    <t>1 _1/2cup (l)</t>
  </si>
  <si>
    <t>1cup (m)</t>
  </si>
  <si>
    <t>1/2cup (s)</t>
  </si>
  <si>
    <t>1_1/2cup (l)</t>
  </si>
  <si>
    <t>Bananeneis</t>
  </si>
  <si>
    <t>Beerenmischung</t>
  </si>
  <si>
    <t>1/2 Banane_1/2 Beeren</t>
  </si>
  <si>
    <t>Haselnüsse</t>
  </si>
  <si>
    <t>3/4 Banene_1/4 Haselnüsse</t>
  </si>
  <si>
    <t>Erbsenprotein</t>
  </si>
  <si>
    <t>als Zusatz (25g)</t>
  </si>
  <si>
    <t>Die Mischung basiert auf folgendem Verhältnis</t>
  </si>
  <si>
    <t>3dl (l)</t>
  </si>
  <si>
    <t>2dl (m)</t>
  </si>
  <si>
    <t>1dl (s)</t>
  </si>
  <si>
    <t>Ingwer</t>
  </si>
  <si>
    <t>Zitronen</t>
  </si>
  <si>
    <t>m</t>
  </si>
  <si>
    <t>l</t>
  </si>
  <si>
    <t>salad</t>
  </si>
  <si>
    <t>X</t>
  </si>
  <si>
    <t>cube</t>
  </si>
  <si>
    <t>ice cream</t>
  </si>
  <si>
    <t>juice</t>
  </si>
  <si>
    <t>Feta</t>
  </si>
  <si>
    <t xml:space="preserve">Kichererbsen </t>
  </si>
  <si>
    <t>Apfel</t>
  </si>
  <si>
    <t>Kernenmix</t>
  </si>
  <si>
    <t>Getränke</t>
  </si>
  <si>
    <t>Mineral still</t>
  </si>
  <si>
    <t>´3.60</t>
  </si>
  <si>
    <t>Mineral still mit lemon natural flavour</t>
  </si>
  <si>
    <t>´4.00</t>
  </si>
  <si>
    <t>Mineral still mit orange natural flavour</t>
  </si>
  <si>
    <t>Mineral still mit grapefruit natural flavour</t>
  </si>
  <si>
    <t>Mineral sparklings</t>
  </si>
  <si>
    <t>Getränke Düsseldorf</t>
  </si>
  <si>
    <t>Warme Getränke</t>
  </si>
  <si>
    <t>Espresso / Espresso Macchiato</t>
  </si>
  <si>
    <t>3.60 / 4.00</t>
  </si>
  <si>
    <t>Kaffee Creme</t>
  </si>
  <si>
    <t>´3.80</t>
  </si>
  <si>
    <t>Doppio</t>
  </si>
  <si>
    <t>´4.80</t>
  </si>
  <si>
    <t>Cappuccino</t>
  </si>
  <si>
    <t>4.80 / 6.00</t>
  </si>
  <si>
    <t>Latte Macchiato</t>
  </si>
  <si>
    <t>5.70 / 6.90</t>
  </si>
  <si>
    <t>Alles auch mit Kuhmilch erhältlich (Hafermilch Standard).</t>
  </si>
  <si>
    <t>´+1.00</t>
  </si>
  <si>
    <t>Tee (pot)</t>
  </si>
  <si>
    <t>Frischer Bio Ingwer Tee mit Honig und Zitrone</t>
  </si>
  <si>
    <t>´5.50</t>
  </si>
  <si>
    <t>Bio Sirocco Tee (Kräuter, Grün, Eisenkraut, Pfefferminz, Früchte, Schwarz)</t>
  </si>
  <si>
    <t>´4.50</t>
  </si>
  <si>
    <t>Heisse Getränke mit Bränden</t>
  </si>
  <si>
    <t>Espresso Coretto Grappa</t>
  </si>
  <si>
    <t>alc 43 %</t>
  </si>
  <si>
    <t>2 cl</t>
  </si>
  <si>
    <t>´6.50</t>
  </si>
  <si>
    <t>Rum-Tee</t>
  </si>
  <si>
    <t>alc 40 %</t>
  </si>
  <si>
    <t>´9.00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</si>
</sst>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3D4E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0" borderId="2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5" xfId="0" applyBorder="1"/>
    <xf numFmtId="0" fontId="1" fillId="0" borderId="7" xfId="0" applyFont="1" applyBorder="1"/>
    <xf numFmtId="0" fontId="1" fillId="2" borderId="7" xfId="0" applyFont="1" applyFill="1" applyBorder="1"/>
    <xf numFmtId="0" fontId="1" fillId="3" borderId="7" xfId="0" applyFont="1" applyFill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10" xfId="0" applyBorder="1"/>
    <xf numFmtId="0" fontId="0" fillId="2" borderId="10" xfId="0" applyFill="1" applyBorder="1"/>
    <xf numFmtId="0" fontId="0" fillId="3" borderId="10" xfId="0" applyFill="1" applyBorder="1"/>
    <xf numFmtId="0" fontId="0" fillId="0" borderId="12" xfId="0" applyBorder="1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1" fillId="0" borderId="5" xfId="0" applyFont="1" applyBorder="1"/>
    <xf numFmtId="0" fontId="0" fillId="0" borderId="2" xfId="0" applyBorder="1"/>
    <xf numFmtId="0" fontId="0" fillId="0" borderId="14" xfId="0" applyBorder="1"/>
    <xf numFmtId="0" fontId="0" fillId="3" borderId="15" xfId="0" applyFill="1" applyBorder="1"/>
    <xf numFmtId="0" fontId="0" fillId="4" borderId="1" xfId="0" applyFill="1" applyBorder="1"/>
    <xf numFmtId="0" fontId="1" fillId="4" borderId="7" xfId="0" applyFont="1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  <xf numFmtId="0" fontId="0" fillId="5" borderId="1" xfId="0" applyFill="1" applyBorder="1"/>
    <xf numFmtId="0" fontId="1" fillId="5" borderId="7" xfId="0" applyFont="1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/>
    <xf numFmtId="0" fontId="0" fillId="6" borderId="1" xfId="0" applyFill="1" applyBorder="1"/>
    <xf numFmtId="0" fontId="1" fillId="6" borderId="7" xfId="0" applyFont="1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0" xfId="0" applyFill="1"/>
    <xf numFmtId="0" fontId="0" fillId="6" borderId="4" xfId="0" applyFill="1" applyBorder="1"/>
    <xf numFmtId="0" fontId="0" fillId="6" borderId="6" xfId="0" applyFill="1" applyBorder="1"/>
    <xf numFmtId="0" fontId="0" fillId="6" borderId="13" xfId="0" applyFill="1" applyBorder="1"/>
    <xf numFmtId="14" fontId="0" fillId="5" borderId="1" xfId="0" applyNumberFormat="1" applyFill="1" applyBorder="1"/>
    <xf numFmtId="0" fontId="1" fillId="0" borderId="9" xfId="0" applyFont="1" applyBorder="1"/>
    <xf numFmtId="0" fontId="0" fillId="0" borderId="16" xfId="0" applyBorder="1"/>
    <xf numFmtId="0" fontId="0" fillId="4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3" borderId="17" xfId="0" applyFill="1" applyBorder="1"/>
    <xf numFmtId="0" fontId="0" fillId="6" borderId="1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2330-205E-8542-B2EF-5A231EAD64E5}">
  <dimension ref="A1:R52"/>
  <sheetViews>
    <sheetView topLeftCell="A3" zoomScaleNormal="150" zoomScaleSheetLayoutView="100" workbookViewId="0">
      <selection activeCell="U32" sqref="U32"/>
    </sheetView>
  </sheetViews>
  <sheetFormatPr defaultRowHeight="15"/>
  <cols>
    <col min="5" max="5" width="8.5703125" style="8"/>
    <col min="6" max="6" width="8.5703125" style="39"/>
    <col min="7" max="7" width="14.140625" style="45" customWidth="1"/>
    <col min="8" max="8" width="8.5703125" style="51"/>
    <col min="9" max="9" width="3.5703125" customWidth="1"/>
    <col min="10" max="10" width="8.5703125" style="11"/>
    <col min="11" max="11" width="11.140625" style="11" customWidth="1"/>
    <col min="12" max="12" width="12.140625" style="11" customWidth="1"/>
    <col min="13" max="13" width="7.42578125" style="8" customWidth="1"/>
    <col min="14" max="15" width="8.5703125" style="8"/>
    <col min="16" max="16" width="8.5703125" style="39"/>
    <col min="17" max="17" width="14" style="45" customWidth="1"/>
    <col min="18" max="18" width="8.5703125" style="51"/>
  </cols>
  <sheetData>
    <row r="1" spans="1:18">
      <c r="A1" s="4"/>
      <c r="B1" s="4"/>
      <c r="C1" s="4"/>
      <c r="D1" s="4"/>
      <c r="E1" s="6" t="s">
        <v>0</v>
      </c>
      <c r="F1" s="34"/>
      <c r="G1" s="40"/>
      <c r="H1" s="46"/>
      <c r="I1" s="4"/>
      <c r="J1" s="9" t="s">
        <v>1</v>
      </c>
      <c r="K1" s="9" t="s">
        <v>2</v>
      </c>
      <c r="L1" s="9" t="s">
        <v>3</v>
      </c>
      <c r="M1" s="6" t="s">
        <v>1</v>
      </c>
      <c r="N1" s="6" t="s">
        <v>2</v>
      </c>
      <c r="O1" s="6" t="s">
        <v>3</v>
      </c>
      <c r="P1" s="34"/>
      <c r="Q1" s="40"/>
      <c r="R1" s="46"/>
    </row>
    <row r="2" spans="1:18" s="2" customFormat="1" ht="15.75" thickBot="1">
      <c r="A2" s="17"/>
      <c r="B2" s="17"/>
      <c r="C2" s="17"/>
      <c r="D2" s="17"/>
      <c r="E2" s="18" t="s">
        <v>4</v>
      </c>
      <c r="F2" s="35" t="s">
        <v>5</v>
      </c>
      <c r="G2" s="41" t="s">
        <v>6</v>
      </c>
      <c r="H2" s="47" t="s">
        <v>7</v>
      </c>
      <c r="I2" s="17"/>
      <c r="J2" s="19" t="s">
        <v>8</v>
      </c>
      <c r="K2" s="19" t="s">
        <v>8</v>
      </c>
      <c r="L2" s="19"/>
      <c r="M2" s="18" t="s">
        <v>4</v>
      </c>
      <c r="N2" s="18" t="s">
        <v>4</v>
      </c>
      <c r="O2" s="18"/>
      <c r="P2" s="35" t="s">
        <v>5</v>
      </c>
      <c r="Q2" s="41" t="s">
        <v>6</v>
      </c>
      <c r="R2" s="47" t="s">
        <v>7</v>
      </c>
    </row>
    <row r="3" spans="1:18">
      <c r="A3" s="12" t="s">
        <v>9</v>
      </c>
      <c r="B3" s="13"/>
      <c r="C3" s="13"/>
      <c r="D3" s="13"/>
      <c r="E3" s="14"/>
      <c r="F3" s="36"/>
      <c r="G3" s="42"/>
      <c r="H3" s="48"/>
      <c r="I3" s="13"/>
      <c r="J3" s="15"/>
      <c r="K3" s="15"/>
      <c r="L3" s="15"/>
      <c r="M3" s="14"/>
      <c r="N3" s="14"/>
      <c r="O3" s="14"/>
      <c r="P3" s="36"/>
      <c r="Q3" s="42"/>
      <c r="R3" s="52"/>
    </row>
    <row r="4" spans="1:18">
      <c r="A4" s="16" t="s">
        <v>10</v>
      </c>
      <c r="B4" s="4"/>
      <c r="C4" s="4"/>
      <c r="D4" s="4"/>
      <c r="E4" s="7">
        <v>98</v>
      </c>
      <c r="F4" s="34">
        <v>3.5</v>
      </c>
      <c r="G4" s="40">
        <v>16.7</v>
      </c>
      <c r="H4" s="46">
        <v>1.8</v>
      </c>
      <c r="I4" s="4"/>
      <c r="J4" s="10"/>
      <c r="K4" s="10">
        <v>60</v>
      </c>
      <c r="L4" s="10"/>
      <c r="M4" s="7"/>
      <c r="N4" s="7">
        <f>ROUND(K4*E4/100,0)</f>
        <v>59</v>
      </c>
      <c r="O4" s="7"/>
      <c r="P4" s="34">
        <f>ROUND(N4*F4/E4,1)</f>
        <v>2.1</v>
      </c>
      <c r="Q4" s="40">
        <f>ROUND(N4*G4/E4,1)</f>
        <v>10.1</v>
      </c>
      <c r="R4" s="53">
        <f>ROUND(N4*H4/E4,1)</f>
        <v>1.1000000000000001</v>
      </c>
    </row>
    <row r="5" spans="1:18">
      <c r="A5" s="16" t="s">
        <v>11</v>
      </c>
      <c r="B5" s="4"/>
      <c r="C5" s="4"/>
      <c r="D5" s="4"/>
      <c r="E5" s="7">
        <v>155</v>
      </c>
      <c r="F5" s="34">
        <v>3.3</v>
      </c>
      <c r="G5" s="40">
        <v>31.7</v>
      </c>
      <c r="H5" s="46">
        <v>1.7</v>
      </c>
      <c r="I5" s="4"/>
      <c r="J5" s="10"/>
      <c r="K5" s="10">
        <v>60</v>
      </c>
      <c r="L5" s="10"/>
      <c r="M5" s="7"/>
      <c r="N5" s="7">
        <f>ROUND(K5*E5/100,0)</f>
        <v>93</v>
      </c>
      <c r="O5" s="7"/>
      <c r="P5" s="34">
        <f>ROUND(N5*F5/E5,1)</f>
        <v>2</v>
      </c>
      <c r="Q5" s="40">
        <f>ROUND(N5*G5/E5,1)</f>
        <v>19</v>
      </c>
      <c r="R5" s="53">
        <f>ROUND(N5*H5/E5,1)</f>
        <v>1</v>
      </c>
    </row>
    <row r="6" spans="1:18">
      <c r="A6" s="16" t="s">
        <v>12</v>
      </c>
      <c r="B6" s="4"/>
      <c r="C6" s="4"/>
      <c r="D6" s="4"/>
      <c r="E6" s="7">
        <v>120</v>
      </c>
      <c r="F6" s="34">
        <v>7</v>
      </c>
      <c r="G6" s="40">
        <v>19</v>
      </c>
      <c r="H6" s="46">
        <v>0.9</v>
      </c>
      <c r="I6" s="4"/>
      <c r="J6" s="10"/>
      <c r="K6" s="10">
        <v>60</v>
      </c>
      <c r="L6" s="10"/>
      <c r="M6" s="7"/>
      <c r="N6" s="7">
        <f>ROUND(K6*E6/100,0)</f>
        <v>72</v>
      </c>
      <c r="O6" s="7"/>
      <c r="P6" s="34">
        <f>ROUND(N6*F6/E6,1)</f>
        <v>4.2</v>
      </c>
      <c r="Q6" s="40">
        <f>ROUND(N6*G6/E6,1)</f>
        <v>11.4</v>
      </c>
      <c r="R6" s="53">
        <f>ROUND(N6*H6/E6,1)</f>
        <v>0.5</v>
      </c>
    </row>
    <row r="7" spans="1:18">
      <c r="A7" s="16"/>
      <c r="B7" s="4"/>
      <c r="C7" s="4"/>
      <c r="D7" s="4"/>
      <c r="E7" s="7"/>
      <c r="F7" s="34"/>
      <c r="G7" s="40"/>
      <c r="H7" s="46"/>
      <c r="I7" s="4"/>
      <c r="J7" s="10"/>
      <c r="K7" s="10"/>
      <c r="L7" s="10"/>
      <c r="M7" s="7"/>
      <c r="N7" s="7"/>
      <c r="O7" s="7"/>
      <c r="P7" s="34"/>
      <c r="Q7" s="40"/>
      <c r="R7" s="53"/>
    </row>
    <row r="8" spans="1:18" ht="15.75" thickBot="1">
      <c r="A8" s="26"/>
      <c r="B8" s="27"/>
      <c r="C8" s="27"/>
      <c r="D8" s="27"/>
      <c r="E8" s="28"/>
      <c r="F8" s="37"/>
      <c r="G8" s="43"/>
      <c r="H8" s="49"/>
      <c r="I8" s="27"/>
      <c r="J8" s="29"/>
      <c r="K8" s="29"/>
      <c r="L8" s="29"/>
      <c r="M8" s="28"/>
      <c r="N8" s="28"/>
      <c r="O8" s="28"/>
      <c r="P8" s="37"/>
      <c r="Q8" s="43"/>
      <c r="R8" s="54"/>
    </row>
    <row r="9" spans="1:18">
      <c r="A9" s="12" t="s">
        <v>13</v>
      </c>
      <c r="B9" s="13"/>
      <c r="C9" s="13"/>
      <c r="D9" s="13"/>
      <c r="E9" s="14"/>
      <c r="F9" s="36"/>
      <c r="G9" s="42"/>
      <c r="H9" s="48"/>
      <c r="I9" s="13"/>
      <c r="J9" s="15"/>
      <c r="K9" s="15"/>
      <c r="L9" s="15"/>
      <c r="M9" s="14"/>
      <c r="N9" s="14"/>
      <c r="O9" s="14"/>
      <c r="P9" s="36"/>
      <c r="Q9" s="42"/>
      <c r="R9" s="52"/>
    </row>
    <row r="10" spans="1:18">
      <c r="A10" s="16" t="s">
        <v>14</v>
      </c>
      <c r="B10" s="4"/>
      <c r="C10" s="4"/>
      <c r="D10" s="4"/>
      <c r="E10" s="7">
        <v>52</v>
      </c>
      <c r="F10" s="34">
        <v>0.3</v>
      </c>
      <c r="G10" s="40">
        <v>14</v>
      </c>
      <c r="H10" s="46">
        <v>0.2</v>
      </c>
      <c r="I10" s="4"/>
      <c r="J10" s="10"/>
      <c r="K10" s="10">
        <v>60</v>
      </c>
      <c r="L10" s="10"/>
      <c r="M10" s="7"/>
      <c r="N10" s="7">
        <f>ROUND(K10*E10/100,0)</f>
        <v>31</v>
      </c>
      <c r="O10" s="7"/>
      <c r="P10" s="34">
        <f>ROUND(N10*F10/E10,1)</f>
        <v>0.2</v>
      </c>
      <c r="Q10" s="40">
        <f>ROUND(N10*G10/E10,1)</f>
        <v>8.3000000000000007</v>
      </c>
      <c r="R10" s="53">
        <f>ROUND(N10*H10/E10,1)</f>
        <v>0.1</v>
      </c>
    </row>
    <row r="11" spans="1:18">
      <c r="A11" s="16" t="s">
        <v>15</v>
      </c>
      <c r="B11" s="4"/>
      <c r="C11" s="4"/>
      <c r="D11" s="4"/>
      <c r="E11" s="7">
        <v>47</v>
      </c>
      <c r="F11" s="34">
        <v>0.9</v>
      </c>
      <c r="G11" s="40">
        <v>12</v>
      </c>
      <c r="H11" s="46">
        <v>0.1</v>
      </c>
      <c r="I11" s="4"/>
      <c r="J11" s="10"/>
      <c r="K11" s="10">
        <v>60</v>
      </c>
      <c r="L11" s="10"/>
      <c r="M11" s="7"/>
      <c r="N11" s="7">
        <f>ROUND(K11*E11/100,0)</f>
        <v>28</v>
      </c>
      <c r="O11" s="7"/>
      <c r="P11" s="34">
        <f>ROUND(N11*F11/E11,1)</f>
        <v>0.5</v>
      </c>
      <c r="Q11" s="40">
        <f>ROUND(N11*G11/E11,1)</f>
        <v>7.1</v>
      </c>
      <c r="R11" s="53">
        <f>ROUND(N11*H11/E11,1)</f>
        <v>0.1</v>
      </c>
    </row>
    <row r="12" spans="1:18" ht="15.75" thickBot="1">
      <c r="A12" s="26"/>
      <c r="B12" s="27"/>
      <c r="C12" s="27"/>
      <c r="D12" s="27"/>
      <c r="E12" s="28"/>
      <c r="F12" s="37"/>
      <c r="G12" s="43"/>
      <c r="H12" s="49"/>
      <c r="I12" s="27"/>
      <c r="J12" s="29"/>
      <c r="K12" s="29"/>
      <c r="L12" s="29"/>
      <c r="M12" s="28"/>
      <c r="N12" s="28"/>
      <c r="O12" s="28"/>
      <c r="P12" s="37"/>
      <c r="Q12" s="43"/>
      <c r="R12" s="54"/>
    </row>
    <row r="13" spans="1:18">
      <c r="A13" s="12" t="s">
        <v>16</v>
      </c>
      <c r="B13" s="13"/>
      <c r="C13" s="13"/>
      <c r="D13" s="13"/>
      <c r="E13" s="14"/>
      <c r="F13" s="36"/>
      <c r="G13" s="42"/>
      <c r="H13" s="48"/>
      <c r="I13" s="13"/>
      <c r="J13" s="15"/>
      <c r="K13" s="15"/>
      <c r="L13" s="15"/>
      <c r="M13" s="14"/>
      <c r="N13" s="14"/>
      <c r="O13" s="14"/>
      <c r="P13" s="36"/>
      <c r="Q13" s="42"/>
      <c r="R13" s="52"/>
    </row>
    <row r="14" spans="1:18">
      <c r="A14" s="16"/>
      <c r="B14" s="4"/>
      <c r="C14" s="4"/>
      <c r="D14" s="4"/>
      <c r="E14" s="7"/>
      <c r="F14" s="34"/>
      <c r="G14" s="40"/>
      <c r="H14" s="46"/>
      <c r="I14" s="4"/>
      <c r="J14" s="10"/>
      <c r="K14" s="10"/>
      <c r="L14" s="10"/>
      <c r="M14" s="7"/>
      <c r="N14" s="7"/>
      <c r="O14" s="7"/>
      <c r="P14" s="34"/>
      <c r="Q14" s="40"/>
      <c r="R14" s="53"/>
    </row>
    <row r="15" spans="1:18">
      <c r="A15" s="30" t="s">
        <v>17</v>
      </c>
      <c r="B15" s="4"/>
      <c r="C15" s="4"/>
      <c r="D15" s="4"/>
      <c r="E15" s="7"/>
      <c r="F15" s="34"/>
      <c r="G15" s="40"/>
      <c r="H15" s="46"/>
      <c r="I15" s="4"/>
      <c r="J15" s="10"/>
      <c r="K15" s="10"/>
      <c r="L15" s="10"/>
      <c r="M15" s="7"/>
      <c r="N15" s="7"/>
      <c r="O15" s="7"/>
      <c r="P15" s="34"/>
      <c r="Q15" s="40"/>
      <c r="R15" s="53"/>
    </row>
    <row r="16" spans="1:18">
      <c r="A16" s="16" t="s">
        <v>18</v>
      </c>
      <c r="B16" s="4"/>
      <c r="C16" s="4"/>
      <c r="D16" s="4"/>
      <c r="E16" s="7">
        <v>40</v>
      </c>
      <c r="F16" s="34">
        <v>1.1000000000000001</v>
      </c>
      <c r="G16" s="40">
        <v>9</v>
      </c>
      <c r="H16" s="46">
        <v>0.1</v>
      </c>
      <c r="I16" s="4"/>
      <c r="J16" s="10"/>
      <c r="K16" s="10">
        <v>30</v>
      </c>
      <c r="L16" s="10"/>
      <c r="M16" s="7"/>
      <c r="N16" s="7">
        <f>ROUND(K16*E16/100,0)</f>
        <v>12</v>
      </c>
      <c r="O16" s="7"/>
      <c r="P16" s="34">
        <f>ROUND(N16*F16/E16,1)</f>
        <v>0.3</v>
      </c>
      <c r="Q16" s="40">
        <f>ROUND(N16*G16/E16,1)</f>
        <v>2.7</v>
      </c>
      <c r="R16" s="53">
        <f>ROUND(N16*H16/E16,1)</f>
        <v>0</v>
      </c>
    </row>
    <row r="17" spans="1:18">
      <c r="A17" s="16" t="s">
        <v>19</v>
      </c>
      <c r="B17" s="4"/>
      <c r="C17" s="4"/>
      <c r="D17" s="4"/>
      <c r="E17" s="7">
        <v>41</v>
      </c>
      <c r="F17" s="34">
        <v>0.9</v>
      </c>
      <c r="G17" s="40">
        <v>10</v>
      </c>
      <c r="H17" s="46">
        <v>0.2</v>
      </c>
      <c r="I17" s="4"/>
      <c r="J17" s="10"/>
      <c r="K17" s="10">
        <v>30</v>
      </c>
      <c r="L17" s="10"/>
      <c r="M17" s="7"/>
      <c r="N17" s="7">
        <f>ROUND(K17*E17/100,0)</f>
        <v>12</v>
      </c>
      <c r="O17" s="7"/>
      <c r="P17" s="34">
        <f>ROUND(N17*F17/E17,1)</f>
        <v>0.3</v>
      </c>
      <c r="Q17" s="40">
        <f>ROUND(N17*G17/E17,1)</f>
        <v>2.9</v>
      </c>
      <c r="R17" s="53">
        <f>ROUND(N17*H17/E17,1)</f>
        <v>0.1</v>
      </c>
    </row>
    <row r="18" spans="1:18">
      <c r="A18" s="16" t="s">
        <v>20</v>
      </c>
      <c r="B18" s="4"/>
      <c r="C18" s="4"/>
      <c r="D18" s="4"/>
      <c r="E18" s="7">
        <v>17</v>
      </c>
      <c r="F18" s="34">
        <v>1.2</v>
      </c>
      <c r="G18" s="40">
        <v>3.1</v>
      </c>
      <c r="H18" s="46">
        <v>0.3</v>
      </c>
      <c r="I18" s="4"/>
      <c r="J18" s="10"/>
      <c r="K18" s="10">
        <v>60</v>
      </c>
      <c r="L18" s="10"/>
      <c r="M18" s="7"/>
      <c r="N18" s="7">
        <f>ROUND(K18*E18/100,0)</f>
        <v>10</v>
      </c>
      <c r="O18" s="7"/>
      <c r="P18" s="34">
        <f>ROUND(N18*F18/E18,1)</f>
        <v>0.7</v>
      </c>
      <c r="Q18" s="40">
        <f>ROUND(N18*G18/E18,1)</f>
        <v>1.8</v>
      </c>
      <c r="R18" s="53">
        <f>ROUND(N18*H18/E18,1)</f>
        <v>0.2</v>
      </c>
    </row>
    <row r="19" spans="1:18">
      <c r="A19" s="16" t="s">
        <v>21</v>
      </c>
      <c r="B19" s="4"/>
      <c r="C19" s="4"/>
      <c r="D19" s="4"/>
      <c r="E19" s="7">
        <v>12</v>
      </c>
      <c r="F19" s="34">
        <v>0.7</v>
      </c>
      <c r="G19" s="40">
        <v>2</v>
      </c>
      <c r="H19" s="46">
        <v>0.1</v>
      </c>
      <c r="I19" s="4"/>
      <c r="J19" s="10"/>
      <c r="K19" s="10">
        <v>60</v>
      </c>
      <c r="L19" s="10"/>
      <c r="M19" s="7"/>
      <c r="N19" s="7">
        <f>ROUND(K19*E19/100,0)</f>
        <v>7</v>
      </c>
      <c r="O19" s="7"/>
      <c r="P19" s="34">
        <f>ROUND(N19*F19/E19,1)</f>
        <v>0.4</v>
      </c>
      <c r="Q19" s="40">
        <f>ROUND(N19*G19/E19,1)</f>
        <v>1.2</v>
      </c>
      <c r="R19" s="53">
        <f>ROUND(N19*H19/E19,1)</f>
        <v>0.1</v>
      </c>
    </row>
    <row r="20" spans="1:18">
      <c r="A20" s="16" t="s">
        <v>22</v>
      </c>
      <c r="B20" s="4"/>
      <c r="C20" s="4"/>
      <c r="D20" s="4"/>
      <c r="E20" s="7">
        <v>21</v>
      </c>
      <c r="F20" s="34">
        <v>0.7</v>
      </c>
      <c r="G20" s="40">
        <v>3.5</v>
      </c>
      <c r="H20" s="46">
        <v>0.3</v>
      </c>
      <c r="I20" s="4"/>
      <c r="J20" s="10"/>
      <c r="K20" s="10">
        <v>60</v>
      </c>
      <c r="L20" s="10"/>
      <c r="M20" s="7"/>
      <c r="N20" s="7">
        <f>ROUND(K20*E20/100,0)</f>
        <v>13</v>
      </c>
      <c r="O20" s="7"/>
      <c r="P20" s="34">
        <f>ROUND(N20*F20/E20,1)</f>
        <v>0.4</v>
      </c>
      <c r="Q20" s="40">
        <f>ROUND(N20*G20/E20,1)</f>
        <v>2.2000000000000002</v>
      </c>
      <c r="R20" s="53">
        <f>ROUND(N20*H20/E20,1)</f>
        <v>0.2</v>
      </c>
    </row>
    <row r="21" spans="1:18" ht="15.75" thickBot="1">
      <c r="A21" s="26" t="s">
        <v>23</v>
      </c>
      <c r="B21" s="27"/>
      <c r="C21" s="27"/>
      <c r="D21" s="27"/>
      <c r="E21" s="28">
        <v>115</v>
      </c>
      <c r="F21" s="37">
        <v>0.8</v>
      </c>
      <c r="G21" s="43">
        <v>6</v>
      </c>
      <c r="H21" s="49">
        <v>11</v>
      </c>
      <c r="I21" s="27"/>
      <c r="J21" s="29"/>
      <c r="K21" s="29">
        <v>60</v>
      </c>
      <c r="L21" s="29"/>
      <c r="M21" s="28"/>
      <c r="N21" s="28">
        <f>ROUND(K21*E21/100,0)</f>
        <v>69</v>
      </c>
      <c r="O21" s="28"/>
      <c r="P21" s="37">
        <f>ROUND(N21*F21/E21,1)</f>
        <v>0.5</v>
      </c>
      <c r="Q21" s="43">
        <f>ROUND(N21*G21/E21,1)</f>
        <v>3.6</v>
      </c>
      <c r="R21" s="54">
        <f>ROUND(N21*H21/E21,1)</f>
        <v>6.6</v>
      </c>
    </row>
    <row r="22" spans="1:18">
      <c r="A22" s="31"/>
      <c r="B22" s="13"/>
      <c r="C22" s="13"/>
      <c r="D22" s="13"/>
      <c r="E22" s="14"/>
      <c r="F22" s="36"/>
      <c r="G22" s="42"/>
      <c r="H22" s="48"/>
      <c r="I22" s="13"/>
      <c r="J22" s="15"/>
      <c r="K22" s="15"/>
      <c r="L22" s="15"/>
      <c r="M22" s="14"/>
      <c r="N22" s="14">
        <f>ROUND(K22*E22/100,0)</f>
        <v>0</v>
      </c>
      <c r="O22" s="14"/>
      <c r="P22" s="36"/>
      <c r="Q22" s="42"/>
      <c r="R22" s="52"/>
    </row>
    <row r="23" spans="1:18">
      <c r="A23" s="30" t="s">
        <v>24</v>
      </c>
      <c r="B23" s="4"/>
      <c r="C23" s="4"/>
      <c r="D23" s="4"/>
      <c r="E23" s="7"/>
      <c r="F23" s="34"/>
      <c r="G23" s="40"/>
      <c r="H23" s="46"/>
      <c r="I23" s="4"/>
      <c r="J23" s="10"/>
      <c r="K23" s="10"/>
      <c r="L23" s="10"/>
      <c r="M23" s="7"/>
      <c r="N23" s="7">
        <f>ROUND(K23*E23/100,0)</f>
        <v>0</v>
      </c>
      <c r="O23" s="7"/>
      <c r="P23" s="34"/>
      <c r="Q23" s="40"/>
      <c r="R23" s="53"/>
    </row>
    <row r="24" spans="1:18">
      <c r="A24" s="16" t="s">
        <v>25</v>
      </c>
      <c r="B24" s="4"/>
      <c r="C24" s="4"/>
      <c r="D24" s="4"/>
      <c r="E24" s="7">
        <v>48</v>
      </c>
      <c r="F24" s="34">
        <v>2</v>
      </c>
      <c r="G24" s="40">
        <v>8.4</v>
      </c>
      <c r="H24" s="46">
        <v>0.1</v>
      </c>
      <c r="I24" s="4"/>
      <c r="J24" s="10"/>
      <c r="K24" s="10">
        <v>60</v>
      </c>
      <c r="L24" s="10"/>
      <c r="M24" s="7"/>
      <c r="N24" s="7">
        <f>ROUND(K24*E24/100,0)</f>
        <v>29</v>
      </c>
      <c r="O24" s="7"/>
      <c r="P24" s="34">
        <f>ROUND(N24*F24/E24,1)</f>
        <v>1.2</v>
      </c>
      <c r="Q24" s="40">
        <f>ROUND(N24*G24/E24,1)</f>
        <v>5.0999999999999996</v>
      </c>
      <c r="R24" s="53">
        <f>ROUND(N24*H24/E24,1)</f>
        <v>0.1</v>
      </c>
    </row>
    <row r="25" spans="1:18">
      <c r="A25" s="16" t="s">
        <v>26</v>
      </c>
      <c r="B25" s="4"/>
      <c r="C25" s="4"/>
      <c r="D25" s="4"/>
      <c r="E25" s="7">
        <v>85</v>
      </c>
      <c r="F25" s="34">
        <v>8</v>
      </c>
      <c r="G25" s="40">
        <v>8</v>
      </c>
      <c r="H25" s="46">
        <v>2</v>
      </c>
      <c r="I25" s="4"/>
      <c r="J25" s="10">
        <v>80</v>
      </c>
      <c r="K25" s="10"/>
      <c r="L25" s="10"/>
      <c r="M25" s="7">
        <f>ROUND(J25*E25/100,0)</f>
        <v>68</v>
      </c>
      <c r="N25" s="7"/>
      <c r="O25" s="7"/>
      <c r="P25" s="34">
        <f>ROUND(M25*F25/E25,1)</f>
        <v>6.4</v>
      </c>
      <c r="Q25" s="40">
        <f>ROUND(M25*G25/E25,1)</f>
        <v>6.4</v>
      </c>
      <c r="R25" s="53">
        <f>ROUND(M25*H25/E25,1)</f>
        <v>1.6</v>
      </c>
    </row>
    <row r="26" spans="1:18">
      <c r="A26" s="16" t="s">
        <v>27</v>
      </c>
      <c r="B26" s="4"/>
      <c r="C26" s="4"/>
      <c r="D26" s="4"/>
      <c r="E26" s="7">
        <v>30</v>
      </c>
      <c r="F26" s="34">
        <v>4</v>
      </c>
      <c r="G26" s="40">
        <v>2.8</v>
      </c>
      <c r="H26" s="46">
        <v>0.2</v>
      </c>
      <c r="I26" s="4"/>
      <c r="J26" s="10">
        <v>80</v>
      </c>
      <c r="K26" s="10"/>
      <c r="L26" s="10"/>
      <c r="M26" s="7">
        <f>ROUND(J26*E26/100,0)</f>
        <v>24</v>
      </c>
      <c r="N26" s="7"/>
      <c r="O26" s="7"/>
      <c r="P26" s="34">
        <f>ROUND(M26*F26/E26,1)</f>
        <v>3.2</v>
      </c>
      <c r="Q26" s="40">
        <f>ROUND(M26*G26/E26,1)</f>
        <v>2.2000000000000002</v>
      </c>
      <c r="R26" s="53">
        <f>ROUND(M26*H26/E26,1)</f>
        <v>0.2</v>
      </c>
    </row>
    <row r="27" spans="1:18">
      <c r="A27" s="16" t="s">
        <v>28</v>
      </c>
      <c r="B27" s="4"/>
      <c r="C27" s="4"/>
      <c r="D27" s="4"/>
      <c r="E27" s="7">
        <v>104</v>
      </c>
      <c r="F27" s="34">
        <v>6.9</v>
      </c>
      <c r="G27" s="40">
        <v>13.8</v>
      </c>
      <c r="H27" s="46">
        <v>0.8</v>
      </c>
      <c r="I27" s="4"/>
      <c r="J27" s="10"/>
      <c r="K27" s="10">
        <v>60</v>
      </c>
      <c r="L27" s="10"/>
      <c r="M27" s="7"/>
      <c r="N27" s="7">
        <f>ROUND(K27*E27/100,0)</f>
        <v>62</v>
      </c>
      <c r="O27" s="7"/>
      <c r="P27" s="34">
        <f>ROUND(N27*F27/E27,1)</f>
        <v>4.0999999999999996</v>
      </c>
      <c r="Q27" s="40">
        <f>ROUND(N27*G27/E27,1)</f>
        <v>8.1999999999999993</v>
      </c>
      <c r="R27" s="53">
        <f>ROUND(N27*H27/E27,1)</f>
        <v>0.5</v>
      </c>
    </row>
    <row r="28" spans="1:18">
      <c r="A28" s="16" t="s">
        <v>29</v>
      </c>
      <c r="B28" s="4"/>
      <c r="C28" s="4"/>
      <c r="D28" s="4"/>
      <c r="E28" s="7">
        <v>77</v>
      </c>
      <c r="F28" s="34">
        <v>2</v>
      </c>
      <c r="G28" s="40">
        <v>15.9</v>
      </c>
      <c r="H28" s="46">
        <v>0.1</v>
      </c>
      <c r="I28" s="4"/>
      <c r="J28" s="10">
        <v>80</v>
      </c>
      <c r="K28" s="10"/>
      <c r="L28" s="10"/>
      <c r="M28" s="7">
        <f>ROUND(J28*E28/100,0)</f>
        <v>62</v>
      </c>
      <c r="N28" s="7"/>
      <c r="O28" s="7"/>
      <c r="P28" s="34"/>
      <c r="Q28" s="40">
        <f>ROUND(M28*G28/E28,1)</f>
        <v>12.8</v>
      </c>
      <c r="R28" s="53">
        <f>ROUND(M28*H28/E28,1)</f>
        <v>0.1</v>
      </c>
    </row>
    <row r="29" spans="1:18" ht="15.75" thickBot="1">
      <c r="A29" s="26"/>
      <c r="B29" s="27"/>
      <c r="C29" s="27"/>
      <c r="D29" s="27"/>
      <c r="E29" s="28"/>
      <c r="F29" s="37"/>
      <c r="G29" s="43"/>
      <c r="H29" s="49"/>
      <c r="I29" s="27"/>
      <c r="J29" s="29"/>
      <c r="K29" s="29"/>
      <c r="L29" s="29"/>
      <c r="M29" s="28"/>
      <c r="N29" s="28"/>
      <c r="O29" s="28"/>
      <c r="P29" s="37"/>
      <c r="Q29" s="43"/>
      <c r="R29" s="54"/>
    </row>
    <row r="30" spans="1:18">
      <c r="A30" s="12" t="s">
        <v>30</v>
      </c>
      <c r="B30" s="13"/>
      <c r="C30" s="13"/>
      <c r="D30" s="13"/>
      <c r="E30" s="14"/>
      <c r="F30" s="36"/>
      <c r="G30" s="42"/>
      <c r="H30" s="48"/>
      <c r="I30" s="13"/>
      <c r="J30" s="15"/>
      <c r="K30" s="15"/>
      <c r="L30" s="15"/>
      <c r="M30" s="14"/>
      <c r="N30" s="14"/>
      <c r="O30" s="14"/>
      <c r="P30" s="36"/>
      <c r="Q30" s="42"/>
      <c r="R30" s="52"/>
    </row>
    <row r="31" spans="1:18">
      <c r="A31" s="16" t="s">
        <v>31</v>
      </c>
      <c r="B31" s="4"/>
      <c r="C31" s="4"/>
      <c r="D31" s="4"/>
      <c r="E31" s="7">
        <v>500</v>
      </c>
      <c r="F31" s="34">
        <v>19</v>
      </c>
      <c r="G31" s="55">
        <v>30</v>
      </c>
      <c r="H31" s="46">
        <v>30</v>
      </c>
      <c r="I31" s="4"/>
      <c r="J31" s="10"/>
      <c r="K31" s="10"/>
      <c r="L31" s="10">
        <v>30</v>
      </c>
      <c r="M31" s="7"/>
      <c r="N31" s="7"/>
      <c r="O31" s="7">
        <f>ROUND(L31*E31/100,0)</f>
        <v>150</v>
      </c>
      <c r="P31" s="34">
        <f>ROUND(O31*F31/E31,1)</f>
        <v>5.7</v>
      </c>
      <c r="Q31" s="40">
        <f>ROUND(O31*G31/E31,1)</f>
        <v>9</v>
      </c>
      <c r="R31" s="53">
        <f>ROUND(O31*H31/E31,1)</f>
        <v>9</v>
      </c>
    </row>
    <row r="32" spans="1:18">
      <c r="A32" s="16" t="s">
        <v>32</v>
      </c>
      <c r="B32" s="4"/>
      <c r="C32" s="4"/>
      <c r="D32" s="4"/>
      <c r="E32" s="7">
        <v>654</v>
      </c>
      <c r="F32" s="34">
        <v>15</v>
      </c>
      <c r="G32" s="40">
        <v>14</v>
      </c>
      <c r="H32" s="46">
        <v>65</v>
      </c>
      <c r="I32" s="4"/>
      <c r="J32" s="10"/>
      <c r="K32" s="10"/>
      <c r="L32" s="10">
        <v>30</v>
      </c>
      <c r="M32" s="7"/>
      <c r="N32" s="7"/>
      <c r="O32" s="7">
        <f>ROUND(L32*E32/100,0)</f>
        <v>196</v>
      </c>
      <c r="P32" s="34">
        <f>ROUND(O32*F32/E32,1)</f>
        <v>4.5</v>
      </c>
      <c r="Q32" s="40">
        <f>ROUND(O32*G32/E32,1)</f>
        <v>4.2</v>
      </c>
      <c r="R32" s="53">
        <f>ROUND(O32*H32/E32,1)</f>
        <v>19.5</v>
      </c>
    </row>
    <row r="33" spans="1:18">
      <c r="A33" s="16" t="s">
        <v>33</v>
      </c>
      <c r="B33" s="4"/>
      <c r="C33" s="4"/>
      <c r="D33" s="4"/>
      <c r="E33" s="7">
        <v>576</v>
      </c>
      <c r="F33" s="34">
        <v>24</v>
      </c>
      <c r="G33" s="40">
        <v>5.7</v>
      </c>
      <c r="H33" s="46">
        <v>53</v>
      </c>
      <c r="I33" s="4"/>
      <c r="J33" s="10"/>
      <c r="K33" s="10"/>
      <c r="L33" s="10">
        <v>30</v>
      </c>
      <c r="M33" s="7"/>
      <c r="N33" s="7"/>
      <c r="O33" s="7">
        <f>ROUND(L33*E33/100,0)</f>
        <v>173</v>
      </c>
      <c r="P33" s="34">
        <f>ROUND(O33*F33/E33,1)</f>
        <v>7.2</v>
      </c>
      <c r="Q33" s="40">
        <f>ROUND(O33*G33/E33,1)</f>
        <v>1.7</v>
      </c>
      <c r="R33" s="53">
        <f>ROUND(O33*H33/E33,1)</f>
        <v>15.9</v>
      </c>
    </row>
    <row r="34" spans="1:18">
      <c r="A34" s="16"/>
      <c r="B34" s="4"/>
      <c r="C34" s="4"/>
      <c r="D34" s="4"/>
      <c r="E34" s="7"/>
      <c r="F34" s="34"/>
      <c r="G34" s="40"/>
      <c r="H34" s="46"/>
      <c r="I34" s="4"/>
      <c r="J34" s="10"/>
      <c r="K34" s="10"/>
      <c r="L34" s="10"/>
      <c r="M34" s="7"/>
      <c r="N34" s="7"/>
      <c r="O34" s="7"/>
      <c r="P34" s="34"/>
      <c r="Q34" s="40"/>
      <c r="R34" s="53"/>
    </row>
    <row r="35" spans="1:18" ht="15.75" thickBot="1">
      <c r="A35" s="26"/>
      <c r="B35" s="27"/>
      <c r="C35" s="27"/>
      <c r="D35" s="27"/>
      <c r="E35" s="28"/>
      <c r="F35" s="37"/>
      <c r="G35" s="43"/>
      <c r="H35" s="49"/>
      <c r="I35" s="27"/>
      <c r="J35" s="29"/>
      <c r="K35" s="29"/>
      <c r="L35" s="29"/>
      <c r="M35" s="28"/>
      <c r="N35" s="28"/>
      <c r="O35" s="28"/>
      <c r="P35" s="37"/>
      <c r="Q35" s="43"/>
      <c r="R35" s="54"/>
    </row>
    <row r="36" spans="1:18">
      <c r="A36" s="12" t="s">
        <v>34</v>
      </c>
      <c r="B36" s="13"/>
      <c r="C36" s="13"/>
      <c r="D36" s="13"/>
      <c r="E36" s="14"/>
      <c r="F36" s="36"/>
      <c r="G36" s="42"/>
      <c r="H36" s="48"/>
      <c r="I36" s="13"/>
      <c r="J36" s="15"/>
      <c r="K36" s="15"/>
      <c r="L36" s="15"/>
      <c r="M36" s="14"/>
      <c r="N36" s="14"/>
      <c r="O36" s="14"/>
      <c r="P36" s="36"/>
      <c r="Q36" s="42"/>
      <c r="R36" s="52"/>
    </row>
    <row r="37" spans="1:18">
      <c r="A37" s="16"/>
      <c r="B37" s="4"/>
      <c r="C37" s="4"/>
      <c r="D37" s="4"/>
      <c r="E37" s="7"/>
      <c r="F37" s="34"/>
      <c r="G37" s="40"/>
      <c r="H37" s="46"/>
      <c r="I37" s="4"/>
      <c r="J37" s="10"/>
      <c r="K37" s="10"/>
      <c r="L37" s="10"/>
      <c r="M37" s="7"/>
      <c r="N37" s="7"/>
      <c r="O37" s="7"/>
      <c r="P37" s="34"/>
      <c r="Q37" s="40"/>
      <c r="R37" s="53"/>
    </row>
    <row r="38" spans="1:18">
      <c r="A38" s="16" t="s">
        <v>35</v>
      </c>
      <c r="B38" s="4"/>
      <c r="C38" s="4"/>
      <c r="D38" s="4"/>
      <c r="E38" s="7">
        <v>39</v>
      </c>
      <c r="F38" s="34">
        <v>6.5</v>
      </c>
      <c r="G38" s="40">
        <v>0.5</v>
      </c>
      <c r="H38" s="46">
        <v>0.39</v>
      </c>
      <c r="I38" s="4"/>
      <c r="J38" s="10">
        <v>80</v>
      </c>
      <c r="K38" s="10"/>
      <c r="L38" s="10"/>
      <c r="M38" s="7">
        <f>ROUND(J38*E38/100,0)</f>
        <v>31</v>
      </c>
      <c r="N38" s="7"/>
      <c r="O38" s="7"/>
      <c r="P38" s="34">
        <f>ROUND(M38*F38/E38,1)</f>
        <v>5.2</v>
      </c>
      <c r="Q38" s="40">
        <f>ROUND(M38*G38/E38,1)</f>
        <v>0.4</v>
      </c>
      <c r="R38" s="53">
        <f>ROUND(M38*H38/E38,1)</f>
        <v>0.3</v>
      </c>
    </row>
    <row r="39" spans="1:18">
      <c r="A39" s="16" t="s">
        <v>36</v>
      </c>
      <c r="B39" s="4"/>
      <c r="C39" s="4"/>
      <c r="D39" s="4"/>
      <c r="E39" s="7">
        <v>29</v>
      </c>
      <c r="F39" s="34">
        <v>0.5</v>
      </c>
      <c r="G39" s="40">
        <v>2</v>
      </c>
      <c r="H39" s="46">
        <v>0.9</v>
      </c>
      <c r="I39" s="4"/>
      <c r="J39" s="10"/>
      <c r="K39" s="10">
        <v>60</v>
      </c>
      <c r="L39" s="10"/>
      <c r="M39" s="7"/>
      <c r="N39" s="7">
        <f>ROUND(K39*E39/100,0)</f>
        <v>17</v>
      </c>
      <c r="O39" s="7"/>
      <c r="P39" s="34">
        <f>ROUND(N39*F39/E39,1)</f>
        <v>0.3</v>
      </c>
      <c r="Q39" s="40">
        <f>ROUND(N39*G39/E39,1)</f>
        <v>1.2</v>
      </c>
      <c r="R39" s="53">
        <f>ROUND(N39*H39/E39,1)</f>
        <v>0.5</v>
      </c>
    </row>
    <row r="40" spans="1:18">
      <c r="A40" s="16" t="s">
        <v>37</v>
      </c>
      <c r="B40" s="4"/>
      <c r="C40" s="4"/>
      <c r="D40" s="4"/>
      <c r="E40" s="7">
        <v>160</v>
      </c>
      <c r="F40" s="34">
        <v>1.5</v>
      </c>
      <c r="G40" s="40">
        <v>2</v>
      </c>
      <c r="H40" s="46">
        <v>13</v>
      </c>
      <c r="I40" s="4"/>
      <c r="J40" s="10"/>
      <c r="K40" s="10">
        <v>60</v>
      </c>
      <c r="L40" s="10"/>
      <c r="M40" s="7"/>
      <c r="N40" s="7">
        <f>ROUND(K40*E40/100,0)</f>
        <v>96</v>
      </c>
      <c r="O40" s="7"/>
      <c r="P40" s="34">
        <f>ROUND(N40*F40/E40,1)</f>
        <v>0.9</v>
      </c>
      <c r="Q40" s="40">
        <f>ROUND(N40*G40/E40,1)</f>
        <v>1.2</v>
      </c>
      <c r="R40" s="53">
        <f>ROUND(N40*H40/E40,1)</f>
        <v>7.8</v>
      </c>
    </row>
    <row r="41" spans="1:18">
      <c r="A41" s="16" t="s">
        <v>38</v>
      </c>
      <c r="B41" s="4"/>
      <c r="C41" s="4"/>
      <c r="D41" s="4"/>
      <c r="E41" s="7">
        <v>151</v>
      </c>
      <c r="F41" s="34">
        <v>24</v>
      </c>
      <c r="G41" s="40">
        <v>2.1</v>
      </c>
      <c r="H41" s="46">
        <v>2.9</v>
      </c>
      <c r="I41" s="4"/>
      <c r="J41" s="10"/>
      <c r="K41" s="10">
        <v>60</v>
      </c>
      <c r="L41" s="10"/>
      <c r="M41" s="7"/>
      <c r="N41" s="7">
        <f>ROUND(K41*E41/100,0)</f>
        <v>91</v>
      </c>
      <c r="O41" s="7"/>
      <c r="P41" s="34">
        <f>ROUND(N41*F41/E41,1)</f>
        <v>14.5</v>
      </c>
      <c r="Q41" s="40">
        <f>ROUND(N41*G41/E41,1)</f>
        <v>1.3</v>
      </c>
      <c r="R41" s="53">
        <f>ROUND(N41*H41/E41,1)</f>
        <v>1.7</v>
      </c>
    </row>
    <row r="42" spans="1:18">
      <c r="A42" s="16" t="s">
        <v>39</v>
      </c>
      <c r="B42" s="4"/>
      <c r="C42" s="4"/>
      <c r="D42" s="4"/>
      <c r="E42" s="7">
        <v>75</v>
      </c>
      <c r="F42" s="34">
        <v>0.9</v>
      </c>
      <c r="G42" s="40">
        <v>6.7</v>
      </c>
      <c r="H42" s="46">
        <v>4.2</v>
      </c>
      <c r="I42" s="4"/>
      <c r="J42" s="10"/>
      <c r="K42" s="10"/>
      <c r="L42" s="10">
        <v>30</v>
      </c>
      <c r="M42" s="7"/>
      <c r="N42" s="7">
        <f>ROUND(K42*E42/100,0)</f>
        <v>0</v>
      </c>
      <c r="O42" s="7">
        <f>ROUND(L42*E42/100,0)</f>
        <v>23</v>
      </c>
      <c r="P42" s="34">
        <f>ROUND(O42*F42/E42,1)</f>
        <v>0.3</v>
      </c>
      <c r="Q42" s="40">
        <f>ROUND(O42*G42/E42,1)</f>
        <v>2.1</v>
      </c>
      <c r="R42" s="53">
        <f>ROUND(N42*H42/E42,1)</f>
        <v>0</v>
      </c>
    </row>
    <row r="43" spans="1:18">
      <c r="A43" s="16" t="s">
        <v>40</v>
      </c>
      <c r="B43" s="4"/>
      <c r="C43" s="4"/>
      <c r="D43" s="4"/>
      <c r="E43" s="7">
        <v>264</v>
      </c>
      <c r="F43" s="34">
        <v>14</v>
      </c>
      <c r="G43" s="40">
        <v>4.0999999999999996</v>
      </c>
      <c r="H43" s="46">
        <v>21</v>
      </c>
      <c r="I43" s="4"/>
      <c r="J43" s="10"/>
      <c r="K43" s="10">
        <v>60</v>
      </c>
      <c r="L43" s="10"/>
      <c r="M43" s="7"/>
      <c r="N43" s="7">
        <f>ROUND(K43*E43/100,0)</f>
        <v>158</v>
      </c>
      <c r="O43" s="7"/>
      <c r="P43" s="34">
        <f>ROUND(N43*F43/E43,1)</f>
        <v>8.4</v>
      </c>
      <c r="Q43" s="40">
        <f>ROUND(N43*G43/E43,1)</f>
        <v>2.5</v>
      </c>
      <c r="R43" s="53">
        <f>ROUND(N43*H43/E43,1)</f>
        <v>12.6</v>
      </c>
    </row>
    <row r="44" spans="1:18">
      <c r="A44" s="16"/>
      <c r="B44" s="4"/>
      <c r="C44" s="4"/>
      <c r="D44" s="4"/>
      <c r="E44" s="7"/>
      <c r="F44" s="34"/>
      <c r="G44" s="40"/>
      <c r="H44" s="46"/>
      <c r="I44" s="4"/>
      <c r="J44" s="10"/>
      <c r="K44" s="10"/>
      <c r="L44" s="10"/>
      <c r="M44" s="7"/>
      <c r="N44" s="7"/>
      <c r="O44" s="7"/>
      <c r="P44" s="34"/>
      <c r="Q44" s="40"/>
      <c r="R44" s="53"/>
    </row>
    <row r="45" spans="1:18" ht="15.75" thickBot="1">
      <c r="A45" s="26"/>
      <c r="B45" s="27"/>
      <c r="C45" s="27"/>
      <c r="D45" s="27"/>
      <c r="F45" s="37"/>
      <c r="I45" s="27"/>
      <c r="K45" s="29"/>
      <c r="L45" s="29"/>
      <c r="M45" s="28"/>
      <c r="N45" s="28"/>
      <c r="O45" s="28"/>
      <c r="P45" s="37"/>
      <c r="Q45" s="43"/>
      <c r="R45" s="54"/>
    </row>
    <row r="46" spans="1:18" ht="15.75" thickBot="1">
      <c r="A46" s="56" t="s">
        <v>41</v>
      </c>
      <c r="B46" s="23"/>
      <c r="C46" s="57"/>
      <c r="D46" s="23"/>
      <c r="E46" s="24">
        <v>40.799999999999997</v>
      </c>
      <c r="F46" s="58"/>
      <c r="G46" s="59">
        <v>4.5</v>
      </c>
      <c r="H46" s="60">
        <v>2.9</v>
      </c>
      <c r="I46" s="23"/>
      <c r="J46" s="25">
        <v>50</v>
      </c>
      <c r="K46" s="25"/>
      <c r="L46" s="61"/>
      <c r="M46" s="24">
        <f>ROUND(J46*E46/100,0)</f>
        <v>20</v>
      </c>
      <c r="N46" s="24"/>
      <c r="O46" s="24"/>
      <c r="P46" s="58">
        <f>ROUND(M46*F46/E46,1)</f>
        <v>0</v>
      </c>
      <c r="Q46" s="59">
        <f>ROUND(M46*G46/E46,1)</f>
        <v>2.2000000000000002</v>
      </c>
      <c r="R46" s="62">
        <f>ROUND(M46*H46/E46,1)</f>
        <v>1.4</v>
      </c>
    </row>
    <row r="47" spans="1:18">
      <c r="A47" s="20"/>
      <c r="B47" s="20"/>
      <c r="C47" s="32"/>
      <c r="D47" s="20"/>
      <c r="E47" s="21"/>
      <c r="F47" s="38"/>
      <c r="G47" s="44"/>
      <c r="H47" s="50"/>
      <c r="I47" s="20"/>
      <c r="J47" s="22"/>
      <c r="K47" s="22"/>
      <c r="L47" s="33"/>
      <c r="M47" s="21" t="s">
        <v>42</v>
      </c>
      <c r="N47" s="21" t="s">
        <v>43</v>
      </c>
      <c r="O47" s="21" t="s">
        <v>44</v>
      </c>
      <c r="P47" s="38"/>
      <c r="Q47" s="44"/>
      <c r="R47" s="50"/>
    </row>
    <row r="48" spans="1:18">
      <c r="A48" s="4"/>
      <c r="B48" s="4"/>
      <c r="C48" s="4"/>
      <c r="D48" s="20"/>
      <c r="E48" s="21"/>
      <c r="F48" s="38"/>
      <c r="G48" s="44"/>
      <c r="H48" s="50"/>
      <c r="I48" s="20"/>
      <c r="J48" s="22"/>
      <c r="K48" s="22"/>
      <c r="L48" s="10"/>
      <c r="M48" s="7"/>
      <c r="N48" s="7"/>
      <c r="O48" s="7"/>
      <c r="P48" s="34"/>
      <c r="Q48" s="40"/>
      <c r="R48" s="46"/>
    </row>
    <row r="49" spans="1:18">
      <c r="A49" s="4"/>
      <c r="B49" s="4"/>
      <c r="C49" s="4"/>
      <c r="D49" s="4"/>
      <c r="E49" s="7"/>
      <c r="F49" s="34"/>
      <c r="G49" s="40"/>
      <c r="H49" s="46"/>
      <c r="I49" s="4"/>
      <c r="J49" s="10"/>
      <c r="K49" s="10"/>
      <c r="L49" s="10"/>
      <c r="M49" s="7"/>
      <c r="N49" s="7"/>
      <c r="O49" s="7"/>
      <c r="P49" s="34"/>
      <c r="Q49" s="40"/>
      <c r="R49" s="46"/>
    </row>
    <row r="50" spans="1:18">
      <c r="A50" s="4"/>
      <c r="B50" s="4"/>
      <c r="C50" s="4"/>
      <c r="D50" s="4"/>
      <c r="E50" s="7"/>
      <c r="F50" s="34"/>
      <c r="G50" s="40"/>
      <c r="H50" s="46"/>
      <c r="I50" s="4"/>
      <c r="J50" s="10"/>
      <c r="K50" s="10"/>
      <c r="L50" s="10"/>
      <c r="M50" s="7"/>
      <c r="N50" s="7"/>
      <c r="O50" s="7"/>
      <c r="P50" s="34"/>
      <c r="Q50" s="40"/>
      <c r="R50" s="46"/>
    </row>
    <row r="51" spans="1:18">
      <c r="A51" s="4"/>
      <c r="B51" s="4"/>
      <c r="C51" s="4"/>
      <c r="D51" s="4"/>
      <c r="E51" s="7"/>
      <c r="F51" s="34"/>
      <c r="G51" s="40"/>
      <c r="H51" s="46"/>
      <c r="I51" s="4"/>
      <c r="J51" s="10"/>
      <c r="K51" s="10"/>
      <c r="L51" s="10"/>
      <c r="M51" s="7"/>
      <c r="N51" s="7"/>
      <c r="O51" s="7"/>
      <c r="P51" s="34"/>
      <c r="Q51" s="40"/>
      <c r="R51" s="46"/>
    </row>
    <row r="52" spans="1:18">
      <c r="A52" s="4"/>
      <c r="B52" s="4"/>
      <c r="C52" s="4"/>
      <c r="D52" s="4"/>
      <c r="E52" s="7"/>
      <c r="F52" s="34"/>
      <c r="G52" s="40"/>
      <c r="H52" s="46"/>
      <c r="I52" s="4"/>
      <c r="J52" s="10" t="s">
        <v>45</v>
      </c>
      <c r="K52" s="10"/>
      <c r="L52" s="10"/>
      <c r="M52" s="7"/>
      <c r="N52" s="7"/>
      <c r="O52" s="7"/>
      <c r="P52" s="34"/>
      <c r="Q52" s="40"/>
      <c r="R52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3563-A182-704C-92EF-95DEA0DF9CBD}">
  <dimension ref="A1:O30"/>
  <sheetViews>
    <sheetView zoomScaleNormal="150" zoomScaleSheetLayoutView="100" workbookViewId="0">
      <selection sqref="A1:XFD1048576"/>
    </sheetView>
  </sheetViews>
  <sheetFormatPr defaultRowHeight="15"/>
  <sheetData>
    <row r="1" spans="1:15" s="2" customFormat="1">
      <c r="A1" s="4"/>
      <c r="B1" s="6" t="s">
        <v>0</v>
      </c>
      <c r="C1" s="34"/>
      <c r="D1" s="64"/>
      <c r="E1" s="65"/>
      <c r="F1" s="4"/>
      <c r="G1" s="9" t="s">
        <v>46</v>
      </c>
      <c r="H1" s="9" t="s">
        <v>47</v>
      </c>
      <c r="I1" s="9" t="s">
        <v>1</v>
      </c>
      <c r="J1" s="6" t="s">
        <v>48</v>
      </c>
      <c r="K1" s="6" t="s">
        <v>49</v>
      </c>
      <c r="L1" s="6" t="s">
        <v>50</v>
      </c>
      <c r="M1" s="34" t="s">
        <v>51</v>
      </c>
      <c r="N1" s="64" t="s">
        <v>51</v>
      </c>
      <c r="O1" s="65" t="s">
        <v>51</v>
      </c>
    </row>
    <row r="2" spans="1:15">
      <c r="A2" s="5"/>
      <c r="B2" s="6" t="s">
        <v>4</v>
      </c>
      <c r="C2" s="63" t="s">
        <v>5</v>
      </c>
      <c r="D2" s="64" t="s">
        <v>6</v>
      </c>
      <c r="E2" s="65" t="s">
        <v>7</v>
      </c>
      <c r="F2" s="4"/>
      <c r="G2" s="9" t="s">
        <v>8</v>
      </c>
      <c r="H2" s="9" t="s">
        <v>8</v>
      </c>
      <c r="I2" s="9"/>
      <c r="J2" s="6" t="s">
        <v>4</v>
      </c>
      <c r="K2" s="6" t="s">
        <v>4</v>
      </c>
      <c r="L2" s="6" t="s">
        <v>4</v>
      </c>
      <c r="M2" s="63" t="s">
        <v>5</v>
      </c>
      <c r="N2" s="64" t="s">
        <v>6</v>
      </c>
      <c r="O2" s="65" t="s">
        <v>7</v>
      </c>
    </row>
    <row r="3" spans="1:15">
      <c r="A3" s="5" t="s">
        <v>52</v>
      </c>
      <c r="B3" s="7">
        <v>152</v>
      </c>
      <c r="C3" s="34">
        <v>2.5</v>
      </c>
      <c r="D3" s="40">
        <v>24</v>
      </c>
      <c r="E3" s="65">
        <v>5</v>
      </c>
      <c r="F3" s="4"/>
      <c r="G3" s="10">
        <v>360</v>
      </c>
      <c r="H3" s="10">
        <v>240</v>
      </c>
      <c r="I3" s="10">
        <v>120</v>
      </c>
      <c r="J3" s="7">
        <f>G3*B3/100</f>
        <v>547.20000000000005</v>
      </c>
      <c r="K3" s="7">
        <f>H3*B3/100</f>
        <v>364.8</v>
      </c>
      <c r="L3" s="7">
        <f>I3*B3/100</f>
        <v>182.4</v>
      </c>
      <c r="M3" s="34">
        <f>L3*C3/100</f>
        <v>4.5599999999999996</v>
      </c>
      <c r="N3" s="40">
        <f>L3*D3/100</f>
        <v>43.776000000000003</v>
      </c>
      <c r="O3" s="46">
        <f>L3*E3/100</f>
        <v>9.1199999999999992</v>
      </c>
    </row>
    <row r="30" spans="10:10"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616D-7D7D-A24C-B16E-5025C8BD6D44}">
  <dimension ref="A1:Q30"/>
  <sheetViews>
    <sheetView zoomScaleNormal="150" zoomScaleSheetLayoutView="100" workbookViewId="0">
      <selection activeCell="H4" sqref="H4"/>
    </sheetView>
  </sheetViews>
  <sheetFormatPr defaultRowHeight="15"/>
  <cols>
    <col min="3" max="3" width="28.28515625" customWidth="1"/>
    <col min="9" max="9" width="12.28515625" customWidth="1"/>
    <col min="10" max="10" width="11.28515625" customWidth="1"/>
    <col min="11" max="11" width="11" customWidth="1"/>
    <col min="12" max="12" width="11.42578125" customWidth="1"/>
    <col min="13" max="13" width="11.5703125" customWidth="1"/>
    <col min="14" max="14" width="13" customWidth="1"/>
    <col min="16" max="16" width="13.28515625" customWidth="1"/>
  </cols>
  <sheetData>
    <row r="1" spans="1:17" s="2" customFormat="1">
      <c r="A1" s="4"/>
      <c r="B1" s="4"/>
      <c r="C1" s="4" t="s">
        <v>53</v>
      </c>
      <c r="D1" s="4"/>
      <c r="E1" s="66" t="s">
        <v>0</v>
      </c>
      <c r="F1" s="34"/>
      <c r="G1" s="40"/>
      <c r="H1" s="46"/>
      <c r="I1" s="9" t="s">
        <v>54</v>
      </c>
      <c r="J1" s="9" t="s">
        <v>55</v>
      </c>
      <c r="K1" s="9" t="s">
        <v>56</v>
      </c>
      <c r="L1" s="66" t="s">
        <v>57</v>
      </c>
      <c r="M1" s="66" t="s">
        <v>55</v>
      </c>
      <c r="N1" s="66" t="s">
        <v>56</v>
      </c>
      <c r="O1" s="63" t="s">
        <v>51</v>
      </c>
      <c r="P1" s="64" t="s">
        <v>51</v>
      </c>
      <c r="Q1" s="65" t="s">
        <v>51</v>
      </c>
    </row>
    <row r="2" spans="1:17">
      <c r="A2" s="5"/>
      <c r="B2" s="5"/>
      <c r="C2" s="5"/>
      <c r="D2" s="5"/>
      <c r="E2" s="66" t="s">
        <v>4</v>
      </c>
      <c r="F2" s="63" t="s">
        <v>5</v>
      </c>
      <c r="G2" s="64" t="s">
        <v>6</v>
      </c>
      <c r="H2" s="65" t="s">
        <v>7</v>
      </c>
      <c r="I2" s="9" t="s">
        <v>8</v>
      </c>
      <c r="J2" s="9" t="s">
        <v>8</v>
      </c>
      <c r="K2" s="9" t="s">
        <v>8</v>
      </c>
      <c r="L2" s="66" t="s">
        <v>4</v>
      </c>
      <c r="M2" s="66" t="s">
        <v>4</v>
      </c>
      <c r="N2" s="66" t="s">
        <v>4</v>
      </c>
      <c r="O2" s="63" t="s">
        <v>5</v>
      </c>
      <c r="P2" s="64" t="s">
        <v>6</v>
      </c>
      <c r="Q2" s="65" t="s">
        <v>7</v>
      </c>
    </row>
    <row r="3" spans="1:17">
      <c r="A3" s="4" t="s">
        <v>58</v>
      </c>
      <c r="B3" s="4"/>
      <c r="C3" s="4"/>
      <c r="D3" s="4"/>
      <c r="E3" s="67">
        <v>99</v>
      </c>
      <c r="F3" s="34">
        <v>1.2</v>
      </c>
      <c r="G3" s="40">
        <v>22.2</v>
      </c>
      <c r="H3" s="46">
        <v>0.2</v>
      </c>
      <c r="I3" s="10">
        <v>375</v>
      </c>
      <c r="J3" s="10">
        <v>250</v>
      </c>
      <c r="K3" s="10">
        <v>125</v>
      </c>
      <c r="L3" s="67">
        <f>I3*E3/100</f>
        <v>371.25</v>
      </c>
      <c r="M3" s="67">
        <f>L3/3*2</f>
        <v>247.5</v>
      </c>
      <c r="N3" s="67">
        <f>L3/3</f>
        <v>123.75</v>
      </c>
      <c r="O3" s="34">
        <f>N3*F3/E3</f>
        <v>1.5</v>
      </c>
      <c r="P3" s="40">
        <f>N3*G3/E3</f>
        <v>27.75</v>
      </c>
      <c r="Q3" s="46">
        <f>N3*H3/E3</f>
        <v>0.25</v>
      </c>
    </row>
    <row r="4" spans="1:17">
      <c r="A4" s="4" t="s">
        <v>59</v>
      </c>
      <c r="B4" s="4"/>
      <c r="C4" s="4" t="s">
        <v>60</v>
      </c>
      <c r="D4" s="4"/>
      <c r="E4" s="67">
        <v>71</v>
      </c>
      <c r="F4" s="34">
        <v>1.05</v>
      </c>
      <c r="G4" s="40">
        <v>14.75</v>
      </c>
      <c r="H4" s="46">
        <v>0</v>
      </c>
      <c r="I4" s="10">
        <v>375</v>
      </c>
      <c r="J4" s="10">
        <v>250</v>
      </c>
      <c r="K4" s="10">
        <v>125</v>
      </c>
      <c r="L4" s="67">
        <f>I4*E4/100</f>
        <v>266.25</v>
      </c>
      <c r="M4" s="67">
        <f>L4/3*2</f>
        <v>177.5</v>
      </c>
      <c r="N4" s="67">
        <f>L4/3</f>
        <v>88.75</v>
      </c>
      <c r="O4" s="34">
        <f>N4*F4/E4</f>
        <v>1.3125</v>
      </c>
      <c r="P4" s="40">
        <f>N4*G4/E4</f>
        <v>18.4375</v>
      </c>
      <c r="Q4" s="46">
        <f>N4*H4/E4</f>
        <v>0</v>
      </c>
    </row>
    <row r="5" spans="1:17">
      <c r="A5" s="4" t="s">
        <v>61</v>
      </c>
      <c r="B5" s="4"/>
      <c r="C5" s="4" t="s">
        <v>62</v>
      </c>
      <c r="D5" s="4"/>
      <c r="E5" s="67">
        <v>231</v>
      </c>
      <c r="F5" s="34">
        <v>4.6500000000000004</v>
      </c>
      <c r="G5" s="40">
        <v>20.9</v>
      </c>
      <c r="H5" s="46">
        <v>61</v>
      </c>
      <c r="I5" s="10">
        <v>375</v>
      </c>
      <c r="J5" s="10">
        <v>250</v>
      </c>
      <c r="K5" s="10">
        <v>125</v>
      </c>
      <c r="L5" s="67">
        <f>I5*E5/100</f>
        <v>866.25</v>
      </c>
      <c r="M5" s="67">
        <f>L5/3*2</f>
        <v>577.5</v>
      </c>
      <c r="N5" s="67">
        <f>L5/3</f>
        <v>288.75</v>
      </c>
      <c r="O5" s="34">
        <f>N5*F5/E5</f>
        <v>5.8125</v>
      </c>
      <c r="P5" s="40">
        <f>N5*G5/E5</f>
        <v>26.125</v>
      </c>
      <c r="Q5" s="46">
        <f>N5*H5/E5</f>
        <v>76.25</v>
      </c>
    </row>
    <row r="6" spans="1:17">
      <c r="A6" s="4" t="s">
        <v>63</v>
      </c>
      <c r="B6" s="4"/>
      <c r="C6" s="4" t="s">
        <v>64</v>
      </c>
      <c r="D6" s="4"/>
      <c r="E6" s="67">
        <v>102.5</v>
      </c>
      <c r="F6" s="34">
        <v>20</v>
      </c>
      <c r="G6" s="40">
        <v>0.25</v>
      </c>
      <c r="H6" s="46">
        <v>2.5</v>
      </c>
      <c r="I6" s="9"/>
      <c r="J6" s="9"/>
      <c r="K6" s="9"/>
      <c r="L6" s="67"/>
      <c r="M6" s="67"/>
      <c r="N6" s="67"/>
      <c r="O6" s="34"/>
      <c r="P6" s="40"/>
      <c r="Q6" s="46"/>
    </row>
    <row r="9" spans="1:17">
      <c r="A9" t="s">
        <v>65</v>
      </c>
    </row>
    <row r="30" spans="12:12">
      <c r="L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646C-B0BC-D043-B81F-353DDF7768DF}">
  <dimension ref="A1:O8"/>
  <sheetViews>
    <sheetView zoomScaleNormal="150" zoomScaleSheetLayoutView="100" workbookViewId="0">
      <selection activeCell="A7" sqref="A7"/>
    </sheetView>
  </sheetViews>
  <sheetFormatPr defaultRowHeight="15"/>
  <cols>
    <col min="1" max="1" width="11.42578125" customWidth="1"/>
    <col min="4" max="4" width="13.7109375" customWidth="1"/>
    <col min="6" max="6" width="2" customWidth="1"/>
    <col min="14" max="14" width="13" customWidth="1"/>
  </cols>
  <sheetData>
    <row r="1" spans="1:15">
      <c r="A1" s="4"/>
      <c r="B1" s="6" t="s">
        <v>0</v>
      </c>
      <c r="C1" s="34"/>
      <c r="D1" s="40"/>
      <c r="E1" s="46"/>
      <c r="F1" s="4"/>
      <c r="G1" s="9" t="s">
        <v>66</v>
      </c>
      <c r="H1" s="9" t="s">
        <v>67</v>
      </c>
      <c r="I1" s="9" t="s">
        <v>68</v>
      </c>
      <c r="J1" s="7" t="s">
        <v>66</v>
      </c>
      <c r="K1" s="7" t="s">
        <v>67</v>
      </c>
      <c r="L1" s="7" t="s">
        <v>68</v>
      </c>
      <c r="M1" s="63" t="s">
        <v>51</v>
      </c>
      <c r="N1" s="64" t="s">
        <v>51</v>
      </c>
      <c r="O1" s="65" t="s">
        <v>51</v>
      </c>
    </row>
    <row r="2" spans="1:15">
      <c r="A2" s="17"/>
      <c r="B2" s="18" t="s">
        <v>4</v>
      </c>
      <c r="C2" s="35" t="s">
        <v>5</v>
      </c>
      <c r="D2" s="41" t="s">
        <v>6</v>
      </c>
      <c r="E2" s="47" t="s">
        <v>7</v>
      </c>
      <c r="F2" s="17"/>
      <c r="G2" s="19" t="s">
        <v>8</v>
      </c>
      <c r="H2" s="19" t="s">
        <v>8</v>
      </c>
      <c r="I2" s="19" t="s">
        <v>8</v>
      </c>
      <c r="J2" s="18" t="s">
        <v>4</v>
      </c>
      <c r="K2" s="18" t="s">
        <v>4</v>
      </c>
      <c r="L2" s="18" t="s">
        <v>4</v>
      </c>
      <c r="M2" s="35" t="s">
        <v>5</v>
      </c>
      <c r="N2" s="41" t="s">
        <v>6</v>
      </c>
      <c r="O2" s="47" t="s">
        <v>7</v>
      </c>
    </row>
    <row r="3" spans="1:15">
      <c r="A3" s="4" t="s">
        <v>14</v>
      </c>
      <c r="B3" s="7">
        <v>52</v>
      </c>
      <c r="C3" s="34">
        <v>0.3</v>
      </c>
      <c r="D3" s="40">
        <v>14</v>
      </c>
      <c r="E3" s="46">
        <v>0.2</v>
      </c>
      <c r="F3" s="4"/>
      <c r="G3" s="10"/>
      <c r="H3" s="10"/>
      <c r="I3" s="10"/>
      <c r="J3" s="7">
        <f>B3*3</f>
        <v>156</v>
      </c>
      <c r="K3" s="7">
        <f>B3*2</f>
        <v>104</v>
      </c>
      <c r="L3" s="7">
        <f>B3</f>
        <v>52</v>
      </c>
      <c r="M3" s="34">
        <f>C3</f>
        <v>0.3</v>
      </c>
      <c r="N3" s="40">
        <f>D3</f>
        <v>14</v>
      </c>
      <c r="O3" s="46">
        <f>E3</f>
        <v>0.2</v>
      </c>
    </row>
    <row r="4" spans="1:15">
      <c r="A4" s="4" t="s">
        <v>15</v>
      </c>
      <c r="B4" s="7">
        <v>47</v>
      </c>
      <c r="C4" s="34">
        <v>0.9</v>
      </c>
      <c r="D4" s="40">
        <v>12</v>
      </c>
      <c r="E4" s="46">
        <v>0.1</v>
      </c>
      <c r="F4" s="4"/>
      <c r="G4" s="10"/>
      <c r="H4" s="10"/>
      <c r="I4" s="10"/>
      <c r="J4" s="7">
        <f>B4*3</f>
        <v>141</v>
      </c>
      <c r="K4" s="7">
        <f>B4*2</f>
        <v>94</v>
      </c>
      <c r="L4" s="7">
        <f>B4</f>
        <v>47</v>
      </c>
      <c r="M4" s="34">
        <f>C4</f>
        <v>0.9</v>
      </c>
      <c r="N4" s="40">
        <f>D4</f>
        <v>12</v>
      </c>
      <c r="O4" s="46">
        <f>E4</f>
        <v>0.1</v>
      </c>
    </row>
    <row r="5" spans="1:15">
      <c r="A5" s="4" t="s">
        <v>21</v>
      </c>
      <c r="B5" s="7">
        <v>12</v>
      </c>
      <c r="C5" s="34">
        <v>0.7</v>
      </c>
      <c r="D5" s="40">
        <v>2</v>
      </c>
      <c r="E5" s="46">
        <v>0.1</v>
      </c>
      <c r="F5" s="4"/>
      <c r="G5" s="10"/>
      <c r="H5" s="10"/>
      <c r="I5" s="10"/>
      <c r="J5" s="7">
        <f>B5*3</f>
        <v>36</v>
      </c>
      <c r="K5" s="7">
        <f>B5*2</f>
        <v>24</v>
      </c>
      <c r="L5" s="7">
        <f>B5</f>
        <v>12</v>
      </c>
      <c r="M5" s="34">
        <f>C5</f>
        <v>0.7</v>
      </c>
      <c r="N5" s="40">
        <f>D5</f>
        <v>2</v>
      </c>
      <c r="O5" s="46">
        <f>E5</f>
        <v>0.1</v>
      </c>
    </row>
    <row r="6" spans="1:15">
      <c r="A6" s="4" t="s">
        <v>19</v>
      </c>
      <c r="B6" s="7">
        <v>41</v>
      </c>
      <c r="C6" s="34">
        <v>0.9</v>
      </c>
      <c r="D6" s="40">
        <v>10</v>
      </c>
      <c r="E6" s="46">
        <v>0.2</v>
      </c>
      <c r="F6" s="4"/>
      <c r="G6" s="10"/>
      <c r="H6" s="10"/>
      <c r="I6" s="10"/>
      <c r="J6" s="7">
        <f>B6*3</f>
        <v>123</v>
      </c>
      <c r="K6" s="7">
        <f>B6*2</f>
        <v>82</v>
      </c>
      <c r="L6" s="7">
        <f>B6</f>
        <v>41</v>
      </c>
      <c r="M6" s="34">
        <f>C6</f>
        <v>0.9</v>
      </c>
      <c r="N6" s="40">
        <f>D6</f>
        <v>10</v>
      </c>
      <c r="O6" s="46">
        <f>E6</f>
        <v>0.2</v>
      </c>
    </row>
    <row r="7" spans="1:15">
      <c r="A7" s="4" t="s">
        <v>69</v>
      </c>
      <c r="B7" s="7">
        <v>50</v>
      </c>
      <c r="C7" s="34">
        <v>1.2</v>
      </c>
      <c r="D7" s="40">
        <v>9</v>
      </c>
      <c r="E7" s="46">
        <v>1</v>
      </c>
      <c r="F7" s="4"/>
      <c r="G7" s="10"/>
      <c r="H7" s="10"/>
      <c r="I7" s="10"/>
      <c r="J7" s="7">
        <f>B7*3</f>
        <v>150</v>
      </c>
      <c r="K7" s="7">
        <f>B7*2</f>
        <v>100</v>
      </c>
      <c r="L7" s="7">
        <f>B7</f>
        <v>50</v>
      </c>
      <c r="M7" s="34">
        <f>C7</f>
        <v>1.2</v>
      </c>
      <c r="N7" s="40">
        <f>D7</f>
        <v>9</v>
      </c>
      <c r="O7" s="46">
        <f>E7</f>
        <v>1</v>
      </c>
    </row>
    <row r="8" spans="1:15">
      <c r="A8" s="4" t="s">
        <v>70</v>
      </c>
      <c r="B8" s="7">
        <v>39</v>
      </c>
      <c r="C8" s="34">
        <v>0.7</v>
      </c>
      <c r="D8" s="40">
        <v>3.2</v>
      </c>
      <c r="E8" s="46">
        <v>0.6</v>
      </c>
      <c r="F8" s="4"/>
      <c r="G8" s="10"/>
      <c r="H8" s="10"/>
      <c r="I8" s="10"/>
      <c r="J8" s="7">
        <f>B8*3</f>
        <v>117</v>
      </c>
      <c r="K8" s="7">
        <f>B8*2</f>
        <v>78</v>
      </c>
      <c r="L8" s="7">
        <f>B8</f>
        <v>39</v>
      </c>
      <c r="M8" s="34">
        <f>C8</f>
        <v>0.7</v>
      </c>
      <c r="N8" s="40">
        <f>D8</f>
        <v>3.2</v>
      </c>
      <c r="O8" s="46">
        <f>E8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3E55-C704-E148-952B-AD5F7358AC74}">
  <dimension ref="A1:Z89"/>
  <sheetViews>
    <sheetView tabSelected="1" topLeftCell="C1" zoomScaleNormal="150" zoomScaleSheetLayoutView="100" workbookViewId="0">
      <selection activeCell="Q1" sqref="Q1:Q1048576"/>
    </sheetView>
  </sheetViews>
  <sheetFormatPr defaultRowHeight="15"/>
  <cols>
    <col min="3" max="3" width="14.7109375" bestFit="1" customWidth="1"/>
    <col min="4" max="4" width="8.140625" bestFit="1" customWidth="1"/>
    <col min="5" max="5" width="13.5703125" bestFit="1" customWidth="1"/>
    <col min="6" max="6" width="15.42578125" bestFit="1" customWidth="1"/>
    <col min="7" max="7" width="10.5703125" bestFit="1" customWidth="1"/>
    <col min="8" max="8" width="9.85546875" bestFit="1" customWidth="1"/>
    <col min="12" max="12" width="14.7109375" bestFit="1" customWidth="1"/>
    <col min="13" max="13" width="8.140625" bestFit="1" customWidth="1"/>
    <col min="14" max="14" width="13.5703125" bestFit="1" customWidth="1"/>
    <col min="15" max="15" width="15.42578125" bestFit="1" customWidth="1"/>
    <col min="16" max="16" width="10.5703125" bestFit="1" customWidth="1"/>
    <col min="17" max="17" width="9.85546875" bestFit="1" customWidth="1"/>
  </cols>
  <sheetData>
    <row r="1" spans="1:26">
      <c r="A1" s="4"/>
      <c r="B1" s="5" t="s">
        <v>51</v>
      </c>
      <c r="C1" s="5" t="s">
        <v>71</v>
      </c>
      <c r="D1" s="5"/>
      <c r="E1" s="5" t="s">
        <v>72</v>
      </c>
      <c r="F1" s="4"/>
      <c r="G1" s="4"/>
      <c r="H1" s="4"/>
      <c r="J1" s="4"/>
      <c r="K1" s="5" t="s">
        <v>51</v>
      </c>
      <c r="L1" s="5" t="s">
        <v>71</v>
      </c>
      <c r="M1" s="5"/>
      <c r="N1" s="5" t="s">
        <v>72</v>
      </c>
      <c r="O1" s="4"/>
      <c r="P1" s="4"/>
      <c r="Q1" s="4"/>
      <c r="S1" s="4"/>
      <c r="T1" s="5" t="s">
        <v>51</v>
      </c>
      <c r="U1" s="5" t="s">
        <v>71</v>
      </c>
      <c r="V1" s="5"/>
      <c r="W1" s="5" t="s">
        <v>72</v>
      </c>
      <c r="X1" s="4"/>
      <c r="Y1" s="4"/>
      <c r="Z1" s="4"/>
    </row>
    <row r="2" spans="1:26">
      <c r="A2" s="5" t="s">
        <v>73</v>
      </c>
      <c r="B2" s="4" t="s">
        <v>74</v>
      </c>
      <c r="C2" s="4"/>
      <c r="D2" s="4"/>
      <c r="E2" s="4"/>
      <c r="F2" s="4"/>
      <c r="G2" s="4"/>
      <c r="H2" s="4"/>
      <c r="J2" s="5" t="s">
        <v>73</v>
      </c>
      <c r="K2" s="4" t="s">
        <v>74</v>
      </c>
      <c r="L2" s="4"/>
      <c r="M2" s="4"/>
      <c r="N2" s="4"/>
      <c r="O2" s="4"/>
      <c r="P2" s="4"/>
      <c r="Q2" s="4"/>
      <c r="S2" s="5" t="s">
        <v>73</v>
      </c>
      <c r="T2" s="4"/>
      <c r="U2" s="4"/>
      <c r="V2" s="4"/>
      <c r="W2" s="4"/>
      <c r="X2" s="4"/>
      <c r="Y2" s="4"/>
      <c r="Z2" s="4"/>
    </row>
    <row r="3" spans="1:26">
      <c r="A3" s="5" t="s">
        <v>75</v>
      </c>
      <c r="B3" s="4" t="s">
        <v>74</v>
      </c>
      <c r="C3" s="4"/>
      <c r="D3" s="4"/>
      <c r="E3" s="4"/>
      <c r="F3" s="4"/>
      <c r="G3" s="4"/>
      <c r="H3" s="4"/>
      <c r="J3" s="5" t="s">
        <v>75</v>
      </c>
      <c r="K3" s="4" t="s">
        <v>74</v>
      </c>
      <c r="L3" s="4"/>
      <c r="M3" s="4"/>
      <c r="N3" s="4"/>
      <c r="O3" s="4"/>
      <c r="P3" s="4"/>
      <c r="Q3" s="4"/>
      <c r="S3" s="5" t="s">
        <v>75</v>
      </c>
      <c r="T3" s="4"/>
      <c r="U3" s="4"/>
      <c r="V3" s="4"/>
      <c r="W3" s="4"/>
      <c r="X3" s="4"/>
      <c r="Y3" s="4"/>
      <c r="Z3" s="4"/>
    </row>
    <row r="4" spans="1:26">
      <c r="A4" s="5" t="s">
        <v>76</v>
      </c>
      <c r="B4" s="4" t="s">
        <v>74</v>
      </c>
      <c r="C4" s="4"/>
      <c r="D4" s="4"/>
      <c r="E4" s="4"/>
      <c r="F4" s="4"/>
      <c r="G4" s="4"/>
      <c r="H4" s="4"/>
      <c r="J4" s="5" t="s">
        <v>76</v>
      </c>
      <c r="K4" s="4"/>
      <c r="L4" s="4"/>
      <c r="M4" s="4"/>
      <c r="N4" s="4"/>
      <c r="O4" s="4"/>
      <c r="P4" s="4"/>
      <c r="Q4" s="4"/>
      <c r="S4" s="5" t="s">
        <v>76</v>
      </c>
      <c r="T4" s="4"/>
      <c r="U4" s="4"/>
      <c r="V4" s="4"/>
      <c r="W4" s="4"/>
      <c r="X4" s="4"/>
      <c r="Y4" s="4"/>
      <c r="Z4" s="4"/>
    </row>
    <row r="5" spans="1:26">
      <c r="A5" s="5" t="s">
        <v>77</v>
      </c>
      <c r="B5" s="4"/>
      <c r="C5" s="4"/>
      <c r="D5" s="4"/>
      <c r="E5" s="4"/>
      <c r="F5" s="4"/>
      <c r="G5" s="4"/>
      <c r="H5" s="4"/>
      <c r="J5" s="5" t="s">
        <v>77</v>
      </c>
      <c r="K5" s="4" t="s">
        <v>74</v>
      </c>
      <c r="L5" s="4"/>
      <c r="M5" s="4"/>
      <c r="N5" s="4"/>
      <c r="O5" s="4"/>
      <c r="P5" s="4"/>
      <c r="Q5" s="4"/>
      <c r="S5" s="5" t="s">
        <v>77</v>
      </c>
      <c r="T5" s="4"/>
      <c r="U5" s="4"/>
      <c r="V5" s="4"/>
      <c r="W5" s="4"/>
      <c r="X5" s="4"/>
      <c r="Y5" s="4"/>
      <c r="Z5" s="4"/>
    </row>
    <row r="7" spans="1:26">
      <c r="A7" s="4"/>
      <c r="B7" s="5" t="s">
        <v>51</v>
      </c>
      <c r="C7" s="5" t="s">
        <v>71</v>
      </c>
      <c r="D7" s="5"/>
      <c r="E7" s="5" t="s">
        <v>72</v>
      </c>
      <c r="F7" s="4"/>
      <c r="G7" s="4"/>
      <c r="H7" s="4"/>
      <c r="J7" s="4"/>
      <c r="K7" s="5" t="s">
        <v>51</v>
      </c>
      <c r="L7" s="5" t="s">
        <v>71</v>
      </c>
      <c r="M7" s="5"/>
      <c r="N7" s="5" t="s">
        <v>72</v>
      </c>
      <c r="O7" s="4"/>
      <c r="P7" s="4"/>
      <c r="Q7" s="4"/>
      <c r="S7" s="4"/>
      <c r="T7" s="5" t="s">
        <v>51</v>
      </c>
      <c r="U7" s="5" t="s">
        <v>71</v>
      </c>
      <c r="V7" s="5"/>
      <c r="W7" s="5" t="s">
        <v>72</v>
      </c>
      <c r="X7" s="4"/>
      <c r="Y7" s="4"/>
      <c r="Z7" s="4"/>
    </row>
    <row r="8" spans="1:26">
      <c r="A8" s="5" t="s">
        <v>73</v>
      </c>
      <c r="B8" s="4" t="s">
        <v>74</v>
      </c>
      <c r="C8" s="4"/>
      <c r="D8" s="4"/>
      <c r="E8" s="4"/>
      <c r="F8" s="4"/>
      <c r="G8" s="4"/>
      <c r="H8" s="4"/>
      <c r="J8" s="5" t="s">
        <v>73</v>
      </c>
      <c r="K8" s="4" t="s">
        <v>74</v>
      </c>
      <c r="L8" s="4"/>
      <c r="M8" s="4"/>
      <c r="N8" s="4"/>
      <c r="O8" s="4"/>
      <c r="P8" s="4"/>
      <c r="Q8" s="4"/>
      <c r="S8" s="5" t="s">
        <v>73</v>
      </c>
      <c r="T8" s="4"/>
      <c r="U8" s="4"/>
      <c r="V8" s="4"/>
      <c r="W8" s="4"/>
      <c r="X8" s="4"/>
      <c r="Y8" s="4"/>
      <c r="Z8" s="4"/>
    </row>
    <row r="9" spans="1:26">
      <c r="A9" s="5" t="s">
        <v>75</v>
      </c>
      <c r="B9" s="4"/>
      <c r="C9" s="4" t="s">
        <v>74</v>
      </c>
      <c r="D9" s="4"/>
      <c r="E9" s="4"/>
      <c r="F9" s="4"/>
      <c r="G9" s="4"/>
      <c r="H9" s="4"/>
      <c r="J9" s="5" t="s">
        <v>75</v>
      </c>
      <c r="K9" s="4"/>
      <c r="L9" s="4" t="s">
        <v>74</v>
      </c>
      <c r="M9" s="4"/>
      <c r="N9" s="4"/>
      <c r="O9" s="4"/>
      <c r="P9" s="4"/>
      <c r="Q9" s="4"/>
      <c r="S9" s="5" t="s">
        <v>75</v>
      </c>
      <c r="T9" s="4"/>
      <c r="U9" s="4"/>
      <c r="V9" s="4"/>
      <c r="W9" s="4"/>
      <c r="X9" s="4"/>
      <c r="Y9" s="4"/>
      <c r="Z9" s="4"/>
    </row>
    <row r="10" spans="1:26">
      <c r="A10" s="5" t="s">
        <v>76</v>
      </c>
      <c r="B10" s="4" t="s">
        <v>74</v>
      </c>
      <c r="C10" s="4"/>
      <c r="D10" s="4"/>
      <c r="E10" s="4"/>
      <c r="F10" s="4"/>
      <c r="G10" s="4"/>
      <c r="H10" s="4"/>
      <c r="J10" s="5" t="s">
        <v>76</v>
      </c>
      <c r="K10" s="4"/>
      <c r="L10" s="4"/>
      <c r="M10" s="4"/>
      <c r="N10" s="4"/>
      <c r="O10" s="4"/>
      <c r="P10" s="4"/>
      <c r="Q10" s="4"/>
      <c r="S10" s="5" t="s">
        <v>76</v>
      </c>
      <c r="T10" s="4"/>
      <c r="U10" s="4"/>
      <c r="V10" s="4"/>
      <c r="W10" s="4"/>
      <c r="X10" s="4"/>
      <c r="Y10" s="4"/>
      <c r="Z10" s="4"/>
    </row>
    <row r="11" spans="1:26">
      <c r="A11" s="5" t="s">
        <v>77</v>
      </c>
      <c r="B11" s="4"/>
      <c r="C11" s="4"/>
      <c r="D11" s="4"/>
      <c r="E11" s="4"/>
      <c r="F11" s="4"/>
      <c r="G11" s="4"/>
      <c r="H11" s="4"/>
      <c r="J11" s="5" t="s">
        <v>77</v>
      </c>
      <c r="K11" s="4" t="s">
        <v>74</v>
      </c>
      <c r="L11" s="4"/>
      <c r="M11" s="4"/>
      <c r="N11" s="4"/>
      <c r="O11" s="4"/>
      <c r="P11" s="4"/>
      <c r="Q11" s="4"/>
      <c r="S11" s="5" t="s">
        <v>77</v>
      </c>
      <c r="T11" s="4"/>
      <c r="U11" s="4"/>
      <c r="V11" s="4"/>
      <c r="W11" s="4"/>
      <c r="X11" s="4"/>
      <c r="Y11" s="4"/>
      <c r="Z11" s="4"/>
    </row>
    <row r="13" spans="1:26">
      <c r="A13" s="4"/>
      <c r="B13" s="5" t="s">
        <v>51</v>
      </c>
      <c r="C13" s="5" t="s">
        <v>71</v>
      </c>
      <c r="D13" s="5"/>
      <c r="E13" s="5" t="s">
        <v>72</v>
      </c>
      <c r="F13" s="4"/>
      <c r="G13" s="4"/>
      <c r="H13" s="4"/>
      <c r="J13" s="4"/>
      <c r="K13" s="5" t="s">
        <v>51</v>
      </c>
      <c r="L13" s="5" t="s">
        <v>71</v>
      </c>
      <c r="M13" s="5"/>
      <c r="N13" s="5" t="s">
        <v>72</v>
      </c>
      <c r="O13" s="4"/>
      <c r="P13" s="4"/>
      <c r="Q13" s="4"/>
      <c r="S13" s="4"/>
      <c r="T13" s="5" t="s">
        <v>51</v>
      </c>
      <c r="U13" s="5" t="s">
        <v>71</v>
      </c>
      <c r="V13" s="5"/>
      <c r="W13" s="5" t="s">
        <v>72</v>
      </c>
      <c r="X13" s="4"/>
      <c r="Y13" s="4"/>
      <c r="Z13" s="4"/>
    </row>
    <row r="14" spans="1:26">
      <c r="A14" s="5" t="s">
        <v>73</v>
      </c>
      <c r="B14" s="4" t="s">
        <v>74</v>
      </c>
      <c r="C14" s="4"/>
      <c r="D14" s="4"/>
      <c r="E14" s="4"/>
      <c r="F14" s="4"/>
      <c r="G14" s="4"/>
      <c r="H14" s="4"/>
      <c r="J14" s="5" t="s">
        <v>73</v>
      </c>
      <c r="K14" s="4" t="s">
        <v>74</v>
      </c>
      <c r="L14" s="4"/>
      <c r="M14" s="4"/>
      <c r="N14" s="4"/>
      <c r="O14" s="4"/>
      <c r="P14" s="4"/>
      <c r="Q14" s="4"/>
      <c r="S14" s="5" t="s">
        <v>73</v>
      </c>
      <c r="T14" s="4"/>
      <c r="U14" s="4"/>
      <c r="V14" s="4"/>
      <c r="W14" s="4"/>
      <c r="X14" s="4"/>
      <c r="Y14" s="4"/>
      <c r="Z14" s="4"/>
    </row>
    <row r="15" spans="1:26">
      <c r="A15" s="5" t="s">
        <v>75</v>
      </c>
      <c r="B15" s="4"/>
      <c r="C15" s="4"/>
      <c r="D15" s="4"/>
      <c r="E15" s="4" t="s">
        <v>74</v>
      </c>
      <c r="F15" s="4"/>
      <c r="G15" s="4"/>
      <c r="H15" s="4"/>
      <c r="J15" s="5" t="s">
        <v>75</v>
      </c>
      <c r="K15" s="4"/>
      <c r="L15" s="4"/>
      <c r="M15" s="4"/>
      <c r="N15" s="4" t="s">
        <v>74</v>
      </c>
      <c r="O15" s="4"/>
      <c r="P15" s="4"/>
      <c r="Q15" s="4"/>
      <c r="S15" s="5" t="s">
        <v>75</v>
      </c>
      <c r="T15" s="4"/>
      <c r="U15" s="4"/>
      <c r="V15" s="4"/>
      <c r="W15" s="4"/>
      <c r="X15" s="4"/>
      <c r="Y15" s="4"/>
      <c r="Z15" s="4"/>
    </row>
    <row r="16" spans="1:26">
      <c r="A16" s="5" t="s">
        <v>76</v>
      </c>
      <c r="B16" s="4" t="s">
        <v>74</v>
      </c>
      <c r="C16" s="4"/>
      <c r="D16" s="4"/>
      <c r="E16" s="4"/>
      <c r="F16" s="4"/>
      <c r="G16" s="4"/>
      <c r="H16" s="4"/>
      <c r="J16" s="5" t="s">
        <v>76</v>
      </c>
      <c r="K16" s="4"/>
      <c r="L16" s="4"/>
      <c r="M16" s="4"/>
      <c r="N16" s="4"/>
      <c r="O16" s="4"/>
      <c r="P16" s="4"/>
      <c r="Q16" s="4"/>
      <c r="S16" s="5" t="s">
        <v>76</v>
      </c>
      <c r="T16" s="4"/>
      <c r="U16" s="4"/>
      <c r="V16" s="4"/>
      <c r="W16" s="4"/>
      <c r="X16" s="4"/>
      <c r="Y16" s="4"/>
      <c r="Z16" s="4"/>
    </row>
    <row r="17" spans="1:26">
      <c r="A17" s="5" t="s">
        <v>77</v>
      </c>
      <c r="B17" s="4"/>
      <c r="C17" s="4"/>
      <c r="D17" s="4"/>
      <c r="E17" s="4"/>
      <c r="F17" s="4"/>
      <c r="G17" s="4"/>
      <c r="H17" s="4"/>
      <c r="J17" s="5" t="s">
        <v>77</v>
      </c>
      <c r="K17" s="4" t="s">
        <v>74</v>
      </c>
      <c r="L17" s="4"/>
      <c r="M17" s="4"/>
      <c r="N17" s="4"/>
      <c r="O17" s="4"/>
      <c r="P17" s="4"/>
      <c r="Q17" s="4"/>
      <c r="S17" s="5" t="s">
        <v>77</v>
      </c>
      <c r="T17" s="4"/>
      <c r="U17" s="4"/>
      <c r="V17" s="4"/>
      <c r="W17" s="4"/>
      <c r="X17" s="4"/>
      <c r="Y17" s="4"/>
      <c r="Z17" s="4"/>
    </row>
    <row r="19" spans="1:26">
      <c r="A19" s="4"/>
      <c r="B19" s="5" t="s">
        <v>51</v>
      </c>
      <c r="C19" s="5" t="s">
        <v>71</v>
      </c>
      <c r="D19" s="5"/>
      <c r="E19" s="5" t="s">
        <v>72</v>
      </c>
      <c r="F19" s="4"/>
      <c r="G19" s="4"/>
      <c r="H19" s="4"/>
      <c r="J19" s="4"/>
      <c r="K19" s="5" t="s">
        <v>51</v>
      </c>
      <c r="L19" s="5" t="s">
        <v>71</v>
      </c>
      <c r="M19" s="5"/>
      <c r="N19" s="5" t="s">
        <v>72</v>
      </c>
      <c r="O19" s="4"/>
      <c r="P19" s="4"/>
      <c r="Q19" s="4"/>
      <c r="S19" s="4"/>
      <c r="T19" s="5" t="s">
        <v>51</v>
      </c>
      <c r="U19" s="5" t="s">
        <v>71</v>
      </c>
      <c r="V19" s="5"/>
      <c r="W19" s="5" t="s">
        <v>72</v>
      </c>
      <c r="X19" s="4"/>
      <c r="Y19" s="4"/>
      <c r="Z19" s="4"/>
    </row>
    <row r="20" spans="1:26">
      <c r="A20" s="5" t="s">
        <v>73</v>
      </c>
      <c r="B20" s="4"/>
      <c r="C20" s="4" t="s">
        <v>25</v>
      </c>
      <c r="D20" s="4" t="s">
        <v>18</v>
      </c>
      <c r="E20" s="4"/>
      <c r="F20" s="4"/>
      <c r="G20" s="4"/>
      <c r="H20" s="4"/>
      <c r="J20" s="5" t="s">
        <v>73</v>
      </c>
      <c r="K20" s="4"/>
      <c r="L20" s="4" t="s">
        <v>25</v>
      </c>
      <c r="M20" s="4" t="s">
        <v>18</v>
      </c>
      <c r="N20" s="4"/>
      <c r="O20" s="4"/>
      <c r="P20" s="4"/>
      <c r="Q20" s="4"/>
      <c r="S20" s="5" t="s">
        <v>73</v>
      </c>
      <c r="T20" s="4"/>
      <c r="U20" s="4"/>
      <c r="V20" s="4"/>
      <c r="W20" s="4"/>
      <c r="X20" s="4"/>
      <c r="Y20" s="4"/>
      <c r="Z20" s="4"/>
    </row>
    <row r="21" spans="1:26">
      <c r="A21" s="5" t="s">
        <v>75</v>
      </c>
      <c r="B21" s="4" t="s">
        <v>74</v>
      </c>
      <c r="C21" s="4"/>
      <c r="D21" s="4"/>
      <c r="E21" s="4"/>
      <c r="F21" s="4"/>
      <c r="G21" s="4"/>
      <c r="H21" s="4"/>
      <c r="J21" s="5" t="s">
        <v>75</v>
      </c>
      <c r="K21" s="4" t="s">
        <v>74</v>
      </c>
      <c r="L21" s="4"/>
      <c r="M21" s="4"/>
      <c r="N21" s="4"/>
      <c r="O21" s="4"/>
      <c r="P21" s="4"/>
      <c r="Q21" s="4"/>
      <c r="S21" s="5" t="s">
        <v>75</v>
      </c>
      <c r="T21" s="4"/>
      <c r="U21" s="4"/>
      <c r="V21" s="4"/>
      <c r="W21" s="4"/>
      <c r="X21" s="4"/>
      <c r="Y21" s="4"/>
      <c r="Z21" s="4"/>
    </row>
    <row r="22" spans="1:26">
      <c r="A22" s="5" t="s">
        <v>76</v>
      </c>
      <c r="B22" s="4" t="s">
        <v>74</v>
      </c>
      <c r="C22" s="4"/>
      <c r="D22" s="4"/>
      <c r="E22" s="4"/>
      <c r="F22" s="4"/>
      <c r="G22" s="4"/>
      <c r="H22" s="4"/>
      <c r="J22" s="5" t="s">
        <v>76</v>
      </c>
      <c r="K22" s="4"/>
      <c r="L22" s="4"/>
      <c r="M22" s="4"/>
      <c r="N22" s="4"/>
      <c r="O22" s="4"/>
      <c r="P22" s="4"/>
      <c r="Q22" s="4"/>
      <c r="S22" s="5" t="s">
        <v>76</v>
      </c>
      <c r="T22" s="4"/>
      <c r="U22" s="4"/>
      <c r="V22" s="4"/>
      <c r="W22" s="4"/>
      <c r="X22" s="4"/>
      <c r="Y22" s="4"/>
      <c r="Z22" s="4"/>
    </row>
    <row r="23" spans="1:26">
      <c r="A23" s="5" t="s">
        <v>77</v>
      </c>
      <c r="B23" s="4"/>
      <c r="C23" s="4"/>
      <c r="D23" s="4"/>
      <c r="E23" s="4"/>
      <c r="F23" s="4"/>
      <c r="G23" s="4"/>
      <c r="H23" s="4"/>
      <c r="J23" s="5" t="s">
        <v>77</v>
      </c>
      <c r="K23" s="4" t="s">
        <v>74</v>
      </c>
      <c r="L23" s="4"/>
      <c r="M23" s="4"/>
      <c r="N23" s="4"/>
      <c r="O23" s="4"/>
      <c r="P23" s="4"/>
      <c r="Q23" s="4"/>
      <c r="S23" s="5" t="s">
        <v>77</v>
      </c>
      <c r="T23" s="4"/>
      <c r="U23" s="4"/>
      <c r="V23" s="4"/>
      <c r="W23" s="4"/>
      <c r="X23" s="4"/>
      <c r="Y23" s="4"/>
      <c r="Z23" s="4"/>
    </row>
    <row r="25" spans="1:26">
      <c r="A25" s="4"/>
      <c r="B25" s="5" t="s">
        <v>51</v>
      </c>
      <c r="C25" s="5" t="s">
        <v>71</v>
      </c>
      <c r="D25" s="5"/>
      <c r="E25" s="5" t="s">
        <v>72</v>
      </c>
      <c r="F25" s="4"/>
      <c r="G25" s="4"/>
      <c r="H25" s="4"/>
      <c r="J25" s="4"/>
      <c r="K25" s="5" t="s">
        <v>51</v>
      </c>
      <c r="L25" s="5" t="s">
        <v>71</v>
      </c>
      <c r="M25" s="5"/>
      <c r="N25" s="5" t="s">
        <v>72</v>
      </c>
      <c r="O25" s="4"/>
      <c r="P25" s="4"/>
      <c r="Q25" s="4"/>
      <c r="S25" s="4"/>
      <c r="T25" s="5" t="s">
        <v>51</v>
      </c>
      <c r="U25" s="5" t="s">
        <v>71</v>
      </c>
      <c r="V25" s="5"/>
      <c r="W25" s="5" t="s">
        <v>72</v>
      </c>
      <c r="X25" s="4"/>
      <c r="Y25" s="4"/>
      <c r="Z25" s="4"/>
    </row>
    <row r="26" spans="1:26">
      <c r="A26" s="5" t="s">
        <v>73</v>
      </c>
      <c r="B26" s="4"/>
      <c r="C26" s="4" t="s">
        <v>25</v>
      </c>
      <c r="D26" s="4" t="s">
        <v>78</v>
      </c>
      <c r="E26" s="4"/>
      <c r="F26" s="4"/>
      <c r="G26" s="4"/>
      <c r="H26" s="4"/>
      <c r="J26" s="5" t="s">
        <v>73</v>
      </c>
      <c r="K26" s="4"/>
      <c r="L26" s="4" t="s">
        <v>25</v>
      </c>
      <c r="M26" s="4" t="s">
        <v>78</v>
      </c>
      <c r="N26" s="4"/>
      <c r="O26" s="4"/>
      <c r="P26" s="4"/>
      <c r="Q26" s="4"/>
      <c r="S26" s="5" t="s">
        <v>73</v>
      </c>
      <c r="T26" s="4"/>
      <c r="U26" s="4"/>
      <c r="V26" s="4"/>
      <c r="W26" s="4"/>
      <c r="X26" s="4"/>
      <c r="Y26" s="4"/>
      <c r="Z26" s="4"/>
    </row>
    <row r="27" spans="1:26">
      <c r="A27" s="5" t="s">
        <v>75</v>
      </c>
      <c r="B27" s="4" t="s">
        <v>74</v>
      </c>
      <c r="C27" s="4"/>
      <c r="D27" s="4"/>
      <c r="E27" s="4"/>
      <c r="F27" s="4"/>
      <c r="G27" s="4"/>
      <c r="H27" s="4"/>
      <c r="J27" s="5" t="s">
        <v>75</v>
      </c>
      <c r="K27" s="4" t="s">
        <v>74</v>
      </c>
      <c r="L27" s="4"/>
      <c r="M27" s="4"/>
      <c r="N27" s="4"/>
      <c r="O27" s="4"/>
      <c r="P27" s="4"/>
      <c r="Q27" s="4"/>
      <c r="S27" s="5" t="s">
        <v>75</v>
      </c>
      <c r="T27" s="4"/>
      <c r="U27" s="4"/>
      <c r="V27" s="4"/>
      <c r="W27" s="4"/>
      <c r="X27" s="4"/>
      <c r="Y27" s="4"/>
      <c r="Z27" s="4"/>
    </row>
    <row r="28" spans="1:26">
      <c r="A28" s="5" t="s">
        <v>76</v>
      </c>
      <c r="B28" s="4" t="s">
        <v>74</v>
      </c>
      <c r="C28" s="4"/>
      <c r="D28" s="4"/>
      <c r="E28" s="4"/>
      <c r="F28" s="4"/>
      <c r="G28" s="4"/>
      <c r="H28" s="4"/>
      <c r="J28" s="5" t="s">
        <v>76</v>
      </c>
      <c r="K28" s="4"/>
      <c r="L28" s="4"/>
      <c r="M28" s="4"/>
      <c r="N28" s="4"/>
      <c r="O28" s="4"/>
      <c r="P28" s="4"/>
      <c r="Q28" s="4"/>
      <c r="S28" s="5" t="s">
        <v>76</v>
      </c>
      <c r="T28" s="4"/>
      <c r="U28" s="4"/>
      <c r="V28" s="4"/>
      <c r="W28" s="4"/>
      <c r="X28" s="4"/>
      <c r="Y28" s="4"/>
      <c r="Z28" s="4"/>
    </row>
    <row r="29" spans="1:26">
      <c r="A29" s="5" t="s">
        <v>77</v>
      </c>
      <c r="B29" s="4"/>
      <c r="C29" s="4"/>
      <c r="D29" s="4"/>
      <c r="E29" s="4"/>
      <c r="F29" s="4"/>
      <c r="G29" s="4"/>
      <c r="H29" s="4"/>
      <c r="J29" s="5" t="s">
        <v>77</v>
      </c>
      <c r="K29" s="4" t="s">
        <v>74</v>
      </c>
      <c r="L29" s="4"/>
      <c r="M29" s="4"/>
      <c r="N29" s="4"/>
      <c r="O29" s="4"/>
      <c r="P29" s="4"/>
      <c r="Q29" s="4"/>
      <c r="S29" s="5" t="s">
        <v>77</v>
      </c>
      <c r="T29" s="4"/>
      <c r="U29" s="4"/>
      <c r="V29" s="4"/>
      <c r="W29" s="4"/>
      <c r="X29" s="4"/>
      <c r="Y29" s="4"/>
      <c r="Z29" s="4"/>
    </row>
    <row r="31" spans="1:26">
      <c r="A31" s="4"/>
      <c r="B31" s="5" t="s">
        <v>51</v>
      </c>
      <c r="C31" s="5" t="s">
        <v>71</v>
      </c>
      <c r="D31" s="5"/>
      <c r="E31" s="5" t="s">
        <v>72</v>
      </c>
      <c r="F31" s="4"/>
      <c r="G31" s="4"/>
      <c r="H31" s="4"/>
      <c r="J31" s="4"/>
      <c r="K31" s="5" t="s">
        <v>51</v>
      </c>
      <c r="L31" s="5" t="s">
        <v>71</v>
      </c>
      <c r="M31" s="5"/>
      <c r="N31" s="5" t="s">
        <v>72</v>
      </c>
      <c r="O31" s="4"/>
      <c r="P31" s="4"/>
      <c r="Q31" s="4"/>
      <c r="S31" s="4"/>
      <c r="T31" s="5" t="s">
        <v>51</v>
      </c>
      <c r="U31" s="5" t="s">
        <v>71</v>
      </c>
      <c r="V31" s="5"/>
      <c r="W31" s="5" t="s">
        <v>72</v>
      </c>
      <c r="X31" s="4"/>
      <c r="Y31" s="4"/>
      <c r="Z31" s="4"/>
    </row>
    <row r="32" spans="1:26">
      <c r="A32" s="5" t="s">
        <v>73</v>
      </c>
      <c r="B32" s="4"/>
      <c r="C32" s="4" t="s">
        <v>22</v>
      </c>
      <c r="D32" s="4" t="s">
        <v>18</v>
      </c>
      <c r="E32" s="4"/>
      <c r="F32" s="4"/>
      <c r="G32" s="4"/>
      <c r="H32" s="4"/>
      <c r="J32" s="5" t="s">
        <v>73</v>
      </c>
      <c r="K32" s="4"/>
      <c r="L32" s="4" t="s">
        <v>22</v>
      </c>
      <c r="M32" s="4" t="s">
        <v>18</v>
      </c>
      <c r="N32" s="4"/>
      <c r="O32" s="4"/>
      <c r="P32" s="4"/>
      <c r="Q32" s="4"/>
      <c r="S32" s="5" t="s">
        <v>73</v>
      </c>
      <c r="T32" s="4"/>
      <c r="U32" s="4"/>
      <c r="V32" s="4"/>
      <c r="W32" s="4"/>
      <c r="X32" s="4"/>
      <c r="Y32" s="4"/>
      <c r="Z32" s="4"/>
    </row>
    <row r="33" spans="1:26">
      <c r="A33" s="5" t="s">
        <v>75</v>
      </c>
      <c r="B33" s="4" t="s">
        <v>74</v>
      </c>
      <c r="C33" s="4"/>
      <c r="D33" s="4"/>
      <c r="E33" s="4"/>
      <c r="F33" s="4"/>
      <c r="G33" s="4"/>
      <c r="H33" s="4"/>
      <c r="J33" s="5" t="s">
        <v>75</v>
      </c>
      <c r="K33" s="4" t="s">
        <v>74</v>
      </c>
      <c r="L33" s="4"/>
      <c r="M33" s="4"/>
      <c r="N33" s="4"/>
      <c r="O33" s="4"/>
      <c r="P33" s="4"/>
      <c r="Q33" s="4"/>
      <c r="S33" s="5" t="s">
        <v>75</v>
      </c>
      <c r="T33" s="4"/>
      <c r="U33" s="4"/>
      <c r="V33" s="4"/>
      <c r="W33" s="4"/>
      <c r="X33" s="4"/>
      <c r="Y33" s="4"/>
      <c r="Z33" s="4"/>
    </row>
    <row r="34" spans="1:26">
      <c r="A34" s="5" t="s">
        <v>76</v>
      </c>
      <c r="B34" s="4" t="s">
        <v>74</v>
      </c>
      <c r="C34" s="4"/>
      <c r="D34" s="4"/>
      <c r="E34" s="4"/>
      <c r="F34" s="4"/>
      <c r="G34" s="4"/>
      <c r="H34" s="4"/>
      <c r="J34" s="5" t="s">
        <v>76</v>
      </c>
      <c r="K34" s="4"/>
      <c r="L34" s="4"/>
      <c r="M34" s="4"/>
      <c r="N34" s="4"/>
      <c r="O34" s="4"/>
      <c r="P34" s="4"/>
      <c r="Q34" s="4"/>
      <c r="S34" s="5" t="s">
        <v>76</v>
      </c>
      <c r="T34" s="4"/>
      <c r="U34" s="4"/>
      <c r="V34" s="4"/>
      <c r="W34" s="4"/>
      <c r="X34" s="4"/>
      <c r="Y34" s="4"/>
      <c r="Z34" s="4"/>
    </row>
    <row r="35" spans="1:26">
      <c r="A35" s="5" t="s">
        <v>77</v>
      </c>
      <c r="B35" s="4"/>
      <c r="C35" s="4"/>
      <c r="D35" s="4"/>
      <c r="E35" s="4"/>
      <c r="F35" s="4"/>
      <c r="G35" s="4"/>
      <c r="H35" s="4"/>
      <c r="J35" s="5" t="s">
        <v>77</v>
      </c>
      <c r="K35" s="4" t="s">
        <v>74</v>
      </c>
      <c r="L35" s="4"/>
      <c r="M35" s="4"/>
      <c r="N35" s="4"/>
      <c r="O35" s="4"/>
      <c r="P35" s="4"/>
      <c r="Q35" s="4"/>
      <c r="S35" s="5" t="s">
        <v>77</v>
      </c>
      <c r="T35" s="4"/>
      <c r="U35" s="4"/>
      <c r="V35" s="4"/>
      <c r="W35" s="4"/>
      <c r="X35" s="4"/>
      <c r="Y35" s="4"/>
      <c r="Z35" s="4"/>
    </row>
    <row r="37" spans="1:26">
      <c r="A37" s="4"/>
      <c r="B37" s="5" t="s">
        <v>51</v>
      </c>
      <c r="C37" s="5" t="s">
        <v>71</v>
      </c>
      <c r="D37" s="5"/>
      <c r="E37" s="5" t="s">
        <v>72</v>
      </c>
      <c r="F37" s="4"/>
      <c r="G37" s="4"/>
      <c r="H37" s="4"/>
      <c r="J37" s="4"/>
      <c r="K37" s="5" t="s">
        <v>51</v>
      </c>
      <c r="L37" s="5" t="s">
        <v>71</v>
      </c>
      <c r="M37" s="5"/>
      <c r="N37" s="5" t="s">
        <v>72</v>
      </c>
      <c r="O37" s="4"/>
      <c r="P37" s="4"/>
      <c r="Q37" s="4"/>
      <c r="S37" s="4"/>
      <c r="T37" s="5" t="s">
        <v>51</v>
      </c>
      <c r="U37" s="5" t="s">
        <v>71</v>
      </c>
      <c r="V37" s="5"/>
      <c r="W37" s="5" t="s">
        <v>72</v>
      </c>
      <c r="X37" s="4"/>
      <c r="Y37" s="4"/>
      <c r="Z37" s="4"/>
    </row>
    <row r="38" spans="1:26">
      <c r="A38" s="5" t="s">
        <v>73</v>
      </c>
      <c r="B38" s="4"/>
      <c r="C38" s="4" t="s">
        <v>22</v>
      </c>
      <c r="D38" s="4" t="s">
        <v>21</v>
      </c>
      <c r="E38" s="4"/>
      <c r="F38" s="4"/>
      <c r="G38" s="4"/>
      <c r="H38" s="4"/>
      <c r="J38" s="5" t="s">
        <v>73</v>
      </c>
      <c r="K38" s="4"/>
      <c r="L38" s="4" t="s">
        <v>22</v>
      </c>
      <c r="M38" s="4" t="s">
        <v>21</v>
      </c>
      <c r="N38" s="4"/>
      <c r="O38" s="4"/>
      <c r="P38" s="4"/>
      <c r="Q38" s="4"/>
      <c r="S38" s="5" t="s">
        <v>73</v>
      </c>
      <c r="T38" s="4"/>
      <c r="U38" s="4"/>
      <c r="V38" s="4"/>
      <c r="W38" s="4"/>
      <c r="X38" s="4"/>
      <c r="Y38" s="4"/>
      <c r="Z38" s="4"/>
    </row>
    <row r="39" spans="1:26">
      <c r="A39" s="5" t="s">
        <v>75</v>
      </c>
      <c r="B39" s="4" t="s">
        <v>74</v>
      </c>
      <c r="C39" s="4"/>
      <c r="D39" s="4"/>
      <c r="E39" s="4"/>
      <c r="F39" s="4"/>
      <c r="G39" s="4"/>
      <c r="H39" s="4"/>
      <c r="J39" s="5" t="s">
        <v>75</v>
      </c>
      <c r="K39" s="4" t="s">
        <v>74</v>
      </c>
      <c r="L39" s="4"/>
      <c r="M39" s="4"/>
      <c r="N39" s="4"/>
      <c r="O39" s="4"/>
      <c r="P39" s="4"/>
      <c r="Q39" s="4"/>
      <c r="S39" s="5" t="s">
        <v>75</v>
      </c>
      <c r="T39" s="4"/>
      <c r="U39" s="4"/>
      <c r="V39" s="4"/>
      <c r="W39" s="4"/>
      <c r="X39" s="4"/>
      <c r="Y39" s="4"/>
      <c r="Z39" s="4"/>
    </row>
    <row r="40" spans="1:26">
      <c r="A40" s="5" t="s">
        <v>76</v>
      </c>
      <c r="B40" s="4" t="s">
        <v>74</v>
      </c>
      <c r="C40" s="4"/>
      <c r="D40" s="4"/>
      <c r="E40" s="4"/>
      <c r="F40" s="4"/>
      <c r="G40" s="4"/>
      <c r="H40" s="4"/>
      <c r="J40" s="5" t="s">
        <v>76</v>
      </c>
      <c r="K40" s="4"/>
      <c r="L40" s="4"/>
      <c r="M40" s="4"/>
      <c r="N40" s="4"/>
      <c r="O40" s="4"/>
      <c r="P40" s="4"/>
      <c r="Q40" s="4"/>
      <c r="S40" s="5" t="s">
        <v>76</v>
      </c>
      <c r="T40" s="4"/>
      <c r="U40" s="4"/>
      <c r="V40" s="4"/>
      <c r="W40" s="4"/>
      <c r="X40" s="4"/>
      <c r="Y40" s="4"/>
      <c r="Z40" s="4"/>
    </row>
    <row r="41" spans="1:26">
      <c r="A41" s="5" t="s">
        <v>77</v>
      </c>
      <c r="B41" s="4"/>
      <c r="C41" s="4"/>
      <c r="D41" s="4"/>
      <c r="E41" s="4"/>
      <c r="F41" s="4"/>
      <c r="G41" s="4"/>
      <c r="H41" s="4"/>
      <c r="J41" s="5" t="s">
        <v>77</v>
      </c>
      <c r="K41" s="4" t="s">
        <v>74</v>
      </c>
      <c r="L41" s="4"/>
      <c r="M41" s="4"/>
      <c r="N41" s="4"/>
      <c r="O41" s="4"/>
      <c r="P41" s="4"/>
      <c r="Q41" s="4"/>
      <c r="S41" s="5" t="s">
        <v>77</v>
      </c>
      <c r="T41" s="4"/>
      <c r="U41" s="4"/>
      <c r="V41" s="4"/>
      <c r="W41" s="4"/>
      <c r="X41" s="4"/>
      <c r="Y41" s="4"/>
      <c r="Z41" s="4"/>
    </row>
    <row r="43" spans="1:26">
      <c r="A43" s="4"/>
      <c r="B43" s="5" t="s">
        <v>51</v>
      </c>
      <c r="C43" s="5" t="s">
        <v>71</v>
      </c>
      <c r="D43" s="5"/>
      <c r="E43" s="5" t="s">
        <v>72</v>
      </c>
      <c r="F43" s="4"/>
      <c r="G43" s="4"/>
      <c r="H43" s="4"/>
      <c r="J43" s="4"/>
      <c r="K43" s="5" t="s">
        <v>51</v>
      </c>
      <c r="L43" s="5" t="s">
        <v>71</v>
      </c>
      <c r="M43" s="5"/>
      <c r="N43" s="5" t="s">
        <v>72</v>
      </c>
      <c r="O43" s="4"/>
      <c r="P43" s="4"/>
      <c r="Q43" s="4"/>
      <c r="S43" s="4"/>
      <c r="T43" s="5" t="s">
        <v>51</v>
      </c>
      <c r="U43" s="5" t="s">
        <v>71</v>
      </c>
      <c r="V43" s="5"/>
      <c r="W43" s="5" t="s">
        <v>72</v>
      </c>
      <c r="X43" s="4"/>
      <c r="Y43" s="4"/>
      <c r="Z43" s="4"/>
    </row>
    <row r="44" spans="1:26">
      <c r="A44" s="5" t="s">
        <v>73</v>
      </c>
      <c r="B44" s="4"/>
      <c r="C44" s="4" t="s">
        <v>39</v>
      </c>
      <c r="D44" s="4" t="s">
        <v>37</v>
      </c>
      <c r="E44" s="4"/>
      <c r="F44" s="4"/>
      <c r="G44" s="4"/>
      <c r="H44" s="4"/>
      <c r="J44" s="5" t="s">
        <v>73</v>
      </c>
      <c r="K44" s="4"/>
      <c r="L44" s="4" t="s">
        <v>39</v>
      </c>
      <c r="M44" s="4" t="s">
        <v>37</v>
      </c>
      <c r="N44" s="4"/>
      <c r="O44" s="4"/>
      <c r="P44" s="4"/>
      <c r="Q44" s="4"/>
      <c r="S44" s="5" t="s">
        <v>73</v>
      </c>
      <c r="T44" s="4"/>
      <c r="U44" s="4"/>
      <c r="V44" s="4"/>
      <c r="W44" s="4"/>
      <c r="X44" s="4"/>
      <c r="Y44" s="4"/>
      <c r="Z44" s="4"/>
    </row>
    <row r="45" spans="1:26">
      <c r="A45" s="5" t="s">
        <v>75</v>
      </c>
      <c r="B45" s="4" t="s">
        <v>74</v>
      </c>
      <c r="C45" s="4"/>
      <c r="D45" s="4"/>
      <c r="E45" s="4"/>
      <c r="F45" s="4"/>
      <c r="G45" s="4"/>
      <c r="H45" s="4"/>
      <c r="J45" s="5" t="s">
        <v>75</v>
      </c>
      <c r="K45" s="4" t="s">
        <v>74</v>
      </c>
      <c r="L45" s="4"/>
      <c r="M45" s="4"/>
      <c r="N45" s="4"/>
      <c r="O45" s="4"/>
      <c r="P45" s="4"/>
      <c r="Q45" s="4"/>
      <c r="S45" s="5" t="s">
        <v>75</v>
      </c>
      <c r="T45" s="4"/>
      <c r="U45" s="4"/>
      <c r="V45" s="4"/>
      <c r="W45" s="4"/>
      <c r="X45" s="4"/>
      <c r="Y45" s="4"/>
      <c r="Z45" s="4"/>
    </row>
    <row r="46" spans="1:26">
      <c r="A46" s="5" t="s">
        <v>76</v>
      </c>
      <c r="B46" s="4" t="s">
        <v>74</v>
      </c>
      <c r="C46" s="4"/>
      <c r="D46" s="4"/>
      <c r="E46" s="4"/>
      <c r="F46" s="4"/>
      <c r="G46" s="4"/>
      <c r="H46" s="4"/>
      <c r="J46" s="5" t="s">
        <v>76</v>
      </c>
      <c r="K46" s="4"/>
      <c r="L46" s="4"/>
      <c r="M46" s="4"/>
      <c r="N46" s="4"/>
      <c r="O46" s="4"/>
      <c r="P46" s="4"/>
      <c r="Q46" s="4"/>
      <c r="S46" s="5" t="s">
        <v>76</v>
      </c>
      <c r="T46" s="4"/>
      <c r="U46" s="4"/>
      <c r="V46" s="4"/>
      <c r="W46" s="4"/>
      <c r="X46" s="4"/>
      <c r="Y46" s="4"/>
      <c r="Z46" s="4"/>
    </row>
    <row r="47" spans="1:26">
      <c r="A47" s="5" t="s">
        <v>77</v>
      </c>
      <c r="B47" s="4"/>
      <c r="C47" s="4"/>
      <c r="D47" s="4"/>
      <c r="E47" s="4"/>
      <c r="F47" s="4"/>
      <c r="G47" s="4"/>
      <c r="H47" s="4"/>
      <c r="J47" s="5" t="s">
        <v>77</v>
      </c>
      <c r="K47" s="4" t="s">
        <v>74</v>
      </c>
      <c r="L47" s="4"/>
      <c r="M47" s="4"/>
      <c r="N47" s="4"/>
      <c r="O47" s="4"/>
      <c r="P47" s="4"/>
      <c r="Q47" s="4"/>
      <c r="S47" s="5" t="s">
        <v>77</v>
      </c>
      <c r="T47" s="4"/>
      <c r="U47" s="4"/>
      <c r="V47" s="4"/>
      <c r="W47" s="4"/>
      <c r="X47" s="4"/>
      <c r="Y47" s="4"/>
      <c r="Z47" s="4"/>
    </row>
    <row r="49" spans="1:26">
      <c r="A49" s="4"/>
      <c r="B49" s="5" t="s">
        <v>51</v>
      </c>
      <c r="C49" s="5" t="s">
        <v>71</v>
      </c>
      <c r="D49" s="5"/>
      <c r="E49" s="5" t="s">
        <v>72</v>
      </c>
      <c r="F49" s="4"/>
      <c r="G49" s="4"/>
      <c r="H49" s="4"/>
      <c r="J49" s="4"/>
      <c r="K49" s="5" t="s">
        <v>51</v>
      </c>
      <c r="L49" s="5" t="s">
        <v>71</v>
      </c>
      <c r="M49" s="5"/>
      <c r="N49" s="5" t="s">
        <v>72</v>
      </c>
      <c r="O49" s="4"/>
      <c r="P49" s="4"/>
      <c r="Q49" s="4"/>
      <c r="S49" s="4"/>
      <c r="T49" s="5" t="s">
        <v>51</v>
      </c>
      <c r="U49" s="5" t="s">
        <v>71</v>
      </c>
      <c r="V49" s="5"/>
      <c r="W49" s="5" t="s">
        <v>72</v>
      </c>
      <c r="X49" s="4"/>
      <c r="Y49" s="4"/>
      <c r="Z49" s="4"/>
    </row>
    <row r="50" spans="1:26">
      <c r="A50" s="5" t="s">
        <v>73</v>
      </c>
      <c r="B50" s="4"/>
      <c r="C50" s="4" t="s">
        <v>38</v>
      </c>
      <c r="D50" s="4" t="s">
        <v>18</v>
      </c>
      <c r="E50" s="4"/>
      <c r="F50" s="4"/>
      <c r="G50" s="4"/>
      <c r="H50" s="4"/>
      <c r="J50" s="5" t="s">
        <v>73</v>
      </c>
      <c r="K50" s="4"/>
      <c r="L50" s="4" t="s">
        <v>38</v>
      </c>
      <c r="M50" s="4" t="s">
        <v>18</v>
      </c>
      <c r="N50" s="4"/>
      <c r="O50" s="4"/>
      <c r="P50" s="4"/>
      <c r="Q50" s="4"/>
      <c r="S50" s="5" t="s">
        <v>73</v>
      </c>
      <c r="T50" s="4"/>
      <c r="U50" s="4"/>
      <c r="V50" s="4"/>
      <c r="W50" s="4"/>
      <c r="X50" s="4"/>
      <c r="Y50" s="4"/>
      <c r="Z50" s="4"/>
    </row>
    <row r="51" spans="1:26">
      <c r="A51" s="5" t="s">
        <v>75</v>
      </c>
      <c r="B51" s="4" t="s">
        <v>74</v>
      </c>
      <c r="C51" s="4"/>
      <c r="D51" s="4"/>
      <c r="E51" s="4"/>
      <c r="F51" s="4"/>
      <c r="G51" s="4"/>
      <c r="H51" s="4"/>
      <c r="J51" s="5" t="s">
        <v>75</v>
      </c>
      <c r="K51" s="4" t="s">
        <v>74</v>
      </c>
      <c r="L51" s="4"/>
      <c r="M51" s="4"/>
      <c r="N51" s="4"/>
      <c r="O51" s="4"/>
      <c r="P51" s="4"/>
      <c r="Q51" s="4"/>
      <c r="S51" s="5" t="s">
        <v>75</v>
      </c>
      <c r="T51" s="4"/>
      <c r="U51" s="4"/>
      <c r="V51" s="4"/>
      <c r="W51" s="4"/>
      <c r="X51" s="4"/>
      <c r="Y51" s="4"/>
      <c r="Z51" s="4"/>
    </row>
    <row r="52" spans="1:26">
      <c r="A52" s="5" t="s">
        <v>76</v>
      </c>
      <c r="B52" s="4" t="s">
        <v>74</v>
      </c>
      <c r="C52" s="4"/>
      <c r="D52" s="4"/>
      <c r="E52" s="4"/>
      <c r="F52" s="4"/>
      <c r="G52" s="4"/>
      <c r="H52" s="4"/>
      <c r="J52" s="5" t="s">
        <v>76</v>
      </c>
      <c r="K52" s="4"/>
      <c r="L52" s="4"/>
      <c r="M52" s="4"/>
      <c r="N52" s="4"/>
      <c r="O52" s="4"/>
      <c r="P52" s="4"/>
      <c r="Q52" s="4"/>
      <c r="S52" s="5" t="s">
        <v>76</v>
      </c>
      <c r="T52" s="4"/>
      <c r="U52" s="4"/>
      <c r="V52" s="4"/>
      <c r="W52" s="4"/>
      <c r="X52" s="4"/>
      <c r="Y52" s="4"/>
      <c r="Z52" s="4"/>
    </row>
    <row r="53" spans="1:26">
      <c r="A53" s="5" t="s">
        <v>77</v>
      </c>
      <c r="B53" s="4"/>
      <c r="C53" s="4"/>
      <c r="D53" s="4"/>
      <c r="E53" s="4"/>
      <c r="F53" s="4"/>
      <c r="G53" s="4"/>
      <c r="H53" s="4"/>
      <c r="J53" s="5" t="s">
        <v>77</v>
      </c>
      <c r="K53" s="4" t="s">
        <v>74</v>
      </c>
      <c r="L53" s="4"/>
      <c r="M53" s="4"/>
      <c r="N53" s="4"/>
      <c r="O53" s="4"/>
      <c r="P53" s="4"/>
      <c r="Q53" s="4"/>
      <c r="S53" s="5" t="s">
        <v>77</v>
      </c>
      <c r="T53" s="4"/>
      <c r="U53" s="4"/>
      <c r="V53" s="4"/>
      <c r="W53" s="4"/>
      <c r="X53" s="4"/>
      <c r="Y53" s="4"/>
      <c r="Z53" s="4"/>
    </row>
    <row r="55" spans="1:26">
      <c r="A55" s="4"/>
      <c r="B55" s="5" t="s">
        <v>51</v>
      </c>
      <c r="C55" s="5" t="s">
        <v>71</v>
      </c>
      <c r="D55" s="5"/>
      <c r="E55" s="5" t="s">
        <v>72</v>
      </c>
      <c r="F55" s="4"/>
      <c r="G55" s="4"/>
      <c r="H55" s="4"/>
      <c r="J55" s="4"/>
      <c r="K55" s="5" t="s">
        <v>51</v>
      </c>
      <c r="L55" s="5" t="s">
        <v>71</v>
      </c>
      <c r="M55" s="5"/>
      <c r="N55" s="5" t="s">
        <v>72</v>
      </c>
      <c r="O55" s="4"/>
      <c r="P55" s="4"/>
      <c r="Q55" s="4"/>
      <c r="S55" s="4"/>
      <c r="T55" s="5" t="s">
        <v>51</v>
      </c>
      <c r="U55" s="5" t="s">
        <v>71</v>
      </c>
      <c r="V55" s="5"/>
      <c r="W55" s="5" t="s">
        <v>72</v>
      </c>
      <c r="X55" s="4"/>
      <c r="Y55" s="4"/>
      <c r="Z55" s="4"/>
    </row>
    <row r="56" spans="1:26">
      <c r="A56" s="5" t="s">
        <v>73</v>
      </c>
      <c r="B56" s="4"/>
      <c r="C56" s="4" t="s">
        <v>36</v>
      </c>
      <c r="D56" s="4" t="s">
        <v>23</v>
      </c>
      <c r="E56" s="4"/>
      <c r="F56" s="4"/>
      <c r="G56" s="4"/>
      <c r="H56" s="4"/>
      <c r="J56" s="5" t="s">
        <v>73</v>
      </c>
      <c r="K56" s="4"/>
      <c r="L56" s="4" t="s">
        <v>36</v>
      </c>
      <c r="M56" s="4" t="s">
        <v>23</v>
      </c>
      <c r="N56" s="4"/>
      <c r="O56" s="4"/>
      <c r="P56" s="4"/>
      <c r="Q56" s="4"/>
      <c r="S56" s="5" t="s">
        <v>73</v>
      </c>
      <c r="T56" s="4"/>
      <c r="U56" s="4"/>
      <c r="V56" s="4"/>
      <c r="W56" s="4"/>
      <c r="X56" s="4"/>
      <c r="Y56" s="4"/>
      <c r="Z56" s="4"/>
    </row>
    <row r="57" spans="1:26">
      <c r="A57" s="5" t="s">
        <v>75</v>
      </c>
      <c r="B57" s="4" t="s">
        <v>74</v>
      </c>
      <c r="C57" s="4"/>
      <c r="D57" s="4"/>
      <c r="E57" s="4"/>
      <c r="F57" s="4"/>
      <c r="G57" s="4"/>
      <c r="H57" s="4"/>
      <c r="J57" s="5" t="s">
        <v>75</v>
      </c>
      <c r="K57" s="4" t="s">
        <v>74</v>
      </c>
      <c r="L57" s="4"/>
      <c r="M57" s="4"/>
      <c r="N57" s="4"/>
      <c r="O57" s="4"/>
      <c r="P57" s="4"/>
      <c r="Q57" s="4"/>
      <c r="S57" s="5" t="s">
        <v>75</v>
      </c>
      <c r="T57" s="4"/>
      <c r="U57" s="4"/>
      <c r="V57" s="4"/>
      <c r="W57" s="4"/>
      <c r="X57" s="4"/>
      <c r="Y57" s="4"/>
      <c r="Z57" s="4"/>
    </row>
    <row r="58" spans="1:26">
      <c r="A58" s="5" t="s">
        <v>76</v>
      </c>
      <c r="B58" s="4" t="s">
        <v>74</v>
      </c>
      <c r="C58" s="4"/>
      <c r="D58" s="4"/>
      <c r="E58" s="4"/>
      <c r="F58" s="4"/>
      <c r="G58" s="4"/>
      <c r="H58" s="4"/>
      <c r="J58" s="5" t="s">
        <v>76</v>
      </c>
      <c r="K58" s="4"/>
      <c r="L58" s="4"/>
      <c r="M58" s="4"/>
      <c r="N58" s="4"/>
      <c r="O58" s="4"/>
      <c r="P58" s="4"/>
      <c r="Q58" s="4"/>
      <c r="S58" s="5" t="s">
        <v>76</v>
      </c>
      <c r="T58" s="4"/>
      <c r="U58" s="4"/>
      <c r="V58" s="4"/>
      <c r="W58" s="4"/>
      <c r="X58" s="4"/>
      <c r="Y58" s="4"/>
      <c r="Z58" s="4"/>
    </row>
    <row r="59" spans="1:26">
      <c r="A59" s="5" t="s">
        <v>77</v>
      </c>
      <c r="B59" s="4"/>
      <c r="C59" s="4"/>
      <c r="D59" s="4"/>
      <c r="E59" s="4"/>
      <c r="F59" s="4"/>
      <c r="G59" s="4"/>
      <c r="H59" s="4"/>
      <c r="J59" s="5" t="s">
        <v>77</v>
      </c>
      <c r="K59" s="4" t="s">
        <v>74</v>
      </c>
      <c r="L59" s="4"/>
      <c r="M59" s="4"/>
      <c r="N59" s="4"/>
      <c r="O59" s="4"/>
      <c r="P59" s="4"/>
      <c r="Q59" s="4"/>
      <c r="S59" s="5" t="s">
        <v>77</v>
      </c>
      <c r="T59" s="4"/>
      <c r="U59" s="4"/>
      <c r="V59" s="4"/>
      <c r="W59" s="4"/>
      <c r="X59" s="4"/>
      <c r="Y59" s="4"/>
      <c r="Z59" s="4"/>
    </row>
    <row r="61" spans="1:26">
      <c r="A61" s="4"/>
      <c r="B61" s="5" t="s">
        <v>51</v>
      </c>
      <c r="C61" s="5" t="s">
        <v>71</v>
      </c>
      <c r="D61" s="5"/>
      <c r="E61" s="5" t="s">
        <v>72</v>
      </c>
      <c r="F61" s="4"/>
      <c r="G61" s="4"/>
      <c r="H61" s="4"/>
      <c r="J61" s="4"/>
      <c r="K61" s="5" t="s">
        <v>51</v>
      </c>
      <c r="L61" s="5" t="s">
        <v>71</v>
      </c>
      <c r="M61" s="5"/>
      <c r="N61" s="5" t="s">
        <v>72</v>
      </c>
      <c r="O61" s="4"/>
      <c r="P61" s="4"/>
      <c r="Q61" s="4"/>
      <c r="S61" s="4"/>
      <c r="T61" s="5" t="s">
        <v>51</v>
      </c>
      <c r="U61" s="5" t="s">
        <v>71</v>
      </c>
      <c r="V61" s="5"/>
      <c r="W61" s="5" t="s">
        <v>72</v>
      </c>
      <c r="X61" s="4"/>
      <c r="Y61" s="4"/>
      <c r="Z61" s="4"/>
    </row>
    <row r="62" spans="1:26">
      <c r="A62" s="5" t="s">
        <v>73</v>
      </c>
      <c r="B62" s="4"/>
      <c r="C62" s="4"/>
      <c r="D62" s="4"/>
      <c r="E62" s="4" t="s">
        <v>38</v>
      </c>
      <c r="F62" s="4" t="s">
        <v>35</v>
      </c>
      <c r="G62" s="4" t="s">
        <v>22</v>
      </c>
      <c r="H62" s="4" t="s">
        <v>18</v>
      </c>
      <c r="J62" s="5" t="s">
        <v>73</v>
      </c>
      <c r="K62" s="4"/>
      <c r="L62" s="4"/>
      <c r="M62" s="4"/>
      <c r="N62" s="4" t="s">
        <v>38</v>
      </c>
      <c r="O62" s="4" t="s">
        <v>35</v>
      </c>
      <c r="P62" s="4" t="s">
        <v>22</v>
      </c>
      <c r="Q62" s="4" t="s">
        <v>18</v>
      </c>
      <c r="S62" s="5" t="s">
        <v>73</v>
      </c>
      <c r="T62" s="4"/>
      <c r="U62" s="4"/>
      <c r="V62" s="4"/>
      <c r="W62" s="4"/>
      <c r="X62" s="4"/>
      <c r="Y62" s="4"/>
      <c r="Z62" s="4"/>
    </row>
    <row r="63" spans="1:26">
      <c r="A63" s="5" t="s">
        <v>75</v>
      </c>
      <c r="B63" s="4" t="s">
        <v>74</v>
      </c>
      <c r="C63" s="4"/>
      <c r="D63" s="4"/>
      <c r="E63" s="4"/>
      <c r="F63" s="4"/>
      <c r="G63" s="4"/>
      <c r="H63" s="4"/>
      <c r="J63" s="5" t="s">
        <v>75</v>
      </c>
      <c r="K63" s="4" t="s">
        <v>74</v>
      </c>
      <c r="L63" s="4"/>
      <c r="M63" s="4"/>
      <c r="N63" s="4"/>
      <c r="O63" s="4"/>
      <c r="P63" s="4"/>
      <c r="Q63" s="4"/>
      <c r="S63" s="5" t="s">
        <v>75</v>
      </c>
      <c r="T63" s="4"/>
      <c r="U63" s="4"/>
      <c r="V63" s="4"/>
      <c r="W63" s="4"/>
      <c r="X63" s="4"/>
      <c r="Y63" s="4"/>
      <c r="Z63" s="4"/>
    </row>
    <row r="64" spans="1:26">
      <c r="A64" s="5" t="s">
        <v>76</v>
      </c>
      <c r="B64" s="4" t="s">
        <v>74</v>
      </c>
      <c r="C64" s="4"/>
      <c r="D64" s="4"/>
      <c r="E64" s="4"/>
      <c r="F64" s="4"/>
      <c r="G64" s="4"/>
      <c r="H64" s="4"/>
      <c r="J64" s="5" t="s">
        <v>76</v>
      </c>
      <c r="K64" s="4"/>
      <c r="L64" s="4"/>
      <c r="M64" s="4"/>
      <c r="N64" s="4"/>
      <c r="O64" s="4"/>
      <c r="P64" s="4"/>
      <c r="Q64" s="4"/>
      <c r="S64" s="5" t="s">
        <v>76</v>
      </c>
      <c r="T64" s="4"/>
      <c r="U64" s="4"/>
      <c r="V64" s="4"/>
      <c r="W64" s="4"/>
      <c r="X64" s="4"/>
      <c r="Y64" s="4"/>
      <c r="Z64" s="4"/>
    </row>
    <row r="65" spans="1:26">
      <c r="A65" s="5" t="s">
        <v>77</v>
      </c>
      <c r="B65" s="4"/>
      <c r="C65" s="4"/>
      <c r="D65" s="4"/>
      <c r="E65" s="4"/>
      <c r="F65" s="4"/>
      <c r="G65" s="4"/>
      <c r="H65" s="4"/>
      <c r="J65" s="5" t="s">
        <v>77</v>
      </c>
      <c r="K65" s="4" t="s">
        <v>74</v>
      </c>
      <c r="L65" s="4"/>
      <c r="M65" s="4"/>
      <c r="N65" s="4"/>
      <c r="O65" s="4"/>
      <c r="P65" s="4"/>
      <c r="Q65" s="4"/>
      <c r="S65" s="5" t="s">
        <v>77</v>
      </c>
      <c r="T65" s="4"/>
      <c r="U65" s="4"/>
      <c r="V65" s="4"/>
      <c r="W65" s="4"/>
      <c r="X65" s="4"/>
      <c r="Y65" s="4"/>
      <c r="Z65" s="4"/>
    </row>
    <row r="67" spans="1:26">
      <c r="A67" s="4"/>
      <c r="B67" s="5" t="s">
        <v>51</v>
      </c>
      <c r="C67" s="5" t="s">
        <v>71</v>
      </c>
      <c r="D67" s="5"/>
      <c r="E67" s="5" t="s">
        <v>72</v>
      </c>
      <c r="F67" s="4"/>
      <c r="G67" s="4"/>
      <c r="H67" s="4"/>
      <c r="J67" s="4"/>
      <c r="K67" s="5" t="s">
        <v>51</v>
      </c>
      <c r="L67" s="5" t="s">
        <v>71</v>
      </c>
      <c r="M67" s="5"/>
      <c r="N67" s="5" t="s">
        <v>72</v>
      </c>
      <c r="O67" s="4"/>
      <c r="P67" s="4"/>
      <c r="Q67" s="4"/>
      <c r="S67" s="4"/>
      <c r="T67" s="5" t="s">
        <v>51</v>
      </c>
      <c r="U67" s="5" t="s">
        <v>71</v>
      </c>
      <c r="V67" s="5"/>
      <c r="W67" s="5" t="s">
        <v>72</v>
      </c>
      <c r="X67" s="4"/>
      <c r="Y67" s="4"/>
      <c r="Z67" s="4"/>
    </row>
    <row r="68" spans="1:26">
      <c r="A68" s="5" t="s">
        <v>73</v>
      </c>
      <c r="B68" s="4"/>
      <c r="C68" s="4"/>
      <c r="D68" s="4"/>
      <c r="E68" s="4" t="s">
        <v>39</v>
      </c>
      <c r="F68" s="4" t="s">
        <v>37</v>
      </c>
      <c r="G68" s="4" t="s">
        <v>21</v>
      </c>
      <c r="H68" s="4" t="s">
        <v>18</v>
      </c>
      <c r="J68" s="5" t="s">
        <v>73</v>
      </c>
      <c r="K68" s="4"/>
      <c r="L68" s="4"/>
      <c r="M68" s="4"/>
      <c r="N68" s="4" t="s">
        <v>39</v>
      </c>
      <c r="O68" s="4" t="s">
        <v>37</v>
      </c>
      <c r="P68" s="4" t="s">
        <v>21</v>
      </c>
      <c r="Q68" s="4" t="s">
        <v>18</v>
      </c>
      <c r="S68" s="5" t="s">
        <v>73</v>
      </c>
      <c r="T68" s="4"/>
      <c r="U68" s="4"/>
      <c r="V68" s="4"/>
      <c r="W68" s="4"/>
      <c r="X68" s="4"/>
      <c r="Y68" s="4"/>
      <c r="Z68" s="4"/>
    </row>
    <row r="69" spans="1:26">
      <c r="A69" s="5" t="s">
        <v>75</v>
      </c>
      <c r="B69" s="4" t="s">
        <v>74</v>
      </c>
      <c r="C69" s="4"/>
      <c r="D69" s="4"/>
      <c r="E69" s="4"/>
      <c r="F69" s="4"/>
      <c r="G69" s="4"/>
      <c r="H69" s="4"/>
      <c r="J69" s="5" t="s">
        <v>75</v>
      </c>
      <c r="K69" s="4" t="s">
        <v>74</v>
      </c>
      <c r="L69" s="4"/>
      <c r="M69" s="4"/>
      <c r="N69" s="4"/>
      <c r="O69" s="4"/>
      <c r="P69" s="4"/>
      <c r="Q69" s="4"/>
      <c r="S69" s="5" t="s">
        <v>75</v>
      </c>
      <c r="T69" s="4"/>
      <c r="U69" s="4"/>
      <c r="V69" s="4"/>
      <c r="W69" s="4"/>
      <c r="X69" s="4"/>
      <c r="Y69" s="4"/>
      <c r="Z69" s="4"/>
    </row>
    <row r="70" spans="1:26">
      <c r="A70" s="5" t="s">
        <v>76</v>
      </c>
      <c r="B70" s="4" t="s">
        <v>74</v>
      </c>
      <c r="C70" s="4"/>
      <c r="D70" s="4"/>
      <c r="E70" s="4"/>
      <c r="F70" s="4"/>
      <c r="G70" s="4"/>
      <c r="H70" s="4"/>
      <c r="J70" s="5" t="s">
        <v>76</v>
      </c>
      <c r="K70" s="4"/>
      <c r="L70" s="4"/>
      <c r="M70" s="4"/>
      <c r="N70" s="4"/>
      <c r="O70" s="4"/>
      <c r="P70" s="4"/>
      <c r="Q70" s="4"/>
      <c r="S70" s="5" t="s">
        <v>76</v>
      </c>
      <c r="T70" s="4"/>
      <c r="U70" s="4"/>
      <c r="V70" s="4"/>
      <c r="W70" s="4"/>
      <c r="X70" s="4"/>
      <c r="Y70" s="4"/>
      <c r="Z70" s="4"/>
    </row>
    <row r="71" spans="1:26">
      <c r="A71" s="5" t="s">
        <v>77</v>
      </c>
      <c r="B71" s="4"/>
      <c r="C71" s="4"/>
      <c r="D71" s="4"/>
      <c r="E71" s="4"/>
      <c r="F71" s="4"/>
      <c r="G71" s="4"/>
      <c r="H71" s="4"/>
      <c r="J71" s="5" t="s">
        <v>77</v>
      </c>
      <c r="K71" s="4" t="s">
        <v>74</v>
      </c>
      <c r="L71" s="4"/>
      <c r="M71" s="4"/>
      <c r="N71" s="4"/>
      <c r="O71" s="4"/>
      <c r="P71" s="4"/>
      <c r="Q71" s="4"/>
      <c r="S71" s="5" t="s">
        <v>77</v>
      </c>
      <c r="T71" s="4"/>
      <c r="U71" s="4"/>
      <c r="V71" s="4"/>
      <c r="W71" s="4"/>
      <c r="X71" s="4"/>
      <c r="Y71" s="4"/>
      <c r="Z71" s="4"/>
    </row>
    <row r="73" spans="1:26">
      <c r="A73" s="4"/>
      <c r="B73" s="5" t="s">
        <v>51</v>
      </c>
      <c r="C73" s="5" t="s">
        <v>71</v>
      </c>
      <c r="D73" s="5"/>
      <c r="E73" s="5" t="s">
        <v>72</v>
      </c>
      <c r="F73" s="4"/>
      <c r="G73" s="4"/>
      <c r="H73" s="4"/>
      <c r="J73" s="4"/>
      <c r="K73" s="5" t="s">
        <v>51</v>
      </c>
      <c r="L73" s="5" t="s">
        <v>71</v>
      </c>
      <c r="M73" s="5"/>
      <c r="N73" s="5" t="s">
        <v>72</v>
      </c>
      <c r="O73" s="4"/>
      <c r="P73" s="4"/>
      <c r="Q73" s="4"/>
      <c r="S73" s="4"/>
      <c r="T73" s="5" t="s">
        <v>51</v>
      </c>
      <c r="U73" s="5" t="s">
        <v>71</v>
      </c>
      <c r="V73" s="5"/>
      <c r="W73" s="5" t="s">
        <v>72</v>
      </c>
      <c r="X73" s="4"/>
      <c r="Y73" s="4"/>
      <c r="Z73" s="4"/>
    </row>
    <row r="74" spans="1:26">
      <c r="A74" s="5" t="s">
        <v>73</v>
      </c>
      <c r="B74" s="4"/>
      <c r="C74" s="4"/>
      <c r="D74" s="4"/>
      <c r="E74" s="4" t="s">
        <v>25</v>
      </c>
      <c r="F74" s="4" t="s">
        <v>37</v>
      </c>
      <c r="G74" s="4" t="s">
        <v>78</v>
      </c>
      <c r="H74" s="4" t="s">
        <v>18</v>
      </c>
      <c r="J74" s="5" t="s">
        <v>73</v>
      </c>
      <c r="K74" s="4"/>
      <c r="L74" s="4"/>
      <c r="M74" s="4"/>
      <c r="N74" s="4" t="s">
        <v>25</v>
      </c>
      <c r="O74" s="4" t="s">
        <v>37</v>
      </c>
      <c r="P74" s="4" t="s">
        <v>78</v>
      </c>
      <c r="Q74" s="4" t="s">
        <v>18</v>
      </c>
      <c r="S74" s="5" t="s">
        <v>73</v>
      </c>
      <c r="T74" s="4"/>
      <c r="U74" s="4"/>
      <c r="V74" s="4"/>
      <c r="W74" s="4"/>
      <c r="X74" s="4"/>
      <c r="Y74" s="4"/>
      <c r="Z74" s="4"/>
    </row>
    <row r="75" spans="1:26">
      <c r="A75" s="5" t="s">
        <v>75</v>
      </c>
      <c r="B75" s="4" t="s">
        <v>74</v>
      </c>
      <c r="C75" s="4"/>
      <c r="D75" s="4"/>
      <c r="E75" s="4"/>
      <c r="F75" s="4"/>
      <c r="G75" s="4"/>
      <c r="H75" s="4"/>
      <c r="J75" s="5" t="s">
        <v>75</v>
      </c>
      <c r="K75" s="4" t="s">
        <v>74</v>
      </c>
      <c r="L75" s="4"/>
      <c r="M75" s="4"/>
      <c r="N75" s="4"/>
      <c r="O75" s="4"/>
      <c r="P75" s="4"/>
      <c r="Q75" s="4"/>
      <c r="S75" s="5" t="s">
        <v>75</v>
      </c>
      <c r="T75" s="4"/>
      <c r="U75" s="4"/>
      <c r="V75" s="4"/>
      <c r="W75" s="4"/>
      <c r="X75" s="4"/>
      <c r="Y75" s="4"/>
      <c r="Z75" s="4"/>
    </row>
    <row r="76" spans="1:26">
      <c r="A76" s="5" t="s">
        <v>76</v>
      </c>
      <c r="B76" s="4" t="s">
        <v>74</v>
      </c>
      <c r="C76" s="4"/>
      <c r="D76" s="4"/>
      <c r="E76" s="4"/>
      <c r="F76" s="4"/>
      <c r="G76" s="4"/>
      <c r="H76" s="4"/>
      <c r="J76" s="5" t="s">
        <v>76</v>
      </c>
      <c r="K76" s="4"/>
      <c r="L76" s="4"/>
      <c r="M76" s="4"/>
      <c r="N76" s="4"/>
      <c r="O76" s="4"/>
      <c r="P76" s="4"/>
      <c r="Q76" s="4"/>
      <c r="S76" s="5" t="s">
        <v>76</v>
      </c>
      <c r="T76" s="4"/>
      <c r="U76" s="4"/>
      <c r="V76" s="4"/>
      <c r="W76" s="4"/>
      <c r="X76" s="4"/>
      <c r="Y76" s="4"/>
      <c r="Z76" s="4"/>
    </row>
    <row r="77" spans="1:26">
      <c r="A77" s="5" t="s">
        <v>77</v>
      </c>
      <c r="B77" s="4"/>
      <c r="C77" s="4"/>
      <c r="D77" s="4"/>
      <c r="E77" s="4"/>
      <c r="F77" s="4"/>
      <c r="G77" s="4"/>
      <c r="H77" s="4"/>
      <c r="J77" s="5" t="s">
        <v>77</v>
      </c>
      <c r="K77" s="4" t="s">
        <v>74</v>
      </c>
      <c r="L77" s="4"/>
      <c r="M77" s="4"/>
      <c r="N77" s="4"/>
      <c r="O77" s="4"/>
      <c r="P77" s="4"/>
      <c r="Q77" s="4"/>
      <c r="S77" s="5" t="s">
        <v>77</v>
      </c>
      <c r="T77" s="4"/>
      <c r="U77" s="4"/>
      <c r="V77" s="4"/>
      <c r="W77" s="4"/>
      <c r="X77" s="4"/>
      <c r="Y77" s="4"/>
      <c r="Z77" s="4"/>
    </row>
    <row r="79" spans="1:26">
      <c r="A79" s="4"/>
      <c r="B79" s="5" t="s">
        <v>51</v>
      </c>
      <c r="C79" s="5" t="s">
        <v>71</v>
      </c>
      <c r="D79" s="5"/>
      <c r="E79" s="5" t="s">
        <v>72</v>
      </c>
      <c r="F79" s="4"/>
      <c r="G79" s="4"/>
      <c r="H79" s="4"/>
      <c r="J79" s="4"/>
      <c r="K79" s="5" t="s">
        <v>51</v>
      </c>
      <c r="L79" s="5" t="s">
        <v>71</v>
      </c>
      <c r="M79" s="5"/>
      <c r="N79" s="5" t="s">
        <v>72</v>
      </c>
      <c r="O79" s="4"/>
      <c r="P79" s="4"/>
      <c r="Q79" s="4"/>
      <c r="S79" s="4"/>
      <c r="T79" s="5" t="s">
        <v>51</v>
      </c>
      <c r="U79" s="5" t="s">
        <v>71</v>
      </c>
      <c r="V79" s="5"/>
      <c r="W79" s="5" t="s">
        <v>72</v>
      </c>
      <c r="X79" s="4"/>
      <c r="Y79" s="4"/>
      <c r="Z79" s="4"/>
    </row>
    <row r="80" spans="1:26">
      <c r="A80" s="5" t="s">
        <v>73</v>
      </c>
      <c r="B80" s="4"/>
      <c r="C80" s="4"/>
      <c r="D80" s="4"/>
      <c r="E80" s="4" t="s">
        <v>79</v>
      </c>
      <c r="F80" s="4" t="s">
        <v>28</v>
      </c>
      <c r="G80" s="4" t="s">
        <v>26</v>
      </c>
      <c r="H80" s="4" t="s">
        <v>78</v>
      </c>
      <c r="J80" s="5" t="s">
        <v>73</v>
      </c>
      <c r="K80" s="4"/>
      <c r="L80" s="4"/>
      <c r="M80" s="4"/>
      <c r="N80" s="4" t="s">
        <v>79</v>
      </c>
      <c r="O80" s="4" t="s">
        <v>28</v>
      </c>
      <c r="P80" s="4" t="s">
        <v>26</v>
      </c>
      <c r="Q80" s="4" t="s">
        <v>78</v>
      </c>
      <c r="S80" s="5" t="s">
        <v>73</v>
      </c>
      <c r="T80" s="4"/>
      <c r="U80" s="4"/>
      <c r="V80" s="4"/>
      <c r="W80" s="4"/>
      <c r="X80" s="4"/>
      <c r="Y80" s="4"/>
      <c r="Z80" s="4"/>
    </row>
    <row r="81" spans="1:26">
      <c r="A81" s="5" t="s">
        <v>75</v>
      </c>
      <c r="B81" s="4" t="s">
        <v>74</v>
      </c>
      <c r="C81" s="4"/>
      <c r="D81" s="4"/>
      <c r="E81" s="4"/>
      <c r="F81" s="4"/>
      <c r="G81" s="4"/>
      <c r="H81" s="4"/>
      <c r="J81" s="5" t="s">
        <v>75</v>
      </c>
      <c r="K81" s="4" t="s">
        <v>74</v>
      </c>
      <c r="L81" s="4"/>
      <c r="M81" s="4"/>
      <c r="N81" s="4"/>
      <c r="O81" s="4"/>
      <c r="P81" s="4"/>
      <c r="Q81" s="4"/>
      <c r="S81" s="5" t="s">
        <v>75</v>
      </c>
      <c r="T81" s="4"/>
      <c r="U81" s="4"/>
      <c r="V81" s="4"/>
      <c r="W81" s="4"/>
      <c r="X81" s="4"/>
      <c r="Y81" s="4"/>
      <c r="Z81" s="4"/>
    </row>
    <row r="82" spans="1:26">
      <c r="A82" s="5" t="s">
        <v>76</v>
      </c>
      <c r="B82" s="4" t="s">
        <v>74</v>
      </c>
      <c r="C82" s="4"/>
      <c r="D82" s="4"/>
      <c r="E82" s="4"/>
      <c r="F82" s="4"/>
      <c r="G82" s="4"/>
      <c r="H82" s="4"/>
      <c r="J82" s="5" t="s">
        <v>76</v>
      </c>
      <c r="K82" s="4"/>
      <c r="L82" s="4"/>
      <c r="M82" s="4"/>
      <c r="N82" s="4"/>
      <c r="O82" s="4"/>
      <c r="P82" s="4"/>
      <c r="Q82" s="4"/>
      <c r="S82" s="5" t="s">
        <v>76</v>
      </c>
      <c r="T82" s="4"/>
      <c r="U82" s="4"/>
      <c r="V82" s="4"/>
      <c r="W82" s="4"/>
      <c r="X82" s="4"/>
      <c r="Y82" s="4"/>
      <c r="Z82" s="4"/>
    </row>
    <row r="83" spans="1:26">
      <c r="A83" s="5" t="s">
        <v>77</v>
      </c>
      <c r="B83" s="4"/>
      <c r="C83" s="4"/>
      <c r="D83" s="4"/>
      <c r="E83" s="4"/>
      <c r="F83" s="4"/>
      <c r="G83" s="4"/>
      <c r="H83" s="4"/>
      <c r="J83" s="5" t="s">
        <v>77</v>
      </c>
      <c r="K83" s="4" t="s">
        <v>74</v>
      </c>
      <c r="L83" s="4"/>
      <c r="M83" s="4"/>
      <c r="N83" s="4"/>
      <c r="O83" s="4"/>
      <c r="P83" s="4"/>
      <c r="Q83" s="4"/>
      <c r="S83" s="5" t="s">
        <v>77</v>
      </c>
      <c r="T83" s="4"/>
      <c r="U83" s="4"/>
      <c r="V83" s="4"/>
      <c r="W83" s="4"/>
      <c r="X83" s="4"/>
      <c r="Y83" s="4"/>
      <c r="Z83" s="4"/>
    </row>
    <row r="85" spans="1:26">
      <c r="A85" s="4"/>
      <c r="B85" s="5" t="s">
        <v>51</v>
      </c>
      <c r="C85" s="5" t="s">
        <v>71</v>
      </c>
      <c r="D85" s="5"/>
      <c r="E85" s="5" t="s">
        <v>72</v>
      </c>
      <c r="F85" s="4"/>
      <c r="G85" s="4"/>
      <c r="H85" s="4"/>
      <c r="J85" s="4"/>
      <c r="K85" s="5" t="s">
        <v>51</v>
      </c>
      <c r="L85" s="5" t="s">
        <v>71</v>
      </c>
      <c r="M85" s="5"/>
      <c r="N85" s="5" t="s">
        <v>72</v>
      </c>
      <c r="O85" s="4"/>
      <c r="P85" s="4"/>
      <c r="Q85" s="4"/>
      <c r="S85" s="4"/>
      <c r="T85" s="5" t="s">
        <v>51</v>
      </c>
      <c r="U85" s="5" t="s">
        <v>71</v>
      </c>
      <c r="V85" s="5"/>
      <c r="W85" s="5" t="s">
        <v>72</v>
      </c>
      <c r="X85" s="4"/>
      <c r="Y85" s="4"/>
      <c r="Z85" s="4"/>
    </row>
    <row r="86" spans="1:26">
      <c r="A86" s="5" t="s">
        <v>73</v>
      </c>
      <c r="B86" s="4"/>
      <c r="C86" s="4"/>
      <c r="D86" s="4"/>
      <c r="E86" s="4" t="s">
        <v>25</v>
      </c>
      <c r="F86" s="4" t="s">
        <v>15</v>
      </c>
      <c r="G86" s="4" t="s">
        <v>80</v>
      </c>
      <c r="H86" s="4" t="s">
        <v>81</v>
      </c>
      <c r="J86" s="5" t="s">
        <v>73</v>
      </c>
      <c r="K86" s="4"/>
      <c r="L86" s="4"/>
      <c r="M86" s="4"/>
      <c r="N86" s="4" t="s">
        <v>25</v>
      </c>
      <c r="O86" s="4" t="s">
        <v>15</v>
      </c>
      <c r="P86" s="4" t="s">
        <v>80</v>
      </c>
      <c r="Q86" s="4" t="s">
        <v>81</v>
      </c>
      <c r="S86" s="5" t="s">
        <v>73</v>
      </c>
      <c r="T86" s="4"/>
      <c r="U86" s="4"/>
      <c r="V86" s="4"/>
      <c r="W86" s="4"/>
      <c r="X86" s="4"/>
      <c r="Y86" s="4"/>
      <c r="Z86" s="4"/>
    </row>
    <row r="87" spans="1:26">
      <c r="A87" s="5" t="s">
        <v>75</v>
      </c>
      <c r="B87" s="4" t="s">
        <v>74</v>
      </c>
      <c r="C87" s="4"/>
      <c r="D87" s="4"/>
      <c r="E87" s="4"/>
      <c r="F87" s="4"/>
      <c r="G87" s="4"/>
      <c r="H87" s="4"/>
      <c r="J87" s="5" t="s">
        <v>75</v>
      </c>
      <c r="K87" s="4" t="s">
        <v>74</v>
      </c>
      <c r="L87" s="4"/>
      <c r="M87" s="4"/>
      <c r="N87" s="4"/>
      <c r="O87" s="4"/>
      <c r="P87" s="4"/>
      <c r="Q87" s="4"/>
      <c r="S87" s="5" t="s">
        <v>75</v>
      </c>
      <c r="T87" s="4"/>
      <c r="U87" s="4"/>
      <c r="V87" s="4"/>
      <c r="W87" s="4"/>
      <c r="X87" s="4"/>
      <c r="Y87" s="4"/>
      <c r="Z87" s="4"/>
    </row>
    <row r="88" spans="1:26">
      <c r="A88" s="5" t="s">
        <v>76</v>
      </c>
      <c r="B88" s="4" t="s">
        <v>74</v>
      </c>
      <c r="C88" s="4"/>
      <c r="D88" s="4"/>
      <c r="E88" s="4"/>
      <c r="F88" s="4"/>
      <c r="G88" s="4"/>
      <c r="H88" s="4"/>
      <c r="J88" s="5" t="s">
        <v>76</v>
      </c>
      <c r="K88" s="4"/>
      <c r="L88" s="4"/>
      <c r="M88" s="4"/>
      <c r="N88" s="4"/>
      <c r="O88" s="4"/>
      <c r="P88" s="4"/>
      <c r="Q88" s="4"/>
      <c r="S88" s="5" t="s">
        <v>76</v>
      </c>
      <c r="T88" s="4"/>
      <c r="U88" s="4"/>
      <c r="V88" s="4"/>
      <c r="W88" s="4"/>
      <c r="X88" s="4"/>
      <c r="Y88" s="4"/>
      <c r="Z88" s="4"/>
    </row>
    <row r="89" spans="1:26">
      <c r="A89" s="5" t="s">
        <v>77</v>
      </c>
      <c r="B89" s="4"/>
      <c r="C89" s="4"/>
      <c r="D89" s="4"/>
      <c r="E89" s="4"/>
      <c r="F89" s="4"/>
      <c r="G89" s="4"/>
      <c r="H89" s="4"/>
      <c r="J89" s="5" t="s">
        <v>77</v>
      </c>
      <c r="K89" s="4" t="s">
        <v>74</v>
      </c>
      <c r="L89" s="4"/>
      <c r="M89" s="4"/>
      <c r="N89" s="4"/>
      <c r="O89" s="4"/>
      <c r="P89" s="4"/>
      <c r="Q89" s="4"/>
      <c r="S89" s="5" t="s">
        <v>77</v>
      </c>
      <c r="T89" s="4"/>
      <c r="U89" s="4"/>
      <c r="V89" s="4"/>
      <c r="W89" s="4"/>
      <c r="X89" s="4"/>
      <c r="Y89" s="4"/>
      <c r="Z8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4776-63B1-D44C-8A8B-49C5CEED922B}">
  <dimension ref="A1:H26"/>
  <sheetViews>
    <sheetView topLeftCell="A2" zoomScaleNormal="150" zoomScaleSheetLayoutView="100" workbookViewId="0">
      <selection activeCell="J20" sqref="J20"/>
    </sheetView>
  </sheetViews>
  <sheetFormatPr defaultRowHeight="15"/>
  <sheetData>
    <row r="1" spans="1:8">
      <c r="A1" s="2" t="s">
        <v>82</v>
      </c>
      <c r="H1" s="3"/>
    </row>
    <row r="2" spans="1:8">
      <c r="A2" t="s">
        <v>83</v>
      </c>
      <c r="H2" s="3" t="s">
        <v>84</v>
      </c>
    </row>
    <row r="3" spans="1:8">
      <c r="A3" t="s">
        <v>85</v>
      </c>
      <c r="H3" s="3" t="s">
        <v>86</v>
      </c>
    </row>
    <row r="4" spans="1:8">
      <c r="A4" t="s">
        <v>87</v>
      </c>
      <c r="H4" s="3" t="s">
        <v>86</v>
      </c>
    </row>
    <row r="5" spans="1:8">
      <c r="A5" t="s">
        <v>88</v>
      </c>
      <c r="H5" s="3" t="s">
        <v>86</v>
      </c>
    </row>
    <row r="6" spans="1:8">
      <c r="A6" t="s">
        <v>89</v>
      </c>
      <c r="H6" s="3" t="s">
        <v>84</v>
      </c>
    </row>
    <row r="7" spans="1:8">
      <c r="A7" t="s">
        <v>90</v>
      </c>
    </row>
    <row r="10" spans="1:8">
      <c r="A10" s="2" t="s">
        <v>91</v>
      </c>
    </row>
    <row r="11" spans="1:8">
      <c r="A11" t="s">
        <v>92</v>
      </c>
      <c r="H11" t="s">
        <v>93</v>
      </c>
    </row>
    <row r="12" spans="1:8">
      <c r="A12" t="s">
        <v>94</v>
      </c>
      <c r="H12" s="3" t="s">
        <v>95</v>
      </c>
    </row>
    <row r="13" spans="1:8">
      <c r="A13" t="s">
        <v>96</v>
      </c>
      <c r="H13" s="3" t="s">
        <v>97</v>
      </c>
    </row>
    <row r="14" spans="1:8">
      <c r="A14" t="s">
        <v>98</v>
      </c>
      <c r="H14" s="3" t="s">
        <v>99</v>
      </c>
    </row>
    <row r="15" spans="1:8">
      <c r="A15" t="s">
        <v>100</v>
      </c>
      <c r="H15" t="s">
        <v>101</v>
      </c>
    </row>
    <row r="16" spans="1:8">
      <c r="A16" t="s">
        <v>102</v>
      </c>
      <c r="H16" s="3" t="s">
        <v>103</v>
      </c>
    </row>
    <row r="19" spans="1:8">
      <c r="A19" s="2" t="s">
        <v>104</v>
      </c>
    </row>
    <row r="20" spans="1:8">
      <c r="A20" t="s">
        <v>105</v>
      </c>
      <c r="H20" s="3" t="s">
        <v>106</v>
      </c>
    </row>
    <row r="21" spans="1:8">
      <c r="A21" t="s">
        <v>107</v>
      </c>
      <c r="H21" s="3" t="s">
        <v>108</v>
      </c>
    </row>
    <row r="24" spans="1:8">
      <c r="A24" s="2" t="s">
        <v>109</v>
      </c>
    </row>
    <row r="25" spans="1:8">
      <c r="A25" t="s">
        <v>110</v>
      </c>
      <c r="E25" t="s">
        <v>111</v>
      </c>
      <c r="F25" t="s">
        <v>112</v>
      </c>
      <c r="H25" s="3" t="s">
        <v>113</v>
      </c>
    </row>
    <row r="26" spans="1:8">
      <c r="A26" t="s">
        <v>114</v>
      </c>
      <c r="E26" t="s">
        <v>115</v>
      </c>
      <c r="F26" t="s">
        <v>112</v>
      </c>
      <c r="H26" s="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AB9-45E5-2445-9B93-1F5A765DBCF9}">
  <dimension ref="A1"/>
  <sheetViews>
    <sheetView zoomScaleNormal="150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Andereggen</dc:creator>
  <cp:keywords/>
  <dc:description/>
  <cp:lastModifiedBy/>
  <cp:revision/>
  <dcterms:created xsi:type="dcterms:W3CDTF">2022-08-27T01:16:03Z</dcterms:created>
  <dcterms:modified xsi:type="dcterms:W3CDTF">2022-08-27T20:37:14Z</dcterms:modified>
  <cp:category/>
  <cp:contentStatus/>
</cp:coreProperties>
</file>