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1A80CA6-469F-4DE1-96D2-D80F032B8E14}" xr6:coauthVersionLast="41" xr6:coauthVersionMax="41" xr10:uidLastSave="{00000000-0000-0000-0000-000000000000}"/>
  <bookViews>
    <workbookView xWindow="-28920" yWindow="-120" windowWidth="29040" windowHeight="15840" xr2:uid="{00000000-000D-0000-FFFF-FFFF00000000}"/>
  </bookViews>
  <sheets>
    <sheet name="Warenkorb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870" i="1" l="1"/>
  <c r="Z870" i="1" s="1"/>
  <c r="AA870" i="1" l="1"/>
  <c r="AB870" i="1"/>
  <c r="W40" i="1" l="1"/>
  <c r="Z40" i="1" s="1"/>
  <c r="AA40" i="1" s="1"/>
  <c r="W447" i="1"/>
  <c r="Z447" i="1" s="1"/>
  <c r="W482" i="1"/>
  <c r="Z482" i="1" s="1"/>
  <c r="W481" i="1"/>
  <c r="Z481" i="1" s="1"/>
  <c r="AA481" i="1" s="1"/>
  <c r="W646" i="1"/>
  <c r="Z646" i="1" s="1"/>
  <c r="AB646" i="1" s="1"/>
  <c r="W714" i="1"/>
  <c r="Z714" i="1" s="1"/>
  <c r="AA714" i="1" s="1"/>
  <c r="W715" i="1"/>
  <c r="Z715" i="1" s="1"/>
  <c r="W829" i="1"/>
  <c r="Z829" i="1" s="1"/>
  <c r="AB829" i="1" s="1"/>
  <c r="W840" i="1"/>
  <c r="Z840" i="1" s="1"/>
  <c r="W876" i="1"/>
  <c r="Z876" i="1" s="1"/>
  <c r="AA876" i="1" s="1"/>
  <c r="W877" i="1"/>
  <c r="Z877" i="1" s="1"/>
  <c r="W899" i="1"/>
  <c r="Z899" i="1" s="1"/>
  <c r="W939" i="1"/>
  <c r="Z939" i="1" s="1"/>
  <c r="AA939" i="1" s="1"/>
  <c r="AB840" i="1" l="1"/>
  <c r="AA840" i="1"/>
  <c r="AB876" i="1"/>
  <c r="AB40" i="1"/>
  <c r="AA646" i="1"/>
  <c r="AA715" i="1"/>
  <c r="AB715" i="1"/>
  <c r="AA899" i="1"/>
  <c r="AB899" i="1"/>
  <c r="AA482" i="1"/>
  <c r="AB482" i="1"/>
  <c r="AB877" i="1"/>
  <c r="AA877" i="1"/>
  <c r="AB447" i="1"/>
  <c r="AA447" i="1"/>
  <c r="AB714" i="1"/>
  <c r="AA829" i="1"/>
  <c r="AB939" i="1"/>
  <c r="AB481" i="1"/>
  <c r="W1466" i="1"/>
  <c r="Z1466" i="1" s="1"/>
  <c r="AA1466" i="1" s="1"/>
  <c r="AB1466" i="1" l="1"/>
  <c r="W221" i="1"/>
  <c r="Z221" i="1" s="1"/>
  <c r="AA221" i="1" s="1"/>
  <c r="W205" i="1"/>
  <c r="Z205" i="1" s="1"/>
  <c r="AA205" i="1" s="1"/>
  <c r="W217" i="1"/>
  <c r="Z217" i="1" s="1"/>
  <c r="AA217" i="1" s="1"/>
  <c r="W261" i="1"/>
  <c r="Z261" i="1" s="1"/>
  <c r="AA261" i="1" s="1"/>
  <c r="W166" i="1"/>
  <c r="Z166" i="1" s="1"/>
  <c r="AA166" i="1" s="1"/>
  <c r="W151" i="1"/>
  <c r="Z151" i="1" s="1"/>
  <c r="AA151" i="1" s="1"/>
  <c r="W824" i="1"/>
  <c r="Z824" i="1" s="1"/>
  <c r="AA824" i="1" s="1"/>
  <c r="W51" i="1"/>
  <c r="Z51" i="1" s="1"/>
  <c r="AA51" i="1" s="1"/>
  <c r="W1008" i="1"/>
  <c r="Z1008" i="1" s="1"/>
  <c r="AA1008" i="1" s="1"/>
  <c r="W963" i="1"/>
  <c r="Z963" i="1" s="1"/>
  <c r="AA963" i="1" s="1"/>
  <c r="W90" i="1"/>
  <c r="Z90" i="1" s="1"/>
  <c r="AA90" i="1" s="1"/>
  <c r="W85" i="1"/>
  <c r="Z85" i="1" s="1"/>
  <c r="AA85" i="1" s="1"/>
  <c r="W260" i="1"/>
  <c r="Z260" i="1" s="1"/>
  <c r="AA260" i="1" s="1"/>
  <c r="W175" i="1"/>
  <c r="Z175" i="1" s="1"/>
  <c r="AA175" i="1" s="1"/>
  <c r="W56" i="1"/>
  <c r="Z56" i="1" s="1"/>
  <c r="AA56" i="1" s="1"/>
  <c r="W964" i="1"/>
  <c r="Z964" i="1" s="1"/>
  <c r="AA964" i="1" s="1"/>
  <c r="W487" i="1"/>
  <c r="Z487" i="1" s="1"/>
  <c r="AA487" i="1" s="1"/>
  <c r="W723" i="1"/>
  <c r="Z723" i="1" s="1"/>
  <c r="AA723" i="1" s="1"/>
  <c r="W43" i="1"/>
  <c r="Z43" i="1" s="1"/>
  <c r="AA43" i="1" s="1"/>
  <c r="W44" i="1"/>
  <c r="Z44" i="1" s="1"/>
  <c r="AA44" i="1" s="1"/>
  <c r="W54" i="1"/>
  <c r="Z54" i="1" s="1"/>
  <c r="AA54" i="1" s="1"/>
  <c r="W125" i="1"/>
  <c r="Z125" i="1" s="1"/>
  <c r="AA125" i="1" s="1"/>
  <c r="W32" i="1"/>
  <c r="Z32" i="1" s="1"/>
  <c r="AA32" i="1" s="1"/>
  <c r="W45" i="1"/>
  <c r="Z45" i="1" s="1"/>
  <c r="AA45" i="1" s="1"/>
  <c r="W57" i="1"/>
  <c r="Z57" i="1" s="1"/>
  <c r="AA57" i="1" s="1"/>
  <c r="W58" i="1"/>
  <c r="Z58" i="1" s="1"/>
  <c r="AA58" i="1" s="1"/>
  <c r="W46" i="1"/>
  <c r="Z46" i="1" s="1"/>
  <c r="AA46" i="1" s="1"/>
  <c r="W1001" i="1"/>
  <c r="Z1001" i="1" s="1"/>
  <c r="AA1001" i="1" s="1"/>
  <c r="W787" i="1"/>
  <c r="Z787" i="1" s="1"/>
  <c r="AA787" i="1" s="1"/>
  <c r="W784" i="1"/>
  <c r="Z784" i="1" s="1"/>
  <c r="AA784" i="1" s="1"/>
  <c r="W29" i="1"/>
  <c r="Z29" i="1" s="1"/>
  <c r="AA29" i="1" s="1"/>
  <c r="W31" i="1"/>
  <c r="Z31" i="1" s="1"/>
  <c r="AA31" i="1" s="1"/>
  <c r="W36" i="1"/>
  <c r="Z36" i="1" s="1"/>
  <c r="AA36" i="1" s="1"/>
  <c r="W799" i="1"/>
  <c r="Z799" i="1" s="1"/>
  <c r="AA799" i="1" s="1"/>
  <c r="W906" i="1"/>
  <c r="Z906" i="1" s="1"/>
  <c r="AA906" i="1" s="1"/>
  <c r="W907" i="1"/>
  <c r="Z907" i="1" s="1"/>
  <c r="AA907" i="1" s="1"/>
  <c r="W436" i="1"/>
  <c r="Z436" i="1" s="1"/>
  <c r="AA436" i="1" s="1"/>
  <c r="W28" i="1"/>
  <c r="Z28" i="1" s="1"/>
  <c r="AA28" i="1" s="1"/>
  <c r="W647" i="1"/>
  <c r="Z647" i="1" s="1"/>
  <c r="AA647" i="1" s="1"/>
  <c r="W566" i="1"/>
  <c r="Z566" i="1" s="1"/>
  <c r="AA566" i="1" s="1"/>
  <c r="W832" i="1"/>
  <c r="Z832" i="1" s="1"/>
  <c r="AA832" i="1" s="1"/>
  <c r="W798" i="1"/>
  <c r="Z798" i="1" s="1"/>
  <c r="AA798" i="1" s="1"/>
  <c r="W777" i="1"/>
  <c r="Z777" i="1" s="1"/>
  <c r="AA777" i="1" s="1"/>
  <c r="W769" i="1"/>
  <c r="Z769" i="1" s="1"/>
  <c r="AA769" i="1" s="1"/>
  <c r="W699" i="1"/>
  <c r="Z699" i="1" s="1"/>
  <c r="AA699" i="1" s="1"/>
  <c r="W48" i="1"/>
  <c r="Z48" i="1" s="1"/>
  <c r="AA48" i="1" s="1"/>
  <c r="W791" i="1"/>
  <c r="Z791" i="1" s="1"/>
  <c r="AA791" i="1" s="1"/>
  <c r="W778" i="1"/>
  <c r="Z778" i="1" s="1"/>
  <c r="AA778" i="1" s="1"/>
  <c r="W770" i="1"/>
  <c r="Z770" i="1" s="1"/>
  <c r="AA770" i="1" s="1"/>
  <c r="W875" i="1"/>
  <c r="Z875" i="1" s="1"/>
  <c r="AA875" i="1" s="1"/>
  <c r="W772" i="1"/>
  <c r="Z772" i="1" s="1"/>
  <c r="AA772" i="1" s="1"/>
  <c r="W49" i="1"/>
  <c r="Z49" i="1" s="1"/>
  <c r="AA49" i="1" s="1"/>
  <c r="W59" i="1"/>
  <c r="Z59" i="1" s="1"/>
  <c r="AA59" i="1" s="1"/>
  <c r="W53" i="1"/>
  <c r="Z53" i="1" s="1"/>
  <c r="AA53" i="1" s="1"/>
  <c r="W865" i="1"/>
  <c r="Z865" i="1" s="1"/>
  <c r="AA865" i="1" s="1"/>
  <c r="W854" i="1"/>
  <c r="Z854" i="1" s="1"/>
  <c r="AA854" i="1" s="1"/>
  <c r="W908" i="1"/>
  <c r="Z908" i="1" s="1"/>
  <c r="AA908" i="1" s="1"/>
  <c r="W776" i="1"/>
  <c r="Z776" i="1" s="1"/>
  <c r="AA776" i="1" s="1"/>
  <c r="W883" i="1"/>
  <c r="Z883" i="1" s="1"/>
  <c r="AA883" i="1" s="1"/>
  <c r="W354" i="1"/>
  <c r="Z354" i="1" s="1"/>
  <c r="AA354" i="1" s="1"/>
  <c r="W786" i="1"/>
  <c r="Z786" i="1" s="1"/>
  <c r="AA786" i="1" s="1"/>
  <c r="W603" i="1"/>
  <c r="Z603" i="1" s="1"/>
  <c r="AA603" i="1" s="1"/>
  <c r="W55" i="1"/>
  <c r="Z55" i="1" s="1"/>
  <c r="AA55" i="1" s="1"/>
  <c r="W47" i="1"/>
  <c r="Z47" i="1" s="1"/>
  <c r="AA47" i="1" s="1"/>
  <c r="W880" i="1"/>
  <c r="Z880" i="1" s="1"/>
  <c r="AA880" i="1" s="1"/>
  <c r="W884" i="1"/>
  <c r="Z884" i="1" s="1"/>
  <c r="AA884" i="1" s="1"/>
  <c r="W882" i="1"/>
  <c r="Z882" i="1" s="1"/>
  <c r="AA882" i="1" s="1"/>
  <c r="W881" i="1"/>
  <c r="Z881" i="1" s="1"/>
  <c r="AA881" i="1" s="1"/>
  <c r="W341" i="1"/>
  <c r="Z341" i="1" s="1"/>
  <c r="AA341" i="1" s="1"/>
  <c r="W326" i="1"/>
  <c r="Z326" i="1" s="1"/>
  <c r="AA326" i="1" s="1"/>
  <c r="W904" i="1"/>
  <c r="Z904" i="1" s="1"/>
  <c r="AA904" i="1" s="1"/>
  <c r="W905" i="1"/>
  <c r="Z905" i="1" s="1"/>
  <c r="AA905" i="1" s="1"/>
  <c r="W320" i="1"/>
  <c r="Z320" i="1" s="1"/>
  <c r="AA320" i="1" s="1"/>
  <c r="W572" i="1"/>
  <c r="Z572" i="1" s="1"/>
  <c r="AA572" i="1" s="1"/>
  <c r="W576" i="1"/>
  <c r="Z576" i="1" s="1"/>
  <c r="AA576" i="1" s="1"/>
  <c r="W312" i="1"/>
  <c r="Z312" i="1" s="1"/>
  <c r="AA312" i="1" s="1"/>
  <c r="W598" i="1"/>
  <c r="Z598" i="1" s="1"/>
  <c r="AA598" i="1" s="1"/>
  <c r="W324" i="1"/>
  <c r="Z324" i="1" s="1"/>
  <c r="AA324" i="1" s="1"/>
  <c r="W644" i="1"/>
  <c r="Z644" i="1" s="1"/>
  <c r="AA644" i="1" s="1"/>
  <c r="W569" i="1"/>
  <c r="Z569" i="1" s="1"/>
  <c r="AA569" i="1" s="1"/>
  <c r="W592" i="1"/>
  <c r="Z592" i="1" s="1"/>
  <c r="AA592" i="1" s="1"/>
  <c r="W379" i="1"/>
  <c r="Z379" i="1" s="1"/>
  <c r="AA379" i="1" s="1"/>
  <c r="W718" i="1"/>
  <c r="Z718" i="1" s="1"/>
  <c r="AA718" i="1" s="1"/>
  <c r="AB166" i="1" l="1"/>
  <c r="AB786" i="1"/>
  <c r="AB776" i="1"/>
  <c r="AB43" i="1"/>
  <c r="AB487" i="1"/>
  <c r="AB49" i="1"/>
  <c r="AB90" i="1"/>
  <c r="AB772" i="1"/>
  <c r="AB718" i="1"/>
  <c r="AB770" i="1"/>
  <c r="AB151" i="1"/>
  <c r="AB205" i="1"/>
  <c r="AB598" i="1"/>
  <c r="AB832" i="1"/>
  <c r="AB566" i="1"/>
  <c r="AB326" i="1"/>
  <c r="AB436" i="1"/>
  <c r="AB29" i="1"/>
  <c r="AB884" i="1"/>
  <c r="AB784" i="1"/>
  <c r="AB44" i="1"/>
  <c r="AB963" i="1"/>
  <c r="AB647" i="1"/>
  <c r="AB799" i="1"/>
  <c r="AB569" i="1"/>
  <c r="AB1001" i="1"/>
  <c r="AB592" i="1"/>
  <c r="AB312" i="1"/>
  <c r="AB883" i="1"/>
  <c r="AB778" i="1"/>
  <c r="AB28" i="1"/>
  <c r="AB46" i="1"/>
  <c r="AB964" i="1"/>
  <c r="AB1008" i="1"/>
  <c r="AB881" i="1"/>
  <c r="AB58" i="1"/>
  <c r="AB56" i="1"/>
  <c r="AB51" i="1"/>
  <c r="AB576" i="1"/>
  <c r="AB882" i="1"/>
  <c r="AB908" i="1"/>
  <c r="AB791" i="1"/>
  <c r="AB907" i="1"/>
  <c r="AB57" i="1"/>
  <c r="AB824" i="1"/>
  <c r="AB854" i="1"/>
  <c r="AB48" i="1"/>
  <c r="AB906" i="1"/>
  <c r="AB45" i="1"/>
  <c r="AB175" i="1"/>
  <c r="AB572" i="1"/>
  <c r="AB880" i="1"/>
  <c r="AB865" i="1"/>
  <c r="AB699" i="1"/>
  <c r="AB32" i="1"/>
  <c r="AB320" i="1"/>
  <c r="AB47" i="1"/>
  <c r="AB53" i="1"/>
  <c r="AB769" i="1"/>
  <c r="AB125" i="1"/>
  <c r="AB644" i="1"/>
  <c r="AB905" i="1"/>
  <c r="AB55" i="1"/>
  <c r="AB59" i="1"/>
  <c r="AB777" i="1"/>
  <c r="AB36" i="1"/>
  <c r="AB260" i="1"/>
  <c r="AB261" i="1"/>
  <c r="AB324" i="1"/>
  <c r="AB904" i="1"/>
  <c r="AB603" i="1"/>
  <c r="AB798" i="1"/>
  <c r="AB31" i="1"/>
  <c r="AB54" i="1"/>
  <c r="AB85" i="1"/>
  <c r="AB217" i="1"/>
  <c r="AB221" i="1"/>
  <c r="AB379" i="1"/>
  <c r="AB341" i="1"/>
  <c r="AB354" i="1"/>
  <c r="AB875" i="1"/>
  <c r="AB787" i="1"/>
  <c r="AB723" i="1"/>
  <c r="W1437" i="1"/>
  <c r="Z1437" i="1" s="1"/>
  <c r="W6" i="1"/>
  <c r="Z6" i="1" s="1"/>
  <c r="W3" i="1"/>
  <c r="Z3" i="1" s="1"/>
  <c r="W2" i="1"/>
  <c r="Z2" i="1" s="1"/>
  <c r="W4" i="1"/>
  <c r="Z4" i="1" s="1"/>
  <c r="W5" i="1"/>
  <c r="Z5" i="1" s="1"/>
  <c r="W7" i="1"/>
  <c r="Z7" i="1" s="1"/>
  <c r="W19" i="1"/>
  <c r="Z19" i="1" s="1"/>
  <c r="W20" i="1"/>
  <c r="Z20" i="1" s="1"/>
  <c r="W21" i="1"/>
  <c r="Z21" i="1" s="1"/>
  <c r="W1433" i="1"/>
  <c r="Z1433" i="1" s="1"/>
  <c r="W1434" i="1"/>
  <c r="Z1434" i="1" s="1"/>
  <c r="W18" i="1"/>
  <c r="Z18" i="1" s="1"/>
  <c r="W25" i="1"/>
  <c r="Z25" i="1" s="1"/>
  <c r="W26" i="1"/>
  <c r="Z26" i="1" s="1"/>
  <c r="W24" i="1"/>
  <c r="Z24" i="1" s="1"/>
  <c r="W1438" i="1"/>
  <c r="Z1438" i="1" s="1"/>
  <c r="W377" i="1"/>
  <c r="Z377" i="1" s="1"/>
  <c r="W30" i="1"/>
  <c r="Z30" i="1" s="1"/>
  <c r="W33" i="1"/>
  <c r="Z33" i="1" s="1"/>
  <c r="W35" i="1"/>
  <c r="Z35" i="1" s="1"/>
  <c r="W34" i="1"/>
  <c r="Z34" i="1" s="1"/>
  <c r="W37" i="1"/>
  <c r="Z37" i="1" s="1"/>
  <c r="W38" i="1"/>
  <c r="Z38" i="1" s="1"/>
  <c r="W39" i="1"/>
  <c r="Z39" i="1" s="1"/>
  <c r="W42" i="1"/>
  <c r="Z42" i="1" s="1"/>
  <c r="W41" i="1"/>
  <c r="Z41" i="1" s="1"/>
  <c r="W60" i="1"/>
  <c r="Z60" i="1" s="1"/>
  <c r="W50" i="1"/>
  <c r="Z50" i="1" s="1"/>
  <c r="W52" i="1"/>
  <c r="Z52" i="1" s="1"/>
  <c r="W1439" i="1"/>
  <c r="Z1439" i="1" s="1"/>
  <c r="W1440" i="1"/>
  <c r="Z1440" i="1" s="1"/>
  <c r="W1441" i="1"/>
  <c r="Z1441" i="1" s="1"/>
  <c r="W1442" i="1"/>
  <c r="Z1442" i="1" s="1"/>
  <c r="W61" i="1"/>
  <c r="Z61" i="1" s="1"/>
  <c r="W63" i="1"/>
  <c r="Z63" i="1" s="1"/>
  <c r="W62" i="1"/>
  <c r="Z62" i="1" s="1"/>
  <c r="W64" i="1"/>
  <c r="Z64" i="1" s="1"/>
  <c r="W67" i="1"/>
  <c r="Z67" i="1" s="1"/>
  <c r="W68" i="1"/>
  <c r="Z68" i="1" s="1"/>
  <c r="W66" i="1"/>
  <c r="Z66" i="1" s="1"/>
  <c r="W283" i="1"/>
  <c r="Z283" i="1" s="1"/>
  <c r="W69" i="1"/>
  <c r="Z69" i="1" s="1"/>
  <c r="W70" i="1"/>
  <c r="Z70" i="1" s="1"/>
  <c r="W236" i="1"/>
  <c r="Z236" i="1" s="1"/>
  <c r="W196" i="1"/>
  <c r="Z196" i="1" s="1"/>
  <c r="W197" i="1"/>
  <c r="Z197" i="1" s="1"/>
  <c r="W71" i="1"/>
  <c r="Z71" i="1" s="1"/>
  <c r="W72" i="1"/>
  <c r="Z72" i="1" s="1"/>
  <c r="W73" i="1"/>
  <c r="Z73" i="1" s="1"/>
  <c r="W160" i="1"/>
  <c r="Z160" i="1" s="1"/>
  <c r="W76" i="1"/>
  <c r="Z76" i="1" s="1"/>
  <c r="W178" i="1"/>
  <c r="Z178" i="1" s="1"/>
  <c r="W79" i="1"/>
  <c r="Z79" i="1" s="1"/>
  <c r="W80" i="1"/>
  <c r="Z80" i="1" s="1"/>
  <c r="W84" i="1"/>
  <c r="Z84" i="1" s="1"/>
  <c r="W89" i="1"/>
  <c r="Z89" i="1" s="1"/>
  <c r="W91" i="1"/>
  <c r="Z91" i="1" s="1"/>
  <c r="W181" i="1"/>
  <c r="Z181" i="1" s="1"/>
  <c r="W95" i="1"/>
  <c r="Z95" i="1" s="1"/>
  <c r="W96" i="1"/>
  <c r="Z96" i="1" s="1"/>
  <c r="W99" i="1"/>
  <c r="Z99" i="1" s="1"/>
  <c r="W100" i="1"/>
  <c r="Z100" i="1" s="1"/>
  <c r="W237" i="1"/>
  <c r="Z237" i="1" s="1"/>
  <c r="W238" i="1"/>
  <c r="Z238" i="1" s="1"/>
  <c r="W105" i="1"/>
  <c r="Z105" i="1" s="1"/>
  <c r="W107" i="1"/>
  <c r="Z107" i="1" s="1"/>
  <c r="W110" i="1"/>
  <c r="Z110" i="1" s="1"/>
  <c r="W111" i="1"/>
  <c r="Z111" i="1" s="1"/>
  <c r="W240" i="1"/>
  <c r="Z240" i="1" s="1"/>
  <c r="W186" i="1"/>
  <c r="Z186" i="1" s="1"/>
  <c r="W116" i="1"/>
  <c r="Z116" i="1" s="1"/>
  <c r="W187" i="1"/>
  <c r="Z187" i="1" s="1"/>
  <c r="W189" i="1"/>
  <c r="Z189" i="1" s="1"/>
  <c r="W121" i="1"/>
  <c r="Z121" i="1" s="1"/>
  <c r="W190" i="1"/>
  <c r="Z190" i="1" s="1"/>
  <c r="W162" i="1"/>
  <c r="Z162" i="1" s="1"/>
  <c r="W122" i="1"/>
  <c r="Z122" i="1" s="1"/>
  <c r="W193" i="1"/>
  <c r="Z193" i="1" s="1"/>
  <c r="W164" i="1"/>
  <c r="Z164" i="1" s="1"/>
  <c r="W127" i="1"/>
  <c r="Z127" i="1" s="1"/>
  <c r="W200" i="1"/>
  <c r="Z200" i="1" s="1"/>
  <c r="W202" i="1"/>
  <c r="Z202" i="1" s="1"/>
  <c r="W129" i="1"/>
  <c r="Z129" i="1" s="1"/>
  <c r="W229" i="1"/>
  <c r="Z229" i="1" s="1"/>
  <c r="W230" i="1"/>
  <c r="Z230" i="1" s="1"/>
  <c r="W130" i="1"/>
  <c r="Z130" i="1" s="1"/>
  <c r="W131" i="1"/>
  <c r="Z131" i="1" s="1"/>
  <c r="W132" i="1"/>
  <c r="Z132" i="1" s="1"/>
  <c r="W134" i="1"/>
  <c r="Z134" i="1" s="1"/>
  <c r="W135" i="1"/>
  <c r="Z135" i="1" s="1"/>
  <c r="W231" i="1"/>
  <c r="Z231" i="1" s="1"/>
  <c r="W137" i="1"/>
  <c r="Z137" i="1" s="1"/>
  <c r="W138" i="1"/>
  <c r="Z138" i="1" s="1"/>
  <c r="W203" i="1"/>
  <c r="Z203" i="1" s="1"/>
  <c r="W206" i="1"/>
  <c r="Z206" i="1" s="1"/>
  <c r="W207" i="1"/>
  <c r="Z207" i="1" s="1"/>
  <c r="W208" i="1"/>
  <c r="Z208" i="1" s="1"/>
  <c r="W209" i="1"/>
  <c r="Z209" i="1" s="1"/>
  <c r="W211" i="1"/>
  <c r="Z211" i="1" s="1"/>
  <c r="W212" i="1"/>
  <c r="Z212" i="1" s="1"/>
  <c r="W213" i="1"/>
  <c r="Z213" i="1" s="1"/>
  <c r="W214" i="1"/>
  <c r="Z214" i="1" s="1"/>
  <c r="W215" i="1"/>
  <c r="Z215" i="1" s="1"/>
  <c r="W242" i="1"/>
  <c r="Z242" i="1" s="1"/>
  <c r="W243" i="1"/>
  <c r="Z243" i="1" s="1"/>
  <c r="W244" i="1"/>
  <c r="Z244" i="1" s="1"/>
  <c r="W216" i="1"/>
  <c r="Z216" i="1" s="1"/>
  <c r="W218" i="1"/>
  <c r="Z218" i="1" s="1"/>
  <c r="W222" i="1"/>
  <c r="Z222" i="1" s="1"/>
  <c r="W223" i="1"/>
  <c r="Z223" i="1" s="1"/>
  <c r="W224" i="1"/>
  <c r="Z224" i="1" s="1"/>
  <c r="W225" i="1"/>
  <c r="Z225" i="1" s="1"/>
  <c r="W141" i="1"/>
  <c r="Z141" i="1" s="1"/>
  <c r="W143" i="1"/>
  <c r="Z143" i="1" s="1"/>
  <c r="W144" i="1"/>
  <c r="Z144" i="1" s="1"/>
  <c r="W168" i="1"/>
  <c r="Z168" i="1" s="1"/>
  <c r="W145" i="1"/>
  <c r="Z145" i="1" s="1"/>
  <c r="W146" i="1"/>
  <c r="Z146" i="1" s="1"/>
  <c r="W170" i="1"/>
  <c r="Z170" i="1" s="1"/>
  <c r="W147" i="1"/>
  <c r="Z147" i="1" s="1"/>
  <c r="W172" i="1"/>
  <c r="Z172" i="1" s="1"/>
  <c r="W149" i="1"/>
  <c r="Z149" i="1" s="1"/>
  <c r="W152" i="1"/>
  <c r="Z152" i="1" s="1"/>
  <c r="W153" i="1"/>
  <c r="Z153" i="1" s="1"/>
  <c r="W174" i="1"/>
  <c r="Z174" i="1" s="1"/>
  <c r="W158" i="1"/>
  <c r="Z158" i="1" s="1"/>
  <c r="W232" i="1"/>
  <c r="Z232" i="1" s="1"/>
  <c r="W226" i="1"/>
  <c r="Z226" i="1" s="1"/>
  <c r="W233" i="1"/>
  <c r="Z233" i="1" s="1"/>
  <c r="W227" i="1"/>
  <c r="Z227" i="1" s="1"/>
  <c r="W228" i="1"/>
  <c r="Z228" i="1" s="1"/>
  <c r="W245" i="1"/>
  <c r="Z245" i="1" s="1"/>
  <c r="W246" i="1"/>
  <c r="Z246" i="1" s="1"/>
  <c r="W247" i="1"/>
  <c r="Z247" i="1" s="1"/>
  <c r="W276" i="1"/>
  <c r="Z276" i="1" s="1"/>
  <c r="W250" i="1"/>
  <c r="Z250" i="1" s="1"/>
  <c r="W251" i="1"/>
  <c r="Z251" i="1" s="1"/>
  <c r="W253" i="1"/>
  <c r="Z253" i="1" s="1"/>
  <c r="W254" i="1"/>
  <c r="Z254" i="1" s="1"/>
  <c r="W257" i="1"/>
  <c r="Z257" i="1" s="1"/>
  <c r="W258" i="1"/>
  <c r="Z258" i="1" s="1"/>
  <c r="W259" i="1"/>
  <c r="Z259" i="1" s="1"/>
  <c r="W266" i="1"/>
  <c r="Z266" i="1" s="1"/>
  <c r="W267" i="1"/>
  <c r="Z267" i="1" s="1"/>
  <c r="W268" i="1"/>
  <c r="Z268" i="1" s="1"/>
  <c r="W234" i="1"/>
  <c r="Z234" i="1" s="1"/>
  <c r="W277" i="1"/>
  <c r="Z277" i="1" s="1"/>
  <c r="W278" i="1"/>
  <c r="Z278" i="1" s="1"/>
  <c r="W279" i="1"/>
  <c r="Z279" i="1" s="1"/>
  <c r="W270" i="1"/>
  <c r="Z270" i="1" s="1"/>
  <c r="W272" i="1"/>
  <c r="Z272" i="1" s="1"/>
  <c r="W273" i="1"/>
  <c r="Z273" i="1" s="1"/>
  <c r="W274" i="1"/>
  <c r="Z274" i="1" s="1"/>
  <c r="W1435" i="1"/>
  <c r="Z1435" i="1" s="1"/>
  <c r="W1436" i="1"/>
  <c r="Z1436" i="1" s="1"/>
  <c r="W284" i="1"/>
  <c r="Z284" i="1" s="1"/>
  <c r="W285" i="1"/>
  <c r="Z285" i="1" s="1"/>
  <c r="W286" i="1"/>
  <c r="Z286" i="1" s="1"/>
  <c r="W287" i="1"/>
  <c r="Z287" i="1" s="1"/>
  <c r="W288" i="1"/>
  <c r="Z288" i="1" s="1"/>
  <c r="W289" i="1"/>
  <c r="Z289" i="1" s="1"/>
  <c r="W290" i="1"/>
  <c r="Z290" i="1" s="1"/>
  <c r="W291" i="1"/>
  <c r="Z291" i="1" s="1"/>
  <c r="W292" i="1"/>
  <c r="Z292" i="1" s="1"/>
  <c r="W295" i="1"/>
  <c r="Z295" i="1" s="1"/>
  <c r="W296" i="1"/>
  <c r="Z296" i="1" s="1"/>
  <c r="W298" i="1"/>
  <c r="Z298" i="1" s="1"/>
  <c r="W301" i="1"/>
  <c r="Z301" i="1" s="1"/>
  <c r="W307" i="1"/>
  <c r="Z307" i="1" s="1"/>
  <c r="W309" i="1"/>
  <c r="Z309" i="1" s="1"/>
  <c r="W297" i="1"/>
  <c r="Z297" i="1" s="1"/>
  <c r="W299" i="1"/>
  <c r="Z299" i="1" s="1"/>
  <c r="W300" i="1"/>
  <c r="Z300" i="1" s="1"/>
  <c r="W303" i="1"/>
  <c r="Z303" i="1" s="1"/>
  <c r="W304" i="1"/>
  <c r="Z304" i="1" s="1"/>
  <c r="W305" i="1"/>
  <c r="Z305" i="1" s="1"/>
  <c r="W306" i="1"/>
  <c r="Z306" i="1" s="1"/>
  <c r="W310" i="1"/>
  <c r="Z310" i="1" s="1"/>
  <c r="W308" i="1"/>
  <c r="Z308" i="1" s="1"/>
  <c r="W350" i="1"/>
  <c r="Z350" i="1" s="1"/>
  <c r="W351" i="1"/>
  <c r="Z351" i="1" s="1"/>
  <c r="W352" i="1"/>
  <c r="Z352" i="1" s="1"/>
  <c r="W353" i="1"/>
  <c r="Z353" i="1" s="1"/>
  <c r="W355" i="1"/>
  <c r="Z355" i="1" s="1"/>
  <c r="W323" i="1"/>
  <c r="Z323" i="1" s="1"/>
  <c r="W327" i="1"/>
  <c r="Z327" i="1" s="1"/>
  <c r="W376" i="1"/>
  <c r="Z376" i="1" s="1"/>
  <c r="W359" i="1"/>
  <c r="Z359" i="1" s="1"/>
  <c r="W356" i="1"/>
  <c r="Z356" i="1" s="1"/>
  <c r="W357" i="1"/>
  <c r="Z357" i="1" s="1"/>
  <c r="W358" i="1"/>
  <c r="Z358" i="1" s="1"/>
  <c r="W317" i="1"/>
  <c r="Z317" i="1" s="1"/>
  <c r="W318" i="1"/>
  <c r="Z318" i="1" s="1"/>
  <c r="W321" i="1"/>
  <c r="Z321" i="1" s="1"/>
  <c r="W338" i="1"/>
  <c r="Z338" i="1" s="1"/>
  <c r="W339" i="1"/>
  <c r="Z339" i="1" s="1"/>
  <c r="W342" i="1"/>
  <c r="Z342" i="1" s="1"/>
  <c r="W343" i="1"/>
  <c r="Z343" i="1" s="1"/>
  <c r="W344" i="1"/>
  <c r="Z344" i="1" s="1"/>
  <c r="W345" i="1"/>
  <c r="Z345" i="1" s="1"/>
  <c r="W346" i="1"/>
  <c r="Z346" i="1" s="1"/>
  <c r="W348" i="1"/>
  <c r="Z348" i="1" s="1"/>
  <c r="W360" i="1"/>
  <c r="Z360" i="1" s="1"/>
  <c r="W361" i="1"/>
  <c r="Z361" i="1" s="1"/>
  <c r="W332" i="1"/>
  <c r="Z332" i="1" s="1"/>
  <c r="W334" i="1"/>
  <c r="Z334" i="1" s="1"/>
  <c r="W369" i="1"/>
  <c r="Z369" i="1" s="1"/>
  <c r="W370" i="1"/>
  <c r="Z370" i="1" s="1"/>
  <c r="W373" i="1"/>
  <c r="Z373" i="1" s="1"/>
  <c r="W335" i="1"/>
  <c r="Z335" i="1" s="1"/>
  <c r="W336" i="1"/>
  <c r="Z336" i="1" s="1"/>
  <c r="W337" i="1"/>
  <c r="Z337" i="1" s="1"/>
  <c r="W313" i="1"/>
  <c r="Z313" i="1" s="1"/>
  <c r="W1432" i="1"/>
  <c r="Z1432" i="1" s="1"/>
  <c r="W380" i="1"/>
  <c r="Z380" i="1" s="1"/>
  <c r="W381" i="1"/>
  <c r="Z381" i="1" s="1"/>
  <c r="W407" i="1"/>
  <c r="Z407" i="1" s="1"/>
  <c r="W408" i="1"/>
  <c r="Z408" i="1" s="1"/>
  <c r="W409" i="1"/>
  <c r="Z409" i="1" s="1"/>
  <c r="W410" i="1"/>
  <c r="Z410" i="1" s="1"/>
  <c r="W406" i="1"/>
  <c r="Z406" i="1" s="1"/>
  <c r="W411" i="1"/>
  <c r="Z411" i="1" s="1"/>
  <c r="W412" i="1"/>
  <c r="Z412" i="1" s="1"/>
  <c r="W413" i="1"/>
  <c r="Z413" i="1" s="1"/>
  <c r="W394" i="1"/>
  <c r="Z394" i="1" s="1"/>
  <c r="W393" i="1"/>
  <c r="Z393" i="1" s="1"/>
  <c r="W395" i="1"/>
  <c r="Z395" i="1" s="1"/>
  <c r="W396" i="1"/>
  <c r="Z396" i="1" s="1"/>
  <c r="W397" i="1"/>
  <c r="Z397" i="1" s="1"/>
  <c r="W399" i="1"/>
  <c r="Z399" i="1" s="1"/>
  <c r="W392" i="1"/>
  <c r="Z392" i="1" s="1"/>
  <c r="W401" i="1"/>
  <c r="Z401" i="1" s="1"/>
  <c r="W403" i="1"/>
  <c r="Z403" i="1" s="1"/>
  <c r="W404" i="1"/>
  <c r="Z404" i="1" s="1"/>
  <c r="W405" i="1"/>
  <c r="Z405" i="1" s="1"/>
  <c r="W382" i="1"/>
  <c r="Z382" i="1" s="1"/>
  <c r="W383" i="1"/>
  <c r="Z383" i="1" s="1"/>
  <c r="W384" i="1"/>
  <c r="Z384" i="1" s="1"/>
  <c r="W385" i="1"/>
  <c r="Z385" i="1" s="1"/>
  <c r="W386" i="1"/>
  <c r="Z386" i="1" s="1"/>
  <c r="W387" i="1"/>
  <c r="Z387" i="1" s="1"/>
  <c r="W388" i="1"/>
  <c r="Z388" i="1" s="1"/>
  <c r="W389" i="1"/>
  <c r="Z389" i="1" s="1"/>
  <c r="W390" i="1"/>
  <c r="Z390" i="1" s="1"/>
  <c r="W391" i="1"/>
  <c r="Z391" i="1" s="1"/>
  <c r="W414" i="1"/>
  <c r="Z414" i="1" s="1"/>
  <c r="W415" i="1"/>
  <c r="Z415" i="1" s="1"/>
  <c r="W416" i="1"/>
  <c r="Z416" i="1" s="1"/>
  <c r="W417" i="1"/>
  <c r="Z417" i="1" s="1"/>
  <c r="W378" i="1"/>
  <c r="Z378" i="1" s="1"/>
  <c r="W419" i="1"/>
  <c r="Z419" i="1" s="1"/>
  <c r="W418" i="1"/>
  <c r="Z418" i="1" s="1"/>
  <c r="W425" i="1"/>
  <c r="Z425" i="1" s="1"/>
  <c r="W1443" i="1"/>
  <c r="Z1443" i="1" s="1"/>
  <c r="W1444" i="1"/>
  <c r="Z1444" i="1" s="1"/>
  <c r="W426" i="1"/>
  <c r="Z426" i="1" s="1"/>
  <c r="W434" i="1"/>
  <c r="Z434" i="1" s="1"/>
  <c r="W428" i="1"/>
  <c r="Z428" i="1" s="1"/>
  <c r="W438" i="1"/>
  <c r="Z438" i="1" s="1"/>
  <c r="W435" i="1"/>
  <c r="Z435" i="1" s="1"/>
  <c r="W432" i="1"/>
  <c r="Z432" i="1" s="1"/>
  <c r="W430" i="1"/>
  <c r="Z430" i="1" s="1"/>
  <c r="W429" i="1"/>
  <c r="Z429" i="1" s="1"/>
  <c r="W427" i="1"/>
  <c r="Z427" i="1" s="1"/>
  <c r="W449" i="1"/>
  <c r="Z449" i="1" s="1"/>
  <c r="W450" i="1"/>
  <c r="Z450" i="1" s="1"/>
  <c r="W446" i="1"/>
  <c r="Z446" i="1" s="1"/>
  <c r="W448" i="1"/>
  <c r="Z448" i="1" s="1"/>
  <c r="W444" i="1"/>
  <c r="Z444" i="1" s="1"/>
  <c r="W445" i="1"/>
  <c r="Z445" i="1" s="1"/>
  <c r="W443" i="1"/>
  <c r="Z443" i="1" s="1"/>
  <c r="W460" i="1"/>
  <c r="Z460" i="1" s="1"/>
  <c r="W457" i="1"/>
  <c r="Z457" i="1" s="1"/>
  <c r="W1445" i="1"/>
  <c r="Z1445" i="1" s="1"/>
  <c r="W1446" i="1"/>
  <c r="Z1446" i="1" s="1"/>
  <c r="W485" i="1"/>
  <c r="Z485" i="1" s="1"/>
  <c r="W462" i="1"/>
  <c r="Z462" i="1" s="1"/>
  <c r="W464" i="1"/>
  <c r="Z464" i="1" s="1"/>
  <c r="W465" i="1"/>
  <c r="Z465" i="1" s="1"/>
  <c r="W466" i="1"/>
  <c r="Z466" i="1" s="1"/>
  <c r="W486" i="1"/>
  <c r="Z486" i="1" s="1"/>
  <c r="W467" i="1"/>
  <c r="Z467" i="1" s="1"/>
  <c r="W470" i="1"/>
  <c r="Z470" i="1" s="1"/>
  <c r="W475" i="1"/>
  <c r="Z475" i="1" s="1"/>
  <c r="W479" i="1"/>
  <c r="Z479" i="1" s="1"/>
  <c r="W480" i="1"/>
  <c r="Z480" i="1" s="1"/>
  <c r="W468" i="1"/>
  <c r="Z468" i="1" s="1"/>
  <c r="W469" i="1"/>
  <c r="Z469" i="1" s="1"/>
  <c r="W483" i="1"/>
  <c r="Z483" i="1" s="1"/>
  <c r="W471" i="1"/>
  <c r="Z471" i="1" s="1"/>
  <c r="W472" i="1"/>
  <c r="Z472" i="1" s="1"/>
  <c r="W473" i="1"/>
  <c r="Z473" i="1" s="1"/>
  <c r="W474" i="1"/>
  <c r="Z474" i="1" s="1"/>
  <c r="W484" i="1"/>
  <c r="Z484" i="1" s="1"/>
  <c r="W478" i="1"/>
  <c r="Z478" i="1" s="1"/>
  <c r="W477" i="1"/>
  <c r="Z477" i="1" s="1"/>
  <c r="W463" i="1"/>
  <c r="Z463" i="1" s="1"/>
  <c r="W476" i="1"/>
  <c r="Z476" i="1" s="1"/>
  <c r="W1447" i="1"/>
  <c r="Z1447" i="1" s="1"/>
  <c r="W488" i="1"/>
  <c r="Z488" i="1" s="1"/>
  <c r="W492" i="1"/>
  <c r="Z492" i="1" s="1"/>
  <c r="W990" i="1"/>
  <c r="Z990" i="1" s="1"/>
  <c r="W988" i="1"/>
  <c r="Z988" i="1" s="1"/>
  <c r="W991" i="1"/>
  <c r="Z991" i="1" s="1"/>
  <c r="W490" i="1"/>
  <c r="Z490" i="1" s="1"/>
  <c r="W491" i="1"/>
  <c r="Z491" i="1" s="1"/>
  <c r="W499" i="1"/>
  <c r="Z499" i="1" s="1"/>
  <c r="W500" i="1"/>
  <c r="Z500" i="1" s="1"/>
  <c r="W501" i="1"/>
  <c r="Z501" i="1" s="1"/>
  <c r="W502" i="1"/>
  <c r="Z502" i="1" s="1"/>
  <c r="W503" i="1"/>
  <c r="Z503" i="1" s="1"/>
  <c r="W504" i="1"/>
  <c r="Z504" i="1" s="1"/>
  <c r="W519" i="1"/>
  <c r="Z519" i="1" s="1"/>
  <c r="W528" i="1"/>
  <c r="Z528" i="1" s="1"/>
  <c r="W505" i="1"/>
  <c r="Z505" i="1" s="1"/>
  <c r="W506" i="1"/>
  <c r="Z506" i="1" s="1"/>
  <c r="W507" i="1"/>
  <c r="Z507" i="1" s="1"/>
  <c r="W508" i="1"/>
  <c r="Z508" i="1" s="1"/>
  <c r="W509" i="1"/>
  <c r="Z509" i="1" s="1"/>
  <c r="W510" i="1"/>
  <c r="Z510" i="1" s="1"/>
  <c r="W511" i="1"/>
  <c r="Z511" i="1" s="1"/>
  <c r="W512" i="1"/>
  <c r="Z512" i="1" s="1"/>
  <c r="W513" i="1"/>
  <c r="Z513" i="1" s="1"/>
  <c r="W514" i="1"/>
  <c r="Z514" i="1" s="1"/>
  <c r="W516" i="1"/>
  <c r="Z516" i="1" s="1"/>
  <c r="W517" i="1"/>
  <c r="Z517" i="1" s="1"/>
  <c r="W518" i="1"/>
  <c r="Z518" i="1" s="1"/>
  <c r="W520" i="1"/>
  <c r="Z520" i="1" s="1"/>
  <c r="W521" i="1"/>
  <c r="Z521" i="1" s="1"/>
  <c r="W522" i="1"/>
  <c r="Z522" i="1" s="1"/>
  <c r="W523" i="1"/>
  <c r="Z523" i="1" s="1"/>
  <c r="W524" i="1"/>
  <c r="Z524" i="1" s="1"/>
  <c r="W525" i="1"/>
  <c r="Z525" i="1" s="1"/>
  <c r="W526" i="1"/>
  <c r="Z526" i="1" s="1"/>
  <c r="W527" i="1"/>
  <c r="Z527" i="1" s="1"/>
  <c r="W530" i="1"/>
  <c r="Z530" i="1" s="1"/>
  <c r="W531" i="1"/>
  <c r="Z531" i="1" s="1"/>
  <c r="W997" i="1"/>
  <c r="Z997" i="1" s="1"/>
  <c r="W998" i="1"/>
  <c r="Z998" i="1" s="1"/>
  <c r="W533" i="1"/>
  <c r="Z533" i="1" s="1"/>
  <c r="W996" i="1"/>
  <c r="Z996" i="1" s="1"/>
  <c r="W532" i="1"/>
  <c r="Z532" i="1" s="1"/>
  <c r="W535" i="1"/>
  <c r="Z535" i="1" s="1"/>
  <c r="W660" i="1"/>
  <c r="Z660" i="1" s="1"/>
  <c r="W661" i="1"/>
  <c r="Z661" i="1" s="1"/>
  <c r="W662" i="1"/>
  <c r="Z662" i="1" s="1"/>
  <c r="W540" i="1"/>
  <c r="Z540" i="1" s="1"/>
  <c r="W595" i="1"/>
  <c r="Z595" i="1" s="1"/>
  <c r="W594" i="1"/>
  <c r="Z594" i="1" s="1"/>
  <c r="W596" i="1"/>
  <c r="Z596" i="1" s="1"/>
  <c r="W597" i="1"/>
  <c r="Z597" i="1" s="1"/>
  <c r="W599" i="1"/>
  <c r="Z599" i="1" s="1"/>
  <c r="W600" i="1"/>
  <c r="Z600" i="1" s="1"/>
  <c r="W601" i="1"/>
  <c r="Z601" i="1" s="1"/>
  <c r="W602" i="1"/>
  <c r="Z602" i="1" s="1"/>
  <c r="W588" i="1"/>
  <c r="Z588" i="1" s="1"/>
  <c r="W589" i="1"/>
  <c r="Z589" i="1" s="1"/>
  <c r="W541" i="1"/>
  <c r="Z541" i="1" s="1"/>
  <c r="W542" i="1"/>
  <c r="Z542" i="1" s="1"/>
  <c r="W575" i="1"/>
  <c r="Z575" i="1" s="1"/>
  <c r="W1448" i="1"/>
  <c r="Z1448" i="1" s="1"/>
  <c r="W543" i="1"/>
  <c r="Z543" i="1" s="1"/>
  <c r="W544" i="1"/>
  <c r="Z544" i="1" s="1"/>
  <c r="W545" i="1"/>
  <c r="Z545" i="1" s="1"/>
  <c r="W549" i="1"/>
  <c r="Z549" i="1" s="1"/>
  <c r="W546" i="1"/>
  <c r="Z546" i="1" s="1"/>
  <c r="W547" i="1"/>
  <c r="Z547" i="1" s="1"/>
  <c r="W608" i="1"/>
  <c r="Z608" i="1" s="1"/>
  <c r="W610" i="1"/>
  <c r="Z610" i="1" s="1"/>
  <c r="W622" i="1"/>
  <c r="Z622" i="1" s="1"/>
  <c r="W623" i="1"/>
  <c r="Z623" i="1" s="1"/>
  <c r="W611" i="1"/>
  <c r="Z611" i="1" s="1"/>
  <c r="W613" i="1"/>
  <c r="Z613" i="1" s="1"/>
  <c r="W614" i="1"/>
  <c r="Z614" i="1" s="1"/>
  <c r="W615" i="1"/>
  <c r="Z615" i="1" s="1"/>
  <c r="W616" i="1"/>
  <c r="Z616" i="1" s="1"/>
  <c r="W617" i="1"/>
  <c r="Z617" i="1" s="1"/>
  <c r="W618" i="1"/>
  <c r="Z618" i="1" s="1"/>
  <c r="W624" i="1"/>
  <c r="Z624" i="1" s="1"/>
  <c r="W625" i="1"/>
  <c r="Z625" i="1" s="1"/>
  <c r="W582" i="1"/>
  <c r="Z582" i="1" s="1"/>
  <c r="W585" i="1"/>
  <c r="Z585" i="1" s="1"/>
  <c r="W587" i="1"/>
  <c r="Z587" i="1" s="1"/>
  <c r="W554" i="1"/>
  <c r="Z554" i="1" s="1"/>
  <c r="W555" i="1"/>
  <c r="Z555" i="1" s="1"/>
  <c r="W556" i="1"/>
  <c r="Z556" i="1" s="1"/>
  <c r="W557" i="1"/>
  <c r="Z557" i="1" s="1"/>
  <c r="W534" i="1"/>
  <c r="Z534" i="1" s="1"/>
  <c r="W577" i="1"/>
  <c r="Z577" i="1" s="1"/>
  <c r="W550" i="1"/>
  <c r="Z550" i="1" s="1"/>
  <c r="W551" i="1"/>
  <c r="Z551" i="1" s="1"/>
  <c r="W552" i="1"/>
  <c r="Z552" i="1" s="1"/>
  <c r="W553" i="1"/>
  <c r="Z553" i="1" s="1"/>
  <c r="W558" i="1"/>
  <c r="Z558" i="1" s="1"/>
  <c r="W559" i="1"/>
  <c r="Z559" i="1" s="1"/>
  <c r="W560" i="1"/>
  <c r="Z560" i="1" s="1"/>
  <c r="W561" i="1"/>
  <c r="Z561" i="1" s="1"/>
  <c r="W562" i="1"/>
  <c r="Z562" i="1" s="1"/>
  <c r="W564" i="1"/>
  <c r="Z564" i="1" s="1"/>
  <c r="W565" i="1"/>
  <c r="Z565" i="1" s="1"/>
  <c r="W563" i="1"/>
  <c r="Z563" i="1" s="1"/>
  <c r="W567" i="1"/>
  <c r="Z567" i="1" s="1"/>
  <c r="W568" i="1"/>
  <c r="Z568" i="1" s="1"/>
  <c r="W570" i="1"/>
  <c r="Z570" i="1" s="1"/>
  <c r="W571" i="1"/>
  <c r="Z571" i="1" s="1"/>
  <c r="W573" i="1"/>
  <c r="Z573" i="1" s="1"/>
  <c r="W574" i="1"/>
  <c r="Z574" i="1" s="1"/>
  <c r="W631" i="1"/>
  <c r="Z631" i="1" s="1"/>
  <c r="W632" i="1"/>
  <c r="Z632" i="1" s="1"/>
  <c r="W629" i="1"/>
  <c r="Z629" i="1" s="1"/>
  <c r="W657" i="1"/>
  <c r="Z657" i="1" s="1"/>
  <c r="W658" i="1"/>
  <c r="Z658" i="1" s="1"/>
  <c r="W643" i="1"/>
  <c r="Z643" i="1" s="1"/>
  <c r="W645" i="1"/>
  <c r="Z645" i="1" s="1"/>
  <c r="W648" i="1"/>
  <c r="Z648" i="1" s="1"/>
  <c r="W650" i="1"/>
  <c r="Z650" i="1" s="1"/>
  <c r="W652" i="1"/>
  <c r="Z652" i="1" s="1"/>
  <c r="W633" i="1"/>
  <c r="Z633" i="1" s="1"/>
  <c r="W634" i="1"/>
  <c r="Z634" i="1" s="1"/>
  <c r="W635" i="1"/>
  <c r="Z635" i="1" s="1"/>
  <c r="W636" i="1"/>
  <c r="Z636" i="1" s="1"/>
  <c r="W637" i="1"/>
  <c r="Z637" i="1" s="1"/>
  <c r="W639" i="1"/>
  <c r="Z639" i="1" s="1"/>
  <c r="W627" i="1"/>
  <c r="Z627" i="1" s="1"/>
  <c r="W537" i="1"/>
  <c r="Z537" i="1" s="1"/>
  <c r="W539" i="1"/>
  <c r="Z539" i="1" s="1"/>
  <c r="W689" i="1"/>
  <c r="Z689" i="1" s="1"/>
  <c r="W690" i="1"/>
  <c r="Z690" i="1" s="1"/>
  <c r="W691" i="1"/>
  <c r="Z691" i="1" s="1"/>
  <c r="W692" i="1"/>
  <c r="Z692" i="1" s="1"/>
  <c r="W1463" i="1"/>
  <c r="Z1463" i="1" s="1"/>
  <c r="W702" i="1"/>
  <c r="Z702" i="1" s="1"/>
  <c r="W693" i="1"/>
  <c r="Z693" i="1" s="1"/>
  <c r="W694" i="1"/>
  <c r="Z694" i="1" s="1"/>
  <c r="W696" i="1"/>
  <c r="Z696" i="1" s="1"/>
  <c r="W697" i="1"/>
  <c r="Z697" i="1" s="1"/>
  <c r="W700" i="1"/>
  <c r="Z700" i="1" s="1"/>
  <c r="W701" i="1"/>
  <c r="Z701" i="1" s="1"/>
  <c r="W695" i="1"/>
  <c r="Z695" i="1" s="1"/>
  <c r="W698" i="1"/>
  <c r="Z698" i="1" s="1"/>
  <c r="W706" i="1"/>
  <c r="Z706" i="1" s="1"/>
  <c r="W707" i="1"/>
  <c r="Z707" i="1" s="1"/>
  <c r="W704" i="1"/>
  <c r="Z704" i="1" s="1"/>
  <c r="W705" i="1"/>
  <c r="Z705" i="1" s="1"/>
  <c r="W703" i="1"/>
  <c r="Z703" i="1" s="1"/>
  <c r="W663" i="1"/>
  <c r="Z663" i="1" s="1"/>
  <c r="W716" i="1"/>
  <c r="Z716" i="1" s="1"/>
  <c r="W720" i="1"/>
  <c r="Z720" i="1" s="1"/>
  <c r="W719" i="1"/>
  <c r="Z719" i="1" s="1"/>
  <c r="W721" i="1"/>
  <c r="Z721" i="1" s="1"/>
  <c r="W422" i="1"/>
  <c r="Z422" i="1" s="1"/>
  <c r="W424" i="1"/>
  <c r="Z424" i="1" s="1"/>
  <c r="W724" i="1"/>
  <c r="Z724" i="1" s="1"/>
  <c r="W725" i="1"/>
  <c r="Z725" i="1" s="1"/>
  <c r="W1449" i="1"/>
  <c r="Z1449" i="1" s="1"/>
  <c r="W726" i="1"/>
  <c r="Z726" i="1" s="1"/>
  <c r="W727" i="1"/>
  <c r="Z727" i="1" s="1"/>
  <c r="W728" i="1"/>
  <c r="Z728" i="1" s="1"/>
  <c r="W729" i="1"/>
  <c r="Z729" i="1" s="1"/>
  <c r="W730" i="1"/>
  <c r="Z730" i="1" s="1"/>
  <c r="W737" i="1"/>
  <c r="Z737" i="1" s="1"/>
  <c r="W738" i="1"/>
  <c r="Z738" i="1" s="1"/>
  <c r="W739" i="1"/>
  <c r="Z739" i="1" s="1"/>
  <c r="W740" i="1"/>
  <c r="Z740" i="1" s="1"/>
  <c r="W733" i="1"/>
  <c r="Z733" i="1" s="1"/>
  <c r="W734" i="1"/>
  <c r="Z734" i="1" s="1"/>
  <c r="W741" i="1"/>
  <c r="Z741" i="1" s="1"/>
  <c r="W742" i="1"/>
  <c r="Z742" i="1" s="1"/>
  <c r="W735" i="1"/>
  <c r="Z735" i="1" s="1"/>
  <c r="W736" i="1"/>
  <c r="Z736" i="1" s="1"/>
  <c r="W743" i="1"/>
  <c r="Z743" i="1" s="1"/>
  <c r="W744" i="1"/>
  <c r="Z744" i="1" s="1"/>
  <c r="W745" i="1"/>
  <c r="Z745" i="1" s="1"/>
  <c r="W746" i="1"/>
  <c r="Z746" i="1" s="1"/>
  <c r="W747" i="1"/>
  <c r="Z747" i="1" s="1"/>
  <c r="W748" i="1"/>
  <c r="Z748" i="1" s="1"/>
  <c r="W751" i="1"/>
  <c r="Z751" i="1" s="1"/>
  <c r="W756" i="1"/>
  <c r="Z756" i="1" s="1"/>
  <c r="W757" i="1"/>
  <c r="Z757" i="1" s="1"/>
  <c r="W758" i="1"/>
  <c r="Z758" i="1" s="1"/>
  <c r="W759" i="1"/>
  <c r="Z759" i="1" s="1"/>
  <c r="W760" i="1"/>
  <c r="Z760" i="1" s="1"/>
  <c r="W755" i="1"/>
  <c r="Z755" i="1" s="1"/>
  <c r="W753" i="1"/>
  <c r="Z753" i="1" s="1"/>
  <c r="W754" i="1"/>
  <c r="Z754" i="1" s="1"/>
  <c r="W750" i="1"/>
  <c r="Z750" i="1" s="1"/>
  <c r="W752" i="1"/>
  <c r="Z752" i="1" s="1"/>
  <c r="W930" i="1"/>
  <c r="Z930" i="1" s="1"/>
  <c r="W909" i="1"/>
  <c r="Z909" i="1" s="1"/>
  <c r="W440" i="1"/>
  <c r="Z440" i="1" s="1"/>
  <c r="W441" i="1"/>
  <c r="Z441" i="1" s="1"/>
  <c r="W764" i="1"/>
  <c r="Z764" i="1" s="1"/>
  <c r="W765" i="1"/>
  <c r="Z765" i="1" s="1"/>
  <c r="W766" i="1"/>
  <c r="Z766" i="1" s="1"/>
  <c r="W761" i="1"/>
  <c r="Z761" i="1" s="1"/>
  <c r="W773" i="1"/>
  <c r="Z773" i="1" s="1"/>
  <c r="W774" i="1"/>
  <c r="Z774" i="1" s="1"/>
  <c r="W775" i="1"/>
  <c r="Z775" i="1" s="1"/>
  <c r="W780" i="1"/>
  <c r="Z780" i="1" s="1"/>
  <c r="W783" i="1"/>
  <c r="Z783" i="1" s="1"/>
  <c r="W790" i="1"/>
  <c r="Z790" i="1" s="1"/>
  <c r="W794" i="1"/>
  <c r="Z794" i="1" s="1"/>
  <c r="W768" i="1"/>
  <c r="Z768" i="1" s="1"/>
  <c r="W789" i="1"/>
  <c r="Z789" i="1" s="1"/>
  <c r="W767" i="1"/>
  <c r="Z767" i="1" s="1"/>
  <c r="W712" i="1"/>
  <c r="Z712" i="1" s="1"/>
  <c r="W670" i="1"/>
  <c r="Z670" i="1" s="1"/>
  <c r="W800" i="1"/>
  <c r="Z800" i="1" s="1"/>
  <c r="W664" i="1"/>
  <c r="Z664" i="1" s="1"/>
  <c r="W665" i="1"/>
  <c r="Z665" i="1" s="1"/>
  <c r="W666" i="1"/>
  <c r="Z666" i="1" s="1"/>
  <c r="W667" i="1"/>
  <c r="Z667" i="1" s="1"/>
  <c r="W668" i="1"/>
  <c r="Z668" i="1" s="1"/>
  <c r="W669" i="1"/>
  <c r="Z669" i="1" s="1"/>
  <c r="W671" i="1"/>
  <c r="Z671" i="1" s="1"/>
  <c r="W672" i="1"/>
  <c r="Z672" i="1" s="1"/>
  <c r="W673" i="1"/>
  <c r="Z673" i="1" s="1"/>
  <c r="W674" i="1"/>
  <c r="Z674" i="1" s="1"/>
  <c r="W675" i="1"/>
  <c r="Z675" i="1" s="1"/>
  <c r="W676" i="1"/>
  <c r="Z676" i="1" s="1"/>
  <c r="W677" i="1"/>
  <c r="Z677" i="1" s="1"/>
  <c r="W678" i="1"/>
  <c r="Z678" i="1" s="1"/>
  <c r="W679" i="1"/>
  <c r="Z679" i="1" s="1"/>
  <c r="W680" i="1"/>
  <c r="Z680" i="1" s="1"/>
  <c r="W681" i="1"/>
  <c r="Z681" i="1" s="1"/>
  <c r="W708" i="1"/>
  <c r="Z708" i="1" s="1"/>
  <c r="W709" i="1"/>
  <c r="Z709" i="1" s="1"/>
  <c r="W710" i="1"/>
  <c r="Z710" i="1" s="1"/>
  <c r="W682" i="1"/>
  <c r="Z682" i="1" s="1"/>
  <c r="W688" i="1"/>
  <c r="Z688" i="1" s="1"/>
  <c r="W687" i="1"/>
  <c r="Z687" i="1" s="1"/>
  <c r="W683" i="1"/>
  <c r="Z683" i="1" s="1"/>
  <c r="W684" i="1"/>
  <c r="Z684" i="1" s="1"/>
  <c r="W685" i="1"/>
  <c r="Z685" i="1" s="1"/>
  <c r="W686" i="1"/>
  <c r="Z686" i="1" s="1"/>
  <c r="W1464" i="1"/>
  <c r="Z1464" i="1" s="1"/>
  <c r="W1465" i="1"/>
  <c r="Z1465" i="1" s="1"/>
  <c r="W711" i="1"/>
  <c r="Z711" i="1" s="1"/>
  <c r="W801" i="1"/>
  <c r="Z801" i="1" s="1"/>
  <c r="W805" i="1"/>
  <c r="Z805" i="1" s="1"/>
  <c r="W806" i="1"/>
  <c r="Z806" i="1" s="1"/>
  <c r="W808" i="1"/>
  <c r="Z808" i="1" s="1"/>
  <c r="W811" i="1"/>
  <c r="Z811" i="1" s="1"/>
  <c r="W814" i="1"/>
  <c r="Z814" i="1" s="1"/>
  <c r="W816" i="1"/>
  <c r="Z816" i="1" s="1"/>
  <c r="W817" i="1"/>
  <c r="Z817" i="1" s="1"/>
  <c r="W818" i="1"/>
  <c r="Z818" i="1" s="1"/>
  <c r="W819" i="1"/>
  <c r="Z819" i="1" s="1"/>
  <c r="W820" i="1"/>
  <c r="Z820" i="1" s="1"/>
  <c r="W822" i="1"/>
  <c r="Z822" i="1" s="1"/>
  <c r="W831" i="1"/>
  <c r="Z831" i="1" s="1"/>
  <c r="W835" i="1"/>
  <c r="Z835" i="1" s="1"/>
  <c r="W836" i="1"/>
  <c r="Z836" i="1" s="1"/>
  <c r="W837" i="1"/>
  <c r="Z837" i="1" s="1"/>
  <c r="W838" i="1"/>
  <c r="Z838" i="1" s="1"/>
  <c r="W839" i="1"/>
  <c r="Z839" i="1" s="1"/>
  <c r="W842" i="1"/>
  <c r="Z842" i="1" s="1"/>
  <c r="W843" i="1"/>
  <c r="Z843" i="1" s="1"/>
  <c r="W844" i="1"/>
  <c r="Z844" i="1" s="1"/>
  <c r="W833" i="1"/>
  <c r="Z833" i="1" s="1"/>
  <c r="W834" i="1"/>
  <c r="Z834" i="1" s="1"/>
  <c r="W841" i="1"/>
  <c r="Z841" i="1" s="1"/>
  <c r="W862" i="1"/>
  <c r="Z862" i="1" s="1"/>
  <c r="W867" i="1"/>
  <c r="Z867" i="1" s="1"/>
  <c r="W866" i="1"/>
  <c r="Z866" i="1" s="1"/>
  <c r="W868" i="1"/>
  <c r="Z868" i="1" s="1"/>
  <c r="W869" i="1"/>
  <c r="Z869" i="1" s="1"/>
  <c r="W871" i="1"/>
  <c r="Z871" i="1" s="1"/>
  <c r="W873" i="1"/>
  <c r="Z873" i="1" s="1"/>
  <c r="W864" i="1"/>
  <c r="Z864" i="1" s="1"/>
  <c r="W872" i="1"/>
  <c r="Z872" i="1" s="1"/>
  <c r="W874" i="1"/>
  <c r="Z874" i="1" s="1"/>
  <c r="W1467" i="1"/>
  <c r="Z1467" i="1" s="1"/>
  <c r="W845" i="1"/>
  <c r="Z845" i="1" s="1"/>
  <c r="W878" i="1"/>
  <c r="Z878" i="1" s="1"/>
  <c r="W879" i="1"/>
  <c r="Z879" i="1" s="1"/>
  <c r="W1468" i="1"/>
  <c r="Z1468" i="1" s="1"/>
  <c r="W1469" i="1"/>
  <c r="Z1469" i="1" s="1"/>
  <c r="W848" i="1"/>
  <c r="Z848" i="1" s="1"/>
  <c r="W849" i="1"/>
  <c r="Z849" i="1" s="1"/>
  <c r="W847" i="1"/>
  <c r="Z847" i="1" s="1"/>
  <c r="W852" i="1"/>
  <c r="Z852" i="1" s="1"/>
  <c r="W853" i="1"/>
  <c r="Z853" i="1" s="1"/>
  <c r="W851" i="1"/>
  <c r="Z851" i="1" s="1"/>
  <c r="W850" i="1"/>
  <c r="Z850" i="1" s="1"/>
  <c r="W855" i="1"/>
  <c r="Z855" i="1" s="1"/>
  <c r="W856" i="1"/>
  <c r="Z856" i="1" s="1"/>
  <c r="W858" i="1"/>
  <c r="Z858" i="1" s="1"/>
  <c r="W859" i="1"/>
  <c r="Z859" i="1" s="1"/>
  <c r="W860" i="1"/>
  <c r="Z860" i="1" s="1"/>
  <c r="W861" i="1"/>
  <c r="Z861" i="1" s="1"/>
  <c r="W889" i="1"/>
  <c r="Z889" i="1" s="1"/>
  <c r="W890" i="1"/>
  <c r="Z890" i="1" s="1"/>
  <c r="W891" i="1"/>
  <c r="Z891" i="1" s="1"/>
  <c r="W893" i="1"/>
  <c r="Z893" i="1" s="1"/>
  <c r="W894" i="1"/>
  <c r="Z894" i="1" s="1"/>
  <c r="W888" i="1"/>
  <c r="Z888" i="1" s="1"/>
  <c r="W895" i="1"/>
  <c r="Z895" i="1" s="1"/>
  <c r="W902" i="1"/>
  <c r="Z902" i="1" s="1"/>
  <c r="W903" i="1"/>
  <c r="Z903" i="1" s="1"/>
  <c r="W887" i="1"/>
  <c r="Z887" i="1" s="1"/>
  <c r="W749" i="1"/>
  <c r="Z749" i="1" s="1"/>
  <c r="W926" i="1"/>
  <c r="Z926" i="1" s="1"/>
  <c r="W924" i="1"/>
  <c r="Z924" i="1" s="1"/>
  <c r="W925" i="1"/>
  <c r="Z925" i="1" s="1"/>
  <c r="W928" i="1"/>
  <c r="Z928" i="1" s="1"/>
  <c r="W910" i="1"/>
  <c r="Z910" i="1" s="1"/>
  <c r="W927" i="1"/>
  <c r="Z927" i="1" s="1"/>
  <c r="W929" i="1"/>
  <c r="Z929" i="1" s="1"/>
  <c r="W911" i="1"/>
  <c r="Z911" i="1" s="1"/>
  <c r="W912" i="1"/>
  <c r="Z912" i="1" s="1"/>
  <c r="W913" i="1"/>
  <c r="Z913" i="1" s="1"/>
  <c r="W914" i="1"/>
  <c r="Z914" i="1" s="1"/>
  <c r="W915" i="1"/>
  <c r="Z915" i="1" s="1"/>
  <c r="W916" i="1"/>
  <c r="Z916" i="1" s="1"/>
  <c r="W917" i="1"/>
  <c r="Z917" i="1" s="1"/>
  <c r="W918" i="1"/>
  <c r="Z918" i="1" s="1"/>
  <c r="W919" i="1"/>
  <c r="Z919" i="1" s="1"/>
  <c r="W922" i="1"/>
  <c r="Z922" i="1" s="1"/>
  <c r="W923" i="1"/>
  <c r="Z923" i="1" s="1"/>
  <c r="W920" i="1"/>
  <c r="Z920" i="1" s="1"/>
  <c r="W921" i="1"/>
  <c r="Z921" i="1" s="1"/>
  <c r="W722" i="1"/>
  <c r="Z722" i="1" s="1"/>
  <c r="W732" i="1"/>
  <c r="Z732" i="1" s="1"/>
  <c r="W731" i="1"/>
  <c r="Z731" i="1" s="1"/>
  <c r="W293" i="1"/>
  <c r="Z293" i="1" s="1"/>
  <c r="W294" i="1"/>
  <c r="Z294" i="1" s="1"/>
  <c r="W931" i="1"/>
  <c r="Z931" i="1" s="1"/>
  <c r="W932" i="1"/>
  <c r="Z932" i="1" s="1"/>
  <c r="W933" i="1"/>
  <c r="Z933" i="1" s="1"/>
  <c r="W934" i="1"/>
  <c r="Z934" i="1" s="1"/>
  <c r="W935" i="1"/>
  <c r="Z935" i="1" s="1"/>
  <c r="W941" i="1"/>
  <c r="Z941" i="1" s="1"/>
  <c r="W937" i="1"/>
  <c r="Z937" i="1" s="1"/>
  <c r="W940" i="1"/>
  <c r="Z940" i="1" s="1"/>
  <c r="W938" i="1"/>
  <c r="Z938" i="1" s="1"/>
  <c r="W936" i="1"/>
  <c r="Z936" i="1" s="1"/>
  <c r="W826" i="1"/>
  <c r="Z826" i="1" s="1"/>
  <c r="W827" i="1"/>
  <c r="Z827" i="1" s="1"/>
  <c r="W828" i="1"/>
  <c r="Z828" i="1" s="1"/>
  <c r="W947" i="1"/>
  <c r="Z947" i="1" s="1"/>
  <c r="W948" i="1"/>
  <c r="Z948" i="1" s="1"/>
  <c r="W944" i="1"/>
  <c r="Z944" i="1" s="1"/>
  <c r="W945" i="1"/>
  <c r="Z945" i="1" s="1"/>
  <c r="W946" i="1"/>
  <c r="Z946" i="1" s="1"/>
  <c r="W956" i="1"/>
  <c r="Z956" i="1" s="1"/>
  <c r="W957" i="1"/>
  <c r="Z957" i="1" s="1"/>
  <c r="W949" i="1"/>
  <c r="Z949" i="1" s="1"/>
  <c r="W950" i="1"/>
  <c r="Z950" i="1" s="1"/>
  <c r="W951" i="1"/>
  <c r="Z951" i="1" s="1"/>
  <c r="W952" i="1"/>
  <c r="Z952" i="1" s="1"/>
  <c r="W953" i="1"/>
  <c r="Z953" i="1" s="1"/>
  <c r="W954" i="1"/>
  <c r="Z954" i="1" s="1"/>
  <c r="W955" i="1"/>
  <c r="Z955" i="1" s="1"/>
  <c r="W1450" i="1"/>
  <c r="Z1450" i="1" s="1"/>
  <c r="W659" i="1"/>
  <c r="Z659" i="1" s="1"/>
  <c r="W65" i="1"/>
  <c r="Z65" i="1" s="1"/>
  <c r="W959" i="1"/>
  <c r="Z959" i="1" s="1"/>
  <c r="W1451" i="1"/>
  <c r="Z1451" i="1" s="1"/>
  <c r="W965" i="1"/>
  <c r="Z965" i="1" s="1"/>
  <c r="W966" i="1"/>
  <c r="Z966" i="1" s="1"/>
  <c r="W967" i="1"/>
  <c r="Z967" i="1" s="1"/>
  <c r="W968" i="1"/>
  <c r="Z968" i="1" s="1"/>
  <c r="W971" i="1"/>
  <c r="Z971" i="1" s="1"/>
  <c r="W972" i="1"/>
  <c r="Z972" i="1" s="1"/>
  <c r="W970" i="1"/>
  <c r="Z970" i="1" s="1"/>
  <c r="W973" i="1"/>
  <c r="Z973" i="1" s="1"/>
  <c r="W969" i="1"/>
  <c r="Z969" i="1" s="1"/>
  <c r="W1452" i="1"/>
  <c r="Z1452" i="1" s="1"/>
  <c r="W1453" i="1"/>
  <c r="Z1453" i="1" s="1"/>
  <c r="W1454" i="1"/>
  <c r="Z1454" i="1" s="1"/>
  <c r="W1455" i="1"/>
  <c r="Z1455" i="1" s="1"/>
  <c r="W1456" i="1"/>
  <c r="Z1456" i="1" s="1"/>
  <c r="W1457" i="1"/>
  <c r="Z1457" i="1" s="1"/>
  <c r="W1458" i="1"/>
  <c r="Z1458" i="1" s="1"/>
  <c r="W1459" i="1"/>
  <c r="Z1459" i="1" s="1"/>
  <c r="W980" i="1"/>
  <c r="Z980" i="1" s="1"/>
  <c r="W974" i="1"/>
  <c r="Z974" i="1" s="1"/>
  <c r="W978" i="1"/>
  <c r="Z978" i="1" s="1"/>
  <c r="W977" i="1"/>
  <c r="Z977" i="1" s="1"/>
  <c r="W976" i="1"/>
  <c r="Z976" i="1" s="1"/>
  <c r="W981" i="1"/>
  <c r="Z981" i="1" s="1"/>
  <c r="W979" i="1"/>
  <c r="Z979" i="1" s="1"/>
  <c r="W975" i="1"/>
  <c r="Z975" i="1" s="1"/>
  <c r="W982" i="1"/>
  <c r="Z982" i="1" s="1"/>
  <c r="W1460" i="1"/>
  <c r="Z1460" i="1" s="1"/>
  <c r="W983" i="1"/>
  <c r="Z983" i="1" s="1"/>
  <c r="W984" i="1"/>
  <c r="Z984" i="1" s="1"/>
  <c r="W985" i="1"/>
  <c r="Z985" i="1" s="1"/>
  <c r="W986" i="1"/>
  <c r="Z986" i="1" s="1"/>
  <c r="W1461" i="1"/>
  <c r="Z1461" i="1" s="1"/>
  <c r="W8" i="1"/>
  <c r="Z8" i="1" s="1"/>
  <c r="W14" i="1"/>
  <c r="Z14" i="1" s="1"/>
  <c r="W16" i="1"/>
  <c r="Z16" i="1" s="1"/>
  <c r="W9" i="1"/>
  <c r="Z9" i="1" s="1"/>
  <c r="W12" i="1"/>
  <c r="Z12" i="1" s="1"/>
  <c r="W13" i="1"/>
  <c r="Z13" i="1" s="1"/>
  <c r="W15" i="1"/>
  <c r="Z15" i="1" s="1"/>
  <c r="W17" i="1"/>
  <c r="Z17" i="1" s="1"/>
  <c r="W10" i="1"/>
  <c r="Z10" i="1" s="1"/>
  <c r="W11" i="1"/>
  <c r="Z11" i="1" s="1"/>
  <c r="W999" i="1"/>
  <c r="Z999" i="1" s="1"/>
  <c r="W995" i="1"/>
  <c r="Z995" i="1" s="1"/>
  <c r="W992" i="1"/>
  <c r="Z992" i="1" s="1"/>
  <c r="W993" i="1"/>
  <c r="Z993" i="1" s="1"/>
  <c r="W994" i="1"/>
  <c r="Z994" i="1" s="1"/>
  <c r="W1000" i="1"/>
  <c r="Z1000" i="1" s="1"/>
  <c r="W1002" i="1"/>
  <c r="Z1002" i="1" s="1"/>
  <c r="W1462" i="1"/>
  <c r="Z1462" i="1" s="1"/>
  <c r="W375" i="1"/>
  <c r="Z375" i="1" s="1"/>
  <c r="W1003" i="1"/>
  <c r="Z1003" i="1" s="1"/>
  <c r="W1004" i="1"/>
  <c r="Z1004" i="1" s="1"/>
  <c r="W420" i="1"/>
  <c r="Z420" i="1" s="1"/>
  <c r="W1005" i="1"/>
  <c r="Z1005" i="1" s="1"/>
  <c r="W421" i="1"/>
  <c r="Z421" i="1" s="1"/>
  <c r="W1006" i="1"/>
  <c r="Z1006" i="1" s="1"/>
  <c r="W1007" i="1"/>
  <c r="Z1007" i="1" s="1"/>
  <c r="W442" i="1"/>
  <c r="Z442" i="1" s="1"/>
  <c r="W1009" i="1"/>
  <c r="Z1009" i="1" s="1"/>
  <c r="W1010" i="1"/>
  <c r="Z1010" i="1" s="1"/>
  <c r="W1011" i="1"/>
  <c r="Z1011" i="1" s="1"/>
  <c r="W1012" i="1"/>
  <c r="Z1012" i="1" s="1"/>
  <c r="W1013" i="1"/>
  <c r="Z1013" i="1" s="1"/>
  <c r="W1016" i="1"/>
  <c r="Z1016" i="1" s="1"/>
  <c r="W1020" i="1"/>
  <c r="Z1020" i="1" s="1"/>
  <c r="W1014" i="1"/>
  <c r="Z1014" i="1" s="1"/>
  <c r="W1031" i="1"/>
  <c r="Z1031" i="1" s="1"/>
  <c r="W1027" i="1"/>
  <c r="Z1027" i="1" s="1"/>
  <c r="W1029" i="1"/>
  <c r="Z1029" i="1" s="1"/>
  <c r="W1028" i="1"/>
  <c r="Z1028" i="1" s="1"/>
  <c r="W1030" i="1"/>
  <c r="Z1030" i="1" s="1"/>
  <c r="W1034" i="1"/>
  <c r="Z1034" i="1" s="1"/>
  <c r="W1035" i="1"/>
  <c r="Z1035" i="1" s="1"/>
  <c r="W1036" i="1"/>
  <c r="Z1036" i="1" s="1"/>
  <c r="W1037" i="1"/>
  <c r="Z1037" i="1" s="1"/>
  <c r="W1033" i="1"/>
  <c r="Z1033" i="1" s="1"/>
  <c r="W1431" i="1"/>
  <c r="Z1431" i="1" s="1"/>
  <c r="AA1431" i="1" s="1"/>
  <c r="W1430" i="1"/>
  <c r="Z1430" i="1" s="1"/>
  <c r="AA1430" i="1" s="1"/>
  <c r="W1429" i="1"/>
  <c r="Z1429" i="1" s="1"/>
  <c r="AA1429" i="1" s="1"/>
  <c r="W1032" i="1"/>
  <c r="Z1032" i="1" s="1"/>
  <c r="AA1032" i="1" s="1"/>
  <c r="W1428" i="1"/>
  <c r="Z1428" i="1" s="1"/>
  <c r="AA1428" i="1" s="1"/>
  <c r="W1427" i="1"/>
  <c r="Z1427" i="1" s="1"/>
  <c r="AA1427" i="1" s="1"/>
  <c r="W1026" i="1"/>
  <c r="Z1026" i="1" s="1"/>
  <c r="AA1026" i="1" s="1"/>
  <c r="W1426" i="1"/>
  <c r="Z1426" i="1" s="1"/>
  <c r="AA1426" i="1" s="1"/>
  <c r="W1425" i="1"/>
  <c r="Z1425" i="1" s="1"/>
  <c r="AA1425" i="1" s="1"/>
  <c r="W1424" i="1"/>
  <c r="Z1424" i="1" s="1"/>
  <c r="AA1424" i="1" s="1"/>
  <c r="W1423" i="1"/>
  <c r="Z1423" i="1" s="1"/>
  <c r="AA1423" i="1" s="1"/>
  <c r="W1422" i="1"/>
  <c r="Z1422" i="1" s="1"/>
  <c r="AA1422" i="1" s="1"/>
  <c r="W1025" i="1"/>
  <c r="Z1025" i="1" s="1"/>
  <c r="AA1025" i="1" s="1"/>
  <c r="W1024" i="1"/>
  <c r="Z1024" i="1" s="1"/>
  <c r="AA1024" i="1" s="1"/>
  <c r="W1421" i="1"/>
  <c r="Z1421" i="1" s="1"/>
  <c r="AA1421" i="1" s="1"/>
  <c r="W1023" i="1"/>
  <c r="Z1023" i="1" s="1"/>
  <c r="AA1023" i="1" s="1"/>
  <c r="W1022" i="1"/>
  <c r="Z1022" i="1" s="1"/>
  <c r="AA1022" i="1" s="1"/>
  <c r="W1021" i="1"/>
  <c r="Z1021" i="1" s="1"/>
  <c r="AA1021" i="1" s="1"/>
  <c r="W1019" i="1"/>
  <c r="Z1019" i="1" s="1"/>
  <c r="AA1019" i="1" s="1"/>
  <c r="W1018" i="1"/>
  <c r="Z1018" i="1" s="1"/>
  <c r="AA1018" i="1" s="1"/>
  <c r="W1017" i="1"/>
  <c r="Z1017" i="1" s="1"/>
  <c r="AA1017" i="1" s="1"/>
  <c r="W1015" i="1"/>
  <c r="Z1015" i="1" s="1"/>
  <c r="AA1015" i="1" s="1"/>
  <c r="W1420" i="1"/>
  <c r="Z1420" i="1" s="1"/>
  <c r="AA1420" i="1" s="1"/>
  <c r="W1419" i="1"/>
  <c r="Z1419" i="1" s="1"/>
  <c r="AA1419" i="1" s="1"/>
  <c r="W1418" i="1"/>
  <c r="Z1418" i="1" s="1"/>
  <c r="AA1418" i="1" s="1"/>
  <c r="W1417" i="1"/>
  <c r="Z1417" i="1" s="1"/>
  <c r="AA1417" i="1" s="1"/>
  <c r="W1416" i="1"/>
  <c r="Z1416" i="1" s="1"/>
  <c r="AA1416" i="1" s="1"/>
  <c r="W1415" i="1"/>
  <c r="Z1415" i="1" s="1"/>
  <c r="AA1415" i="1" s="1"/>
  <c r="W1414" i="1"/>
  <c r="Z1414" i="1" s="1"/>
  <c r="AA1414" i="1" s="1"/>
  <c r="W1413" i="1"/>
  <c r="Z1413" i="1" s="1"/>
  <c r="AA1413" i="1" s="1"/>
  <c r="W1412" i="1"/>
  <c r="Z1412" i="1" s="1"/>
  <c r="AA1412" i="1" s="1"/>
  <c r="W1411" i="1"/>
  <c r="Z1411" i="1" s="1"/>
  <c r="AA1411" i="1" s="1"/>
  <c r="W1410" i="1"/>
  <c r="Z1410" i="1" s="1"/>
  <c r="AA1410" i="1" s="1"/>
  <c r="W1409" i="1"/>
  <c r="Z1409" i="1" s="1"/>
  <c r="AA1409" i="1" s="1"/>
  <c r="W1408" i="1"/>
  <c r="Z1408" i="1" s="1"/>
  <c r="AA1408" i="1" s="1"/>
  <c r="W1407" i="1"/>
  <c r="Z1407" i="1" s="1"/>
  <c r="AA1407" i="1" s="1"/>
  <c r="W1406" i="1"/>
  <c r="Z1406" i="1" s="1"/>
  <c r="AA1406" i="1" s="1"/>
  <c r="W1405" i="1"/>
  <c r="Z1405" i="1" s="1"/>
  <c r="AA1405" i="1" s="1"/>
  <c r="W1404" i="1"/>
  <c r="Z1404" i="1" s="1"/>
  <c r="AA1404" i="1" s="1"/>
  <c r="W1403" i="1"/>
  <c r="Z1403" i="1" s="1"/>
  <c r="AA1403" i="1" s="1"/>
  <c r="W1402" i="1"/>
  <c r="Z1402" i="1" s="1"/>
  <c r="AA1402" i="1" s="1"/>
  <c r="W1401" i="1"/>
  <c r="Z1401" i="1" s="1"/>
  <c r="AA1401" i="1" s="1"/>
  <c r="W1400" i="1"/>
  <c r="Z1400" i="1" s="1"/>
  <c r="AA1400" i="1" s="1"/>
  <c r="W1399" i="1"/>
  <c r="Z1399" i="1" s="1"/>
  <c r="AA1399" i="1" s="1"/>
  <c r="W1398" i="1"/>
  <c r="Z1398" i="1" s="1"/>
  <c r="AA1398" i="1" s="1"/>
  <c r="W1397" i="1"/>
  <c r="Z1397" i="1" s="1"/>
  <c r="AA1397" i="1" s="1"/>
  <c r="W1396" i="1"/>
  <c r="Z1396" i="1" s="1"/>
  <c r="AA1396" i="1" s="1"/>
  <c r="W1395" i="1"/>
  <c r="Z1395" i="1" s="1"/>
  <c r="AA1395" i="1" s="1"/>
  <c r="W1394" i="1"/>
  <c r="Z1394" i="1" s="1"/>
  <c r="AA1394" i="1" s="1"/>
  <c r="W1393" i="1"/>
  <c r="Z1393" i="1" s="1"/>
  <c r="AA1393" i="1" s="1"/>
  <c r="W1392" i="1"/>
  <c r="Z1392" i="1" s="1"/>
  <c r="AA1392" i="1" s="1"/>
  <c r="W1391" i="1"/>
  <c r="Z1391" i="1" s="1"/>
  <c r="AA1391" i="1" s="1"/>
  <c r="W1390" i="1"/>
  <c r="Z1390" i="1" s="1"/>
  <c r="AA1390" i="1" s="1"/>
  <c r="W1389" i="1"/>
  <c r="Z1389" i="1" s="1"/>
  <c r="AA1389" i="1" s="1"/>
  <c r="W1388" i="1"/>
  <c r="Z1388" i="1" s="1"/>
  <c r="AA1388" i="1" s="1"/>
  <c r="W1387" i="1"/>
  <c r="Z1387" i="1" s="1"/>
  <c r="AA1387" i="1" s="1"/>
  <c r="W1386" i="1"/>
  <c r="Z1386" i="1" s="1"/>
  <c r="AA1386" i="1" s="1"/>
  <c r="W962" i="1"/>
  <c r="Z962" i="1" s="1"/>
  <c r="AA962" i="1" s="1"/>
  <c r="W1385" i="1"/>
  <c r="Z1385" i="1" s="1"/>
  <c r="AA1385" i="1" s="1"/>
  <c r="W961" i="1"/>
  <c r="Z961" i="1" s="1"/>
  <c r="AA961" i="1" s="1"/>
  <c r="W960" i="1"/>
  <c r="Z960" i="1" s="1"/>
  <c r="AA960" i="1" s="1"/>
  <c r="W1384" i="1"/>
  <c r="Z1384" i="1" s="1"/>
  <c r="AA1384" i="1" s="1"/>
  <c r="W1383" i="1"/>
  <c r="Z1383" i="1" s="1"/>
  <c r="AA1383" i="1" s="1"/>
  <c r="W1382" i="1"/>
  <c r="Z1382" i="1" s="1"/>
  <c r="AA1382" i="1" s="1"/>
  <c r="W1381" i="1"/>
  <c r="Z1381" i="1" s="1"/>
  <c r="AA1381" i="1" s="1"/>
  <c r="W1380" i="1"/>
  <c r="Z1380" i="1" s="1"/>
  <c r="AA1380" i="1" s="1"/>
  <c r="W1379" i="1"/>
  <c r="Z1379" i="1" s="1"/>
  <c r="AA1379" i="1" s="1"/>
  <c r="W1378" i="1"/>
  <c r="Z1378" i="1" s="1"/>
  <c r="AA1378" i="1" s="1"/>
  <c r="W1377" i="1"/>
  <c r="Z1377" i="1" s="1"/>
  <c r="AA1377" i="1" s="1"/>
  <c r="W1376" i="1"/>
  <c r="Z1376" i="1" s="1"/>
  <c r="AA1376" i="1" s="1"/>
  <c r="W942" i="1"/>
  <c r="Z942" i="1" s="1"/>
  <c r="AA942" i="1" s="1"/>
  <c r="W1375" i="1"/>
  <c r="Z1375" i="1" s="1"/>
  <c r="AA1375" i="1" s="1"/>
  <c r="W943" i="1"/>
  <c r="Z943" i="1" s="1"/>
  <c r="AA943" i="1" s="1"/>
  <c r="W1374" i="1"/>
  <c r="Z1374" i="1" s="1"/>
  <c r="AA1374" i="1" s="1"/>
  <c r="W1373" i="1"/>
  <c r="Z1373" i="1" s="1"/>
  <c r="AA1373" i="1" s="1"/>
  <c r="W1372" i="1"/>
  <c r="Z1372" i="1" s="1"/>
  <c r="AA1372" i="1" s="1"/>
  <c r="W1371" i="1"/>
  <c r="Z1371" i="1" s="1"/>
  <c r="AA1371" i="1" s="1"/>
  <c r="W1370" i="1"/>
  <c r="Z1370" i="1" s="1"/>
  <c r="AA1370" i="1" s="1"/>
  <c r="W1369" i="1"/>
  <c r="Z1369" i="1" s="1"/>
  <c r="AA1369" i="1" s="1"/>
  <c r="W1368" i="1"/>
  <c r="Z1368" i="1" s="1"/>
  <c r="AA1368" i="1" s="1"/>
  <c r="W1367" i="1"/>
  <c r="Z1367" i="1" s="1"/>
  <c r="AA1367" i="1" s="1"/>
  <c r="W1366" i="1"/>
  <c r="Z1366" i="1" s="1"/>
  <c r="AA1366" i="1" s="1"/>
  <c r="W1365" i="1"/>
  <c r="Z1365" i="1" s="1"/>
  <c r="AA1365" i="1" s="1"/>
  <c r="W1364" i="1"/>
  <c r="Z1364" i="1" s="1"/>
  <c r="AA1364" i="1" s="1"/>
  <c r="W1363" i="1"/>
  <c r="Z1363" i="1" s="1"/>
  <c r="AA1363" i="1" s="1"/>
  <c r="W1362" i="1"/>
  <c r="Z1362" i="1" s="1"/>
  <c r="AA1362" i="1" s="1"/>
  <c r="W1361" i="1"/>
  <c r="Z1361" i="1" s="1"/>
  <c r="AA1361" i="1" s="1"/>
  <c r="W1360" i="1"/>
  <c r="Z1360" i="1" s="1"/>
  <c r="AA1360" i="1" s="1"/>
  <c r="W1359" i="1"/>
  <c r="Z1359" i="1" s="1"/>
  <c r="AA1359" i="1" s="1"/>
  <c r="W1358" i="1"/>
  <c r="Z1358" i="1" s="1"/>
  <c r="AA1358" i="1" s="1"/>
  <c r="W1357" i="1"/>
  <c r="Z1357" i="1" s="1"/>
  <c r="AA1357" i="1" s="1"/>
  <c r="W1356" i="1"/>
  <c r="Z1356" i="1" s="1"/>
  <c r="AA1356" i="1" s="1"/>
  <c r="W1355" i="1"/>
  <c r="Z1355" i="1" s="1"/>
  <c r="AA1355" i="1" s="1"/>
  <c r="W1354" i="1"/>
  <c r="Z1354" i="1" s="1"/>
  <c r="AA1354" i="1" s="1"/>
  <c r="W1353" i="1"/>
  <c r="Z1353" i="1" s="1"/>
  <c r="AA1353" i="1" s="1"/>
  <c r="W1352" i="1"/>
  <c r="Z1352" i="1" s="1"/>
  <c r="AA1352" i="1" s="1"/>
  <c r="W1351" i="1"/>
  <c r="Z1351" i="1" s="1"/>
  <c r="AA1351" i="1" s="1"/>
  <c r="W1350" i="1"/>
  <c r="Z1350" i="1" s="1"/>
  <c r="AA1350" i="1" s="1"/>
  <c r="W1349" i="1"/>
  <c r="Z1349" i="1" s="1"/>
  <c r="AA1349" i="1" s="1"/>
  <c r="W1348" i="1"/>
  <c r="Z1348" i="1" s="1"/>
  <c r="AA1348" i="1" s="1"/>
  <c r="W1347" i="1"/>
  <c r="Z1347" i="1" s="1"/>
  <c r="AA1347" i="1" s="1"/>
  <c r="W1346" i="1"/>
  <c r="Z1346" i="1" s="1"/>
  <c r="AA1346" i="1" s="1"/>
  <c r="W1345" i="1"/>
  <c r="Z1345" i="1" s="1"/>
  <c r="AA1345" i="1" s="1"/>
  <c r="W1344" i="1"/>
  <c r="Z1344" i="1" s="1"/>
  <c r="AA1344" i="1" s="1"/>
  <c r="W1343" i="1"/>
  <c r="Z1343" i="1" s="1"/>
  <c r="AA1343" i="1" s="1"/>
  <c r="W1342" i="1"/>
  <c r="Z1342" i="1" s="1"/>
  <c r="AA1342" i="1" s="1"/>
  <c r="W1341" i="1"/>
  <c r="Z1341" i="1" s="1"/>
  <c r="AA1341" i="1" s="1"/>
  <c r="W1340" i="1"/>
  <c r="Z1340" i="1" s="1"/>
  <c r="AA1340" i="1" s="1"/>
  <c r="W1339" i="1"/>
  <c r="Z1339" i="1" s="1"/>
  <c r="AA1339" i="1" s="1"/>
  <c r="W1338" i="1"/>
  <c r="Z1338" i="1" s="1"/>
  <c r="AA1338" i="1" s="1"/>
  <c r="W1337" i="1"/>
  <c r="Z1337" i="1" s="1"/>
  <c r="AA1337" i="1" s="1"/>
  <c r="W1336" i="1"/>
  <c r="Z1336" i="1" s="1"/>
  <c r="AA1336" i="1" s="1"/>
  <c r="W1335" i="1"/>
  <c r="Z1335" i="1" s="1"/>
  <c r="AA1335" i="1" s="1"/>
  <c r="W1334" i="1"/>
  <c r="Z1334" i="1" s="1"/>
  <c r="AA1334" i="1" s="1"/>
  <c r="W368" i="1"/>
  <c r="Z368" i="1" s="1"/>
  <c r="AA368" i="1" s="1"/>
  <c r="W367" i="1"/>
  <c r="Z367" i="1" s="1"/>
  <c r="AA367" i="1" s="1"/>
  <c r="W366" i="1"/>
  <c r="Z366" i="1" s="1"/>
  <c r="AA366" i="1" s="1"/>
  <c r="W365" i="1"/>
  <c r="Z365" i="1" s="1"/>
  <c r="AA365" i="1" s="1"/>
  <c r="W364" i="1"/>
  <c r="Z364" i="1" s="1"/>
  <c r="AA364" i="1" s="1"/>
  <c r="W1333" i="1"/>
  <c r="Z1333" i="1" s="1"/>
  <c r="AA1333" i="1" s="1"/>
  <c r="W1332" i="1"/>
  <c r="Z1332" i="1" s="1"/>
  <c r="AA1332" i="1" s="1"/>
  <c r="W1331" i="1"/>
  <c r="Z1331" i="1" s="1"/>
  <c r="AA1331" i="1" s="1"/>
  <c r="W1330" i="1"/>
  <c r="Z1330" i="1" s="1"/>
  <c r="AA1330" i="1" s="1"/>
  <c r="W1329" i="1"/>
  <c r="Z1329" i="1" s="1"/>
  <c r="AA1329" i="1" s="1"/>
  <c r="W1328" i="1"/>
  <c r="Z1328" i="1" s="1"/>
  <c r="AA1328" i="1" s="1"/>
  <c r="W901" i="1"/>
  <c r="Z901" i="1" s="1"/>
  <c r="AA901" i="1" s="1"/>
  <c r="W900" i="1"/>
  <c r="Z900" i="1" s="1"/>
  <c r="AA900" i="1" s="1"/>
  <c r="W1327" i="1"/>
  <c r="Z1327" i="1" s="1"/>
  <c r="AA1327" i="1" s="1"/>
  <c r="W1326" i="1"/>
  <c r="Z1326" i="1" s="1"/>
  <c r="AA1326" i="1" s="1"/>
  <c r="W1325" i="1"/>
  <c r="Z1325" i="1" s="1"/>
  <c r="AA1325" i="1" s="1"/>
  <c r="W1324" i="1"/>
  <c r="Z1324" i="1" s="1"/>
  <c r="AA1324" i="1" s="1"/>
  <c r="W1323" i="1"/>
  <c r="Z1323" i="1" s="1"/>
  <c r="AA1323" i="1" s="1"/>
  <c r="W1322" i="1"/>
  <c r="Z1322" i="1" s="1"/>
  <c r="AA1322" i="1" s="1"/>
  <c r="W898" i="1"/>
  <c r="Z898" i="1" s="1"/>
  <c r="AA898" i="1" s="1"/>
  <c r="W897" i="1"/>
  <c r="Z897" i="1" s="1"/>
  <c r="AA897" i="1" s="1"/>
  <c r="W896" i="1"/>
  <c r="Z896" i="1" s="1"/>
  <c r="AA896" i="1" s="1"/>
  <c r="W1321" i="1"/>
  <c r="Z1321" i="1" s="1"/>
  <c r="AA1321" i="1" s="1"/>
  <c r="W1320" i="1"/>
  <c r="Z1320" i="1" s="1"/>
  <c r="AA1320" i="1" s="1"/>
  <c r="W1319" i="1"/>
  <c r="Z1319" i="1" s="1"/>
  <c r="AA1319" i="1" s="1"/>
  <c r="W1318" i="1"/>
  <c r="Z1318" i="1" s="1"/>
  <c r="AA1318" i="1" s="1"/>
  <c r="W1317" i="1"/>
  <c r="Z1317" i="1" s="1"/>
  <c r="AA1317" i="1" s="1"/>
  <c r="W1316" i="1"/>
  <c r="Z1316" i="1" s="1"/>
  <c r="AA1316" i="1" s="1"/>
  <c r="W892" i="1"/>
  <c r="Z892" i="1" s="1"/>
  <c r="AA892" i="1" s="1"/>
  <c r="W1315" i="1"/>
  <c r="Z1315" i="1" s="1"/>
  <c r="AA1315" i="1" s="1"/>
  <c r="W1314" i="1"/>
  <c r="Z1314" i="1" s="1"/>
  <c r="AA1314" i="1" s="1"/>
  <c r="W1313" i="1"/>
  <c r="Z1313" i="1" s="1"/>
  <c r="AA1313" i="1" s="1"/>
  <c r="W1312" i="1"/>
  <c r="Z1312" i="1" s="1"/>
  <c r="AA1312" i="1" s="1"/>
  <c r="W1311" i="1"/>
  <c r="Z1311" i="1" s="1"/>
  <c r="AA1311" i="1" s="1"/>
  <c r="W1310" i="1"/>
  <c r="Z1310" i="1" s="1"/>
  <c r="AA1310" i="1" s="1"/>
  <c r="W1309" i="1"/>
  <c r="Z1309" i="1" s="1"/>
  <c r="AA1309" i="1" s="1"/>
  <c r="W886" i="1"/>
  <c r="Z886" i="1" s="1"/>
  <c r="AA886" i="1" s="1"/>
  <c r="W885" i="1"/>
  <c r="Z885" i="1" s="1"/>
  <c r="AA885" i="1" s="1"/>
  <c r="W857" i="1"/>
  <c r="Z857" i="1" s="1"/>
  <c r="AA857" i="1" s="1"/>
  <c r="W1308" i="1"/>
  <c r="Z1308" i="1" s="1"/>
  <c r="AA1308" i="1" s="1"/>
  <c r="W1307" i="1"/>
  <c r="Z1307" i="1" s="1"/>
  <c r="AA1307" i="1" s="1"/>
  <c r="W863" i="1"/>
  <c r="Z863" i="1" s="1"/>
  <c r="AA863" i="1" s="1"/>
  <c r="W1306" i="1"/>
  <c r="Z1306" i="1" s="1"/>
  <c r="AA1306" i="1" s="1"/>
  <c r="W1305" i="1"/>
  <c r="Z1305" i="1" s="1"/>
  <c r="AA1305" i="1" s="1"/>
  <c r="W846" i="1"/>
  <c r="Z846" i="1" s="1"/>
  <c r="AA846" i="1" s="1"/>
  <c r="W1304" i="1"/>
  <c r="Z1304" i="1" s="1"/>
  <c r="AA1304" i="1" s="1"/>
  <c r="W1303" i="1"/>
  <c r="Z1303" i="1" s="1"/>
  <c r="AA1303" i="1" s="1"/>
  <c r="W1302" i="1"/>
  <c r="Z1302" i="1" s="1"/>
  <c r="AA1302" i="1" s="1"/>
  <c r="W1301" i="1"/>
  <c r="Z1301" i="1" s="1"/>
  <c r="AA1301" i="1" s="1"/>
  <c r="W1300" i="1"/>
  <c r="Z1300" i="1" s="1"/>
  <c r="AA1300" i="1" s="1"/>
  <c r="W1299" i="1"/>
  <c r="Z1299" i="1" s="1"/>
  <c r="AA1299" i="1" s="1"/>
  <c r="W1298" i="1"/>
  <c r="Z1298" i="1" s="1"/>
  <c r="AA1298" i="1" s="1"/>
  <c r="W1297" i="1"/>
  <c r="Z1297" i="1" s="1"/>
  <c r="AA1297" i="1" s="1"/>
  <c r="W1296" i="1"/>
  <c r="Z1296" i="1" s="1"/>
  <c r="AA1296" i="1" s="1"/>
  <c r="W1295" i="1"/>
  <c r="Z1295" i="1" s="1"/>
  <c r="AA1295" i="1" s="1"/>
  <c r="W1294" i="1"/>
  <c r="Z1294" i="1" s="1"/>
  <c r="AA1294" i="1" s="1"/>
  <c r="W1293" i="1"/>
  <c r="Z1293" i="1" s="1"/>
  <c r="AA1293" i="1" s="1"/>
  <c r="W1292" i="1"/>
  <c r="Z1292" i="1" s="1"/>
  <c r="AA1292" i="1" s="1"/>
  <c r="W1291" i="1"/>
  <c r="Z1291" i="1" s="1"/>
  <c r="AA1291" i="1" s="1"/>
  <c r="W830" i="1"/>
  <c r="Z830" i="1" s="1"/>
  <c r="AA830" i="1" s="1"/>
  <c r="W1290" i="1"/>
  <c r="Z1290" i="1" s="1"/>
  <c r="AA1290" i="1" s="1"/>
  <c r="W1289" i="1"/>
  <c r="Z1289" i="1" s="1"/>
  <c r="AA1289" i="1" s="1"/>
  <c r="W1288" i="1"/>
  <c r="Z1288" i="1" s="1"/>
  <c r="AA1288" i="1" s="1"/>
  <c r="W825" i="1"/>
  <c r="Z825" i="1" s="1"/>
  <c r="AA825" i="1" s="1"/>
  <c r="W823" i="1"/>
  <c r="Z823" i="1" s="1"/>
  <c r="AA823" i="1" s="1"/>
  <c r="W1287" i="1"/>
  <c r="Z1287" i="1" s="1"/>
  <c r="AA1287" i="1" s="1"/>
  <c r="W821" i="1"/>
  <c r="Z821" i="1" s="1"/>
  <c r="AA821" i="1" s="1"/>
  <c r="W1286" i="1"/>
  <c r="Z1286" i="1" s="1"/>
  <c r="AA1286" i="1" s="1"/>
  <c r="W1285" i="1"/>
  <c r="Z1285" i="1" s="1"/>
  <c r="AA1285" i="1" s="1"/>
  <c r="W1284" i="1"/>
  <c r="Z1284" i="1" s="1"/>
  <c r="AA1284" i="1" s="1"/>
  <c r="W1283" i="1"/>
  <c r="Z1283" i="1" s="1"/>
  <c r="AA1283" i="1" s="1"/>
  <c r="W815" i="1"/>
  <c r="Z815" i="1" s="1"/>
  <c r="AA815" i="1" s="1"/>
  <c r="W810" i="1"/>
  <c r="Z810" i="1" s="1"/>
  <c r="AA810" i="1" s="1"/>
  <c r="W809" i="1"/>
  <c r="Z809" i="1" s="1"/>
  <c r="AA809" i="1" s="1"/>
  <c r="W807" i="1"/>
  <c r="Z807" i="1" s="1"/>
  <c r="AA807" i="1" s="1"/>
  <c r="W804" i="1"/>
  <c r="Z804" i="1" s="1"/>
  <c r="AA804" i="1" s="1"/>
  <c r="W813" i="1"/>
  <c r="Z813" i="1" s="1"/>
  <c r="AA813" i="1" s="1"/>
  <c r="W812" i="1"/>
  <c r="Z812" i="1" s="1"/>
  <c r="AA812" i="1" s="1"/>
  <c r="W803" i="1"/>
  <c r="Z803" i="1" s="1"/>
  <c r="AA803" i="1" s="1"/>
  <c r="W802" i="1"/>
  <c r="Z802" i="1" s="1"/>
  <c r="AA802" i="1" s="1"/>
  <c r="W1282" i="1"/>
  <c r="Z1282" i="1" s="1"/>
  <c r="AA1282" i="1" s="1"/>
  <c r="W1281" i="1"/>
  <c r="Z1281" i="1" s="1"/>
  <c r="AA1281" i="1" s="1"/>
  <c r="W1280" i="1"/>
  <c r="Z1280" i="1" s="1"/>
  <c r="AA1280" i="1" s="1"/>
  <c r="W1279" i="1"/>
  <c r="Z1279" i="1" s="1"/>
  <c r="AA1279" i="1" s="1"/>
  <c r="W1278" i="1"/>
  <c r="Z1278" i="1" s="1"/>
  <c r="AA1278" i="1" s="1"/>
  <c r="W1277" i="1"/>
  <c r="Z1277" i="1" s="1"/>
  <c r="AA1277" i="1" s="1"/>
  <c r="W1276" i="1"/>
  <c r="Z1276" i="1" s="1"/>
  <c r="AA1276" i="1" s="1"/>
  <c r="W713" i="1"/>
  <c r="Z713" i="1" s="1"/>
  <c r="AA713" i="1" s="1"/>
  <c r="W1275" i="1"/>
  <c r="Z1275" i="1" s="1"/>
  <c r="AA1275" i="1" s="1"/>
  <c r="W1274" i="1"/>
  <c r="Z1274" i="1" s="1"/>
  <c r="AA1274" i="1" s="1"/>
  <c r="W797" i="1"/>
  <c r="Z797" i="1" s="1"/>
  <c r="AA797" i="1" s="1"/>
  <c r="W796" i="1"/>
  <c r="Z796" i="1" s="1"/>
  <c r="AA796" i="1" s="1"/>
  <c r="W795" i="1"/>
  <c r="Z795" i="1" s="1"/>
  <c r="AA795" i="1" s="1"/>
  <c r="W771" i="1"/>
  <c r="Z771" i="1" s="1"/>
  <c r="AA771" i="1" s="1"/>
  <c r="W793" i="1"/>
  <c r="Z793" i="1" s="1"/>
  <c r="AA793" i="1" s="1"/>
  <c r="W792" i="1"/>
  <c r="Z792" i="1" s="1"/>
  <c r="AA792" i="1" s="1"/>
  <c r="W788" i="1"/>
  <c r="Z788" i="1" s="1"/>
  <c r="AA788" i="1" s="1"/>
  <c r="W1273" i="1"/>
  <c r="Z1273" i="1" s="1"/>
  <c r="AA1273" i="1" s="1"/>
  <c r="W763" i="1"/>
  <c r="Z763" i="1" s="1"/>
  <c r="AA763" i="1" s="1"/>
  <c r="W785" i="1"/>
  <c r="Z785" i="1" s="1"/>
  <c r="AA785" i="1" s="1"/>
  <c r="W782" i="1"/>
  <c r="Z782" i="1" s="1"/>
  <c r="AA782" i="1" s="1"/>
  <c r="W781" i="1"/>
  <c r="Z781" i="1" s="1"/>
  <c r="AA781" i="1" s="1"/>
  <c r="W779" i="1"/>
  <c r="Z779" i="1" s="1"/>
  <c r="AA779" i="1" s="1"/>
  <c r="W762" i="1"/>
  <c r="Z762" i="1" s="1"/>
  <c r="AA762" i="1" s="1"/>
  <c r="W1272" i="1"/>
  <c r="Z1272" i="1" s="1"/>
  <c r="AA1272" i="1" s="1"/>
  <c r="W1271" i="1"/>
  <c r="Z1271" i="1" s="1"/>
  <c r="AA1271" i="1" s="1"/>
  <c r="W1270" i="1"/>
  <c r="Z1270" i="1" s="1"/>
  <c r="AA1270" i="1" s="1"/>
  <c r="W1269" i="1"/>
  <c r="Z1269" i="1" s="1"/>
  <c r="AA1269" i="1" s="1"/>
  <c r="W1268" i="1"/>
  <c r="Z1268" i="1" s="1"/>
  <c r="AA1268" i="1" s="1"/>
  <c r="W1267" i="1"/>
  <c r="Z1267" i="1" s="1"/>
  <c r="AA1267" i="1" s="1"/>
  <c r="W1266" i="1"/>
  <c r="Z1266" i="1" s="1"/>
  <c r="AA1266" i="1" s="1"/>
  <c r="W1265" i="1"/>
  <c r="Z1265" i="1" s="1"/>
  <c r="AA1265" i="1" s="1"/>
  <c r="W423" i="1"/>
  <c r="Z423" i="1" s="1"/>
  <c r="AA423" i="1" s="1"/>
  <c r="W1264" i="1"/>
  <c r="Z1264" i="1" s="1"/>
  <c r="AA1264" i="1" s="1"/>
  <c r="W1263" i="1"/>
  <c r="Z1263" i="1" s="1"/>
  <c r="AA1263" i="1" s="1"/>
  <c r="W717" i="1"/>
  <c r="Z717" i="1" s="1"/>
  <c r="AA717" i="1" s="1"/>
  <c r="W1262" i="1"/>
  <c r="Z1262" i="1" s="1"/>
  <c r="AA1262" i="1" s="1"/>
  <c r="W1261" i="1"/>
  <c r="Z1261" i="1" s="1"/>
  <c r="AA1261" i="1" s="1"/>
  <c r="W1260" i="1"/>
  <c r="Z1260" i="1" s="1"/>
  <c r="AA1260" i="1" s="1"/>
  <c r="W1259" i="1"/>
  <c r="Z1259" i="1" s="1"/>
  <c r="AA1259" i="1" s="1"/>
  <c r="W1258" i="1"/>
  <c r="Z1258" i="1" s="1"/>
  <c r="AA1258" i="1" s="1"/>
  <c r="W1257" i="1"/>
  <c r="Z1257" i="1" s="1"/>
  <c r="AA1257" i="1" s="1"/>
  <c r="W1256" i="1"/>
  <c r="Z1256" i="1" s="1"/>
  <c r="AA1256" i="1" s="1"/>
  <c r="W1255" i="1"/>
  <c r="Z1255" i="1" s="1"/>
  <c r="AA1255" i="1" s="1"/>
  <c r="W1254" i="1"/>
  <c r="Z1254" i="1" s="1"/>
  <c r="AA1254" i="1" s="1"/>
  <c r="W1253" i="1"/>
  <c r="Z1253" i="1" s="1"/>
  <c r="AA1253" i="1" s="1"/>
  <c r="W1252" i="1"/>
  <c r="Z1252" i="1" s="1"/>
  <c r="AA1252" i="1" s="1"/>
  <c r="W1251" i="1"/>
  <c r="Z1251" i="1" s="1"/>
  <c r="AA1251" i="1" s="1"/>
  <c r="W1250" i="1"/>
  <c r="Z1250" i="1" s="1"/>
  <c r="AA1250" i="1" s="1"/>
  <c r="W1249" i="1"/>
  <c r="Z1249" i="1" s="1"/>
  <c r="AA1249" i="1" s="1"/>
  <c r="W1248" i="1"/>
  <c r="Z1248" i="1" s="1"/>
  <c r="AA1248" i="1" s="1"/>
  <c r="W1247" i="1"/>
  <c r="Z1247" i="1" s="1"/>
  <c r="AA1247" i="1" s="1"/>
  <c r="W538" i="1"/>
  <c r="Z538" i="1" s="1"/>
  <c r="AA538" i="1" s="1"/>
  <c r="W1246" i="1"/>
  <c r="Z1246" i="1" s="1"/>
  <c r="AA1246" i="1" s="1"/>
  <c r="W1245" i="1"/>
  <c r="Z1245" i="1" s="1"/>
  <c r="AA1245" i="1" s="1"/>
  <c r="W1244" i="1"/>
  <c r="Z1244" i="1" s="1"/>
  <c r="AA1244" i="1" s="1"/>
  <c r="W1243" i="1"/>
  <c r="Z1243" i="1" s="1"/>
  <c r="AA1243" i="1" s="1"/>
  <c r="W1242" i="1"/>
  <c r="Z1242" i="1" s="1"/>
  <c r="AA1242" i="1" s="1"/>
  <c r="W1241" i="1"/>
  <c r="Z1241" i="1" s="1"/>
  <c r="AA1241" i="1" s="1"/>
  <c r="W1240" i="1"/>
  <c r="Z1240" i="1" s="1"/>
  <c r="AA1240" i="1" s="1"/>
  <c r="W1239" i="1"/>
  <c r="Z1239" i="1" s="1"/>
  <c r="AA1239" i="1" s="1"/>
  <c r="W1238" i="1"/>
  <c r="Z1238" i="1" s="1"/>
  <c r="AA1238" i="1" s="1"/>
  <c r="W1237" i="1"/>
  <c r="Z1237" i="1" s="1"/>
  <c r="AA1237" i="1" s="1"/>
  <c r="W1236" i="1"/>
  <c r="Z1236" i="1" s="1"/>
  <c r="AA1236" i="1" s="1"/>
  <c r="W1235" i="1"/>
  <c r="Z1235" i="1" s="1"/>
  <c r="AA1235" i="1" s="1"/>
  <c r="W1234" i="1"/>
  <c r="Z1234" i="1" s="1"/>
  <c r="AA1234" i="1" s="1"/>
  <c r="W1233" i="1"/>
  <c r="Z1233" i="1" s="1"/>
  <c r="AA1233" i="1" s="1"/>
  <c r="W1232" i="1"/>
  <c r="Z1232" i="1" s="1"/>
  <c r="AA1232" i="1" s="1"/>
  <c r="W1231" i="1"/>
  <c r="Z1231" i="1" s="1"/>
  <c r="AA1231" i="1" s="1"/>
  <c r="W1230" i="1"/>
  <c r="Z1230" i="1" s="1"/>
  <c r="AA1230" i="1" s="1"/>
  <c r="W1229" i="1"/>
  <c r="Z1229" i="1" s="1"/>
  <c r="AA1229" i="1" s="1"/>
  <c r="W1228" i="1"/>
  <c r="Z1228" i="1" s="1"/>
  <c r="AA1228" i="1" s="1"/>
  <c r="W1227" i="1"/>
  <c r="Z1227" i="1" s="1"/>
  <c r="AA1227" i="1" s="1"/>
  <c r="W651" i="1"/>
  <c r="Z651" i="1" s="1"/>
  <c r="AA651" i="1" s="1"/>
  <c r="W649" i="1"/>
  <c r="Z649" i="1" s="1"/>
  <c r="AA649" i="1" s="1"/>
  <c r="W1226" i="1"/>
  <c r="Z1226" i="1" s="1"/>
  <c r="AA1226" i="1" s="1"/>
  <c r="W642" i="1"/>
  <c r="Z642" i="1" s="1"/>
  <c r="AA642" i="1" s="1"/>
  <c r="W641" i="1"/>
  <c r="Z641" i="1" s="1"/>
  <c r="AA641" i="1" s="1"/>
  <c r="W640" i="1"/>
  <c r="Z640" i="1" s="1"/>
  <c r="AA640" i="1" s="1"/>
  <c r="W656" i="1"/>
  <c r="Z656" i="1" s="1"/>
  <c r="AA656" i="1" s="1"/>
  <c r="W655" i="1"/>
  <c r="Z655" i="1" s="1"/>
  <c r="AA655" i="1" s="1"/>
  <c r="W630" i="1"/>
  <c r="Z630" i="1" s="1"/>
  <c r="AA630" i="1" s="1"/>
  <c r="W1225" i="1"/>
  <c r="Z1225" i="1" s="1"/>
  <c r="AA1225" i="1" s="1"/>
  <c r="W1224" i="1"/>
  <c r="Z1224" i="1" s="1"/>
  <c r="AA1224" i="1" s="1"/>
  <c r="W628" i="1"/>
  <c r="Z628" i="1" s="1"/>
  <c r="AA628" i="1" s="1"/>
  <c r="W1223" i="1"/>
  <c r="Z1223" i="1" s="1"/>
  <c r="AA1223" i="1" s="1"/>
  <c r="W1222" i="1"/>
  <c r="Z1222" i="1" s="1"/>
  <c r="AA1222" i="1" s="1"/>
  <c r="W1221" i="1"/>
  <c r="Z1221" i="1" s="1"/>
  <c r="AA1221" i="1" s="1"/>
  <c r="W626" i="1"/>
  <c r="Z626" i="1" s="1"/>
  <c r="AA626" i="1" s="1"/>
  <c r="W1220" i="1"/>
  <c r="Z1220" i="1" s="1"/>
  <c r="AA1220" i="1" s="1"/>
  <c r="W654" i="1"/>
  <c r="Z654" i="1" s="1"/>
  <c r="AA654" i="1" s="1"/>
  <c r="W638" i="1"/>
  <c r="Z638" i="1" s="1"/>
  <c r="AA638" i="1" s="1"/>
  <c r="W653" i="1"/>
  <c r="Z653" i="1" s="1"/>
  <c r="AA653" i="1" s="1"/>
  <c r="W1219" i="1"/>
  <c r="Z1219" i="1" s="1"/>
  <c r="AA1219" i="1" s="1"/>
  <c r="W1218" i="1"/>
  <c r="Z1218" i="1" s="1"/>
  <c r="AA1218" i="1" s="1"/>
  <c r="W1217" i="1"/>
  <c r="Z1217" i="1" s="1"/>
  <c r="AA1217" i="1" s="1"/>
  <c r="W1216" i="1"/>
  <c r="Z1216" i="1" s="1"/>
  <c r="AA1216" i="1" s="1"/>
  <c r="W1215" i="1"/>
  <c r="Z1215" i="1" s="1"/>
  <c r="AA1215" i="1" s="1"/>
  <c r="W1214" i="1"/>
  <c r="Z1214" i="1" s="1"/>
  <c r="AA1214" i="1" s="1"/>
  <c r="W1213" i="1"/>
  <c r="Z1213" i="1" s="1"/>
  <c r="AA1213" i="1" s="1"/>
  <c r="W1212" i="1"/>
  <c r="Z1212" i="1" s="1"/>
  <c r="AA1212" i="1" s="1"/>
  <c r="W1211" i="1"/>
  <c r="Z1211" i="1" s="1"/>
  <c r="AA1211" i="1" s="1"/>
  <c r="W1210" i="1"/>
  <c r="Z1210" i="1" s="1"/>
  <c r="AA1210" i="1" s="1"/>
  <c r="W1209" i="1"/>
  <c r="Z1209" i="1" s="1"/>
  <c r="AA1209" i="1" s="1"/>
  <c r="W1208" i="1"/>
  <c r="Z1208" i="1" s="1"/>
  <c r="AA1208" i="1" s="1"/>
  <c r="W1207" i="1"/>
  <c r="Z1207" i="1" s="1"/>
  <c r="AA1207" i="1" s="1"/>
  <c r="W1206" i="1"/>
  <c r="Z1206" i="1" s="1"/>
  <c r="AA1206" i="1" s="1"/>
  <c r="W586" i="1"/>
  <c r="Z586" i="1" s="1"/>
  <c r="AA586" i="1" s="1"/>
  <c r="W583" i="1"/>
  <c r="Z583" i="1" s="1"/>
  <c r="AA583" i="1" s="1"/>
  <c r="W584" i="1"/>
  <c r="Z584" i="1" s="1"/>
  <c r="AA584" i="1" s="1"/>
  <c r="W581" i="1"/>
  <c r="Z581" i="1" s="1"/>
  <c r="AA581" i="1" s="1"/>
  <c r="W612" i="1"/>
  <c r="Z612" i="1" s="1"/>
  <c r="AA612" i="1" s="1"/>
  <c r="W1205" i="1"/>
  <c r="Z1205" i="1" s="1"/>
  <c r="AA1205" i="1" s="1"/>
  <c r="W621" i="1"/>
  <c r="Z621" i="1" s="1"/>
  <c r="AA621" i="1" s="1"/>
  <c r="W620" i="1"/>
  <c r="Z620" i="1" s="1"/>
  <c r="AA620" i="1" s="1"/>
  <c r="W619" i="1"/>
  <c r="Z619" i="1" s="1"/>
  <c r="AA619" i="1" s="1"/>
  <c r="W609" i="1"/>
  <c r="Z609" i="1" s="1"/>
  <c r="AA609" i="1" s="1"/>
  <c r="W607" i="1"/>
  <c r="Z607" i="1" s="1"/>
  <c r="AA607" i="1" s="1"/>
  <c r="W606" i="1"/>
  <c r="Z606" i="1" s="1"/>
  <c r="AA606" i="1" s="1"/>
  <c r="W605" i="1"/>
  <c r="Z605" i="1" s="1"/>
  <c r="AA605" i="1" s="1"/>
  <c r="W604" i="1"/>
  <c r="Z604" i="1" s="1"/>
  <c r="AA604" i="1" s="1"/>
  <c r="W1204" i="1"/>
  <c r="Z1204" i="1" s="1"/>
  <c r="AA1204" i="1" s="1"/>
  <c r="W1203" i="1"/>
  <c r="Z1203" i="1" s="1"/>
  <c r="AA1203" i="1" s="1"/>
  <c r="W1202" i="1"/>
  <c r="Z1202" i="1" s="1"/>
  <c r="AA1202" i="1" s="1"/>
  <c r="W1201" i="1"/>
  <c r="Z1201" i="1" s="1"/>
  <c r="AA1201" i="1" s="1"/>
  <c r="W1200" i="1"/>
  <c r="Z1200" i="1" s="1"/>
  <c r="AA1200" i="1" s="1"/>
  <c r="W1199" i="1"/>
  <c r="Z1199" i="1" s="1"/>
  <c r="AA1199" i="1" s="1"/>
  <c r="W1198" i="1"/>
  <c r="Z1198" i="1" s="1"/>
  <c r="AA1198" i="1" s="1"/>
  <c r="W1197" i="1"/>
  <c r="Z1197" i="1" s="1"/>
  <c r="AA1197" i="1" s="1"/>
  <c r="W1196" i="1"/>
  <c r="Z1196" i="1" s="1"/>
  <c r="AA1196" i="1" s="1"/>
  <c r="W1195" i="1"/>
  <c r="Z1195" i="1" s="1"/>
  <c r="AA1195" i="1" s="1"/>
  <c r="W1194" i="1"/>
  <c r="Z1194" i="1" s="1"/>
  <c r="AA1194" i="1" s="1"/>
  <c r="W1193" i="1"/>
  <c r="Z1193" i="1" s="1"/>
  <c r="AA1193" i="1" s="1"/>
  <c r="W590" i="1"/>
  <c r="Z590" i="1" s="1"/>
  <c r="AA590" i="1" s="1"/>
  <c r="W1192" i="1"/>
  <c r="Z1192" i="1" s="1"/>
  <c r="AA1192" i="1" s="1"/>
  <c r="W1191" i="1"/>
  <c r="Z1191" i="1" s="1"/>
  <c r="AA1191" i="1" s="1"/>
  <c r="W1190" i="1"/>
  <c r="Z1190" i="1" s="1"/>
  <c r="AA1190" i="1" s="1"/>
  <c r="W1189" i="1"/>
  <c r="Z1189" i="1" s="1"/>
  <c r="AA1189" i="1" s="1"/>
  <c r="W1188" i="1"/>
  <c r="Z1188" i="1" s="1"/>
  <c r="AA1188" i="1" s="1"/>
  <c r="W578" i="1"/>
  <c r="Z578" i="1" s="1"/>
  <c r="AA578" i="1" s="1"/>
  <c r="W580" i="1"/>
  <c r="Z580" i="1" s="1"/>
  <c r="AA580" i="1" s="1"/>
  <c r="W1187" i="1"/>
  <c r="Z1187" i="1" s="1"/>
  <c r="AA1187" i="1" s="1"/>
  <c r="W579" i="1"/>
  <c r="Z579" i="1" s="1"/>
  <c r="AA579" i="1" s="1"/>
  <c r="W1186" i="1"/>
  <c r="Z1186" i="1" s="1"/>
  <c r="AA1186" i="1" s="1"/>
  <c r="W1185" i="1"/>
  <c r="Z1185" i="1" s="1"/>
  <c r="AA1185" i="1" s="1"/>
  <c r="W1184" i="1"/>
  <c r="Z1184" i="1" s="1"/>
  <c r="AA1184" i="1" s="1"/>
  <c r="W1183" i="1"/>
  <c r="Z1183" i="1" s="1"/>
  <c r="AA1183" i="1" s="1"/>
  <c r="W1182" i="1"/>
  <c r="Z1182" i="1" s="1"/>
  <c r="AA1182" i="1" s="1"/>
  <c r="W1181" i="1"/>
  <c r="Z1181" i="1" s="1"/>
  <c r="AA1181" i="1" s="1"/>
  <c r="W1180" i="1"/>
  <c r="Z1180" i="1" s="1"/>
  <c r="AA1180" i="1" s="1"/>
  <c r="W1179" i="1"/>
  <c r="Z1179" i="1" s="1"/>
  <c r="AA1179" i="1" s="1"/>
  <c r="W1178" i="1"/>
  <c r="Z1178" i="1" s="1"/>
  <c r="AA1178" i="1" s="1"/>
  <c r="W1177" i="1"/>
  <c r="Z1177" i="1" s="1"/>
  <c r="AA1177" i="1" s="1"/>
  <c r="W593" i="1"/>
  <c r="Z593" i="1" s="1"/>
  <c r="AA593" i="1" s="1"/>
  <c r="W1176" i="1"/>
  <c r="Z1176" i="1" s="1"/>
  <c r="AA1176" i="1" s="1"/>
  <c r="W591" i="1"/>
  <c r="Z591" i="1" s="1"/>
  <c r="AA591" i="1" s="1"/>
  <c r="W548" i="1"/>
  <c r="Z548" i="1" s="1"/>
  <c r="AA548" i="1" s="1"/>
  <c r="W1175" i="1"/>
  <c r="Z1175" i="1" s="1"/>
  <c r="AA1175" i="1" s="1"/>
  <c r="W1174" i="1"/>
  <c r="Z1174" i="1" s="1"/>
  <c r="AA1174" i="1" s="1"/>
  <c r="W1173" i="1"/>
  <c r="Z1173" i="1" s="1"/>
  <c r="AA1173" i="1" s="1"/>
  <c r="W536" i="1"/>
  <c r="Z536" i="1" s="1"/>
  <c r="AA536" i="1" s="1"/>
  <c r="W1172" i="1"/>
  <c r="Z1172" i="1" s="1"/>
  <c r="AA1172" i="1" s="1"/>
  <c r="W1171" i="1"/>
  <c r="Z1171" i="1" s="1"/>
  <c r="AA1171" i="1" s="1"/>
  <c r="W1170" i="1"/>
  <c r="Z1170" i="1" s="1"/>
  <c r="AA1170" i="1" s="1"/>
  <c r="W1169" i="1"/>
  <c r="Z1169" i="1" s="1"/>
  <c r="AA1169" i="1" s="1"/>
  <c r="W1168" i="1"/>
  <c r="Z1168" i="1" s="1"/>
  <c r="AA1168" i="1" s="1"/>
  <c r="W1167" i="1"/>
  <c r="Z1167" i="1" s="1"/>
  <c r="AA1167" i="1" s="1"/>
  <c r="W1166" i="1"/>
  <c r="Z1166" i="1" s="1"/>
  <c r="AA1166" i="1" s="1"/>
  <c r="W1165" i="1"/>
  <c r="Z1165" i="1" s="1"/>
  <c r="AA1165" i="1" s="1"/>
  <c r="W1164" i="1"/>
  <c r="Z1164" i="1" s="1"/>
  <c r="AA1164" i="1" s="1"/>
  <c r="W1163" i="1"/>
  <c r="Z1163" i="1" s="1"/>
  <c r="AA1163" i="1" s="1"/>
  <c r="W1162" i="1"/>
  <c r="Z1162" i="1" s="1"/>
  <c r="AA1162" i="1" s="1"/>
  <c r="W1161" i="1"/>
  <c r="Z1161" i="1" s="1"/>
  <c r="AA1161" i="1" s="1"/>
  <c r="W1160" i="1"/>
  <c r="Z1160" i="1" s="1"/>
  <c r="AA1160" i="1" s="1"/>
  <c r="W1159" i="1"/>
  <c r="Z1159" i="1" s="1"/>
  <c r="AA1159" i="1" s="1"/>
  <c r="W1158" i="1"/>
  <c r="Z1158" i="1" s="1"/>
  <c r="AA1158" i="1" s="1"/>
  <c r="W1157" i="1"/>
  <c r="Z1157" i="1" s="1"/>
  <c r="AA1157" i="1" s="1"/>
  <c r="W1156" i="1"/>
  <c r="Z1156" i="1" s="1"/>
  <c r="AA1156" i="1" s="1"/>
  <c r="W1155" i="1"/>
  <c r="Z1155" i="1" s="1"/>
  <c r="AA1155" i="1" s="1"/>
  <c r="W1154" i="1"/>
  <c r="Z1154" i="1" s="1"/>
  <c r="AA1154" i="1" s="1"/>
  <c r="W529" i="1"/>
  <c r="Z529" i="1" s="1"/>
  <c r="AA529" i="1" s="1"/>
  <c r="W1153" i="1"/>
  <c r="Z1153" i="1" s="1"/>
  <c r="AA1153" i="1" s="1"/>
  <c r="W1152" i="1"/>
  <c r="Z1152" i="1" s="1"/>
  <c r="AA1152" i="1" s="1"/>
  <c r="W1151" i="1"/>
  <c r="Z1151" i="1" s="1"/>
  <c r="AA1151" i="1" s="1"/>
  <c r="W1150" i="1"/>
  <c r="Z1150" i="1" s="1"/>
  <c r="AA1150" i="1" s="1"/>
  <c r="W1149" i="1"/>
  <c r="Z1149" i="1" s="1"/>
  <c r="AA1149" i="1" s="1"/>
  <c r="W1148" i="1"/>
  <c r="Z1148" i="1" s="1"/>
  <c r="AA1148" i="1" s="1"/>
  <c r="W1147" i="1"/>
  <c r="Z1147" i="1" s="1"/>
  <c r="AA1147" i="1" s="1"/>
  <c r="W1146" i="1"/>
  <c r="Z1146" i="1" s="1"/>
  <c r="AA1146" i="1" s="1"/>
  <c r="W1145" i="1"/>
  <c r="Z1145" i="1" s="1"/>
  <c r="AA1145" i="1" s="1"/>
  <c r="W515" i="1"/>
  <c r="Z515" i="1" s="1"/>
  <c r="AA515" i="1" s="1"/>
  <c r="W1144" i="1"/>
  <c r="Z1144" i="1" s="1"/>
  <c r="AA1144" i="1" s="1"/>
  <c r="W1143" i="1"/>
  <c r="Z1143" i="1" s="1"/>
  <c r="AA1143" i="1" s="1"/>
  <c r="W1142" i="1"/>
  <c r="Z1142" i="1" s="1"/>
  <c r="AA1142" i="1" s="1"/>
  <c r="W498" i="1"/>
  <c r="Z498" i="1" s="1"/>
  <c r="AA498" i="1" s="1"/>
  <c r="W1141" i="1"/>
  <c r="Z1141" i="1" s="1"/>
  <c r="AA1141" i="1" s="1"/>
  <c r="W497" i="1"/>
  <c r="Z497" i="1" s="1"/>
  <c r="AA497" i="1" s="1"/>
  <c r="W1140" i="1"/>
  <c r="Z1140" i="1" s="1"/>
  <c r="AA1140" i="1" s="1"/>
  <c r="W496" i="1"/>
  <c r="Z496" i="1" s="1"/>
  <c r="AA496" i="1" s="1"/>
  <c r="W495" i="1"/>
  <c r="Z495" i="1" s="1"/>
  <c r="AA495" i="1" s="1"/>
  <c r="W494" i="1"/>
  <c r="Z494" i="1" s="1"/>
  <c r="AA494" i="1" s="1"/>
  <c r="W493" i="1"/>
  <c r="Z493" i="1" s="1"/>
  <c r="AA493" i="1" s="1"/>
  <c r="W1139" i="1"/>
  <c r="Z1139" i="1" s="1"/>
  <c r="AA1139" i="1" s="1"/>
  <c r="W1138" i="1"/>
  <c r="Z1138" i="1" s="1"/>
  <c r="AA1138" i="1" s="1"/>
  <c r="W1137" i="1"/>
  <c r="Z1137" i="1" s="1"/>
  <c r="AA1137" i="1" s="1"/>
  <c r="W987" i="1"/>
  <c r="Z987" i="1" s="1"/>
  <c r="AA987" i="1" s="1"/>
  <c r="W989" i="1"/>
  <c r="Z989" i="1" s="1"/>
  <c r="AA989" i="1" s="1"/>
  <c r="W1136" i="1"/>
  <c r="Z1136" i="1" s="1"/>
  <c r="AA1136" i="1" s="1"/>
  <c r="W489" i="1"/>
  <c r="Z489" i="1" s="1"/>
  <c r="AA489" i="1" s="1"/>
  <c r="W1135" i="1"/>
  <c r="Z1135" i="1" s="1"/>
  <c r="AA1135" i="1" s="1"/>
  <c r="W1134" i="1"/>
  <c r="Z1134" i="1" s="1"/>
  <c r="AA1134" i="1" s="1"/>
  <c r="W1133" i="1"/>
  <c r="Z1133" i="1" s="1"/>
  <c r="AA1133" i="1" s="1"/>
  <c r="W1132" i="1"/>
  <c r="Z1132" i="1" s="1"/>
  <c r="AA1132" i="1" s="1"/>
  <c r="W1131" i="1"/>
  <c r="Z1131" i="1" s="1"/>
  <c r="AA1131" i="1" s="1"/>
  <c r="W1130" i="1"/>
  <c r="Z1130" i="1" s="1"/>
  <c r="AA1130" i="1" s="1"/>
  <c r="W1129" i="1"/>
  <c r="Z1129" i="1" s="1"/>
  <c r="AA1129" i="1" s="1"/>
  <c r="W1128" i="1"/>
  <c r="Z1128" i="1" s="1"/>
  <c r="AA1128" i="1" s="1"/>
  <c r="W1127" i="1"/>
  <c r="Z1127" i="1" s="1"/>
  <c r="AA1127" i="1" s="1"/>
  <c r="W1126" i="1"/>
  <c r="Z1126" i="1" s="1"/>
  <c r="AA1126" i="1" s="1"/>
  <c r="W1125" i="1"/>
  <c r="Z1125" i="1" s="1"/>
  <c r="AA1125" i="1" s="1"/>
  <c r="W1124" i="1"/>
  <c r="Z1124" i="1" s="1"/>
  <c r="AA1124" i="1" s="1"/>
  <c r="W1123" i="1"/>
  <c r="Z1123" i="1" s="1"/>
  <c r="AA1123" i="1" s="1"/>
  <c r="W1122" i="1"/>
  <c r="Z1122" i="1" s="1"/>
  <c r="AA1122" i="1" s="1"/>
  <c r="W1121" i="1"/>
  <c r="Z1121" i="1" s="1"/>
  <c r="AA1121" i="1" s="1"/>
  <c r="W1120" i="1"/>
  <c r="Z1120" i="1" s="1"/>
  <c r="AA1120" i="1" s="1"/>
  <c r="W1119" i="1"/>
  <c r="Z1119" i="1" s="1"/>
  <c r="AA1119" i="1" s="1"/>
  <c r="W1118" i="1"/>
  <c r="Z1118" i="1" s="1"/>
  <c r="AA1118" i="1" s="1"/>
  <c r="W1117" i="1"/>
  <c r="Z1117" i="1" s="1"/>
  <c r="AA1117" i="1" s="1"/>
  <c r="W1116" i="1"/>
  <c r="Z1116" i="1" s="1"/>
  <c r="AA1116" i="1" s="1"/>
  <c r="W1115" i="1"/>
  <c r="Z1115" i="1" s="1"/>
  <c r="AA1115" i="1" s="1"/>
  <c r="W1114" i="1"/>
  <c r="Z1114" i="1" s="1"/>
  <c r="AA1114" i="1" s="1"/>
  <c r="W1113" i="1"/>
  <c r="Z1113" i="1" s="1"/>
  <c r="AA1113" i="1" s="1"/>
  <c r="W1112" i="1"/>
  <c r="Z1112" i="1" s="1"/>
  <c r="AA1112" i="1" s="1"/>
  <c r="W1111" i="1"/>
  <c r="Z1111" i="1" s="1"/>
  <c r="AA1111" i="1" s="1"/>
  <c r="W1110" i="1"/>
  <c r="Z1110" i="1" s="1"/>
  <c r="AA1110" i="1" s="1"/>
  <c r="W1109" i="1"/>
  <c r="Z1109" i="1" s="1"/>
  <c r="AA1109" i="1" s="1"/>
  <c r="W1108" i="1"/>
  <c r="Z1108" i="1" s="1"/>
  <c r="AA1108" i="1" s="1"/>
  <c r="W1107" i="1"/>
  <c r="Z1107" i="1" s="1"/>
  <c r="AA1107" i="1" s="1"/>
  <c r="W1106" i="1"/>
  <c r="Z1106" i="1" s="1"/>
  <c r="AA1106" i="1" s="1"/>
  <c r="W1105" i="1"/>
  <c r="Z1105" i="1" s="1"/>
  <c r="AA1105" i="1" s="1"/>
  <c r="W1104" i="1"/>
  <c r="Z1104" i="1" s="1"/>
  <c r="AA1104" i="1" s="1"/>
  <c r="W958" i="1"/>
  <c r="Z958" i="1" s="1"/>
  <c r="AA958" i="1" s="1"/>
  <c r="W461" i="1"/>
  <c r="Z461" i="1" s="1"/>
  <c r="AA461" i="1" s="1"/>
  <c r="W458" i="1"/>
  <c r="Z458" i="1" s="1"/>
  <c r="AA458" i="1" s="1"/>
  <c r="W459" i="1"/>
  <c r="Z459" i="1" s="1"/>
  <c r="AA459" i="1" s="1"/>
  <c r="W456" i="1"/>
  <c r="Z456" i="1" s="1"/>
  <c r="AA456" i="1" s="1"/>
  <c r="W455" i="1"/>
  <c r="Z455" i="1" s="1"/>
  <c r="AA455" i="1" s="1"/>
  <c r="W454" i="1"/>
  <c r="Z454" i="1" s="1"/>
  <c r="AA454" i="1" s="1"/>
  <c r="W453" i="1"/>
  <c r="Z453" i="1" s="1"/>
  <c r="AA453" i="1" s="1"/>
  <c r="W451" i="1"/>
  <c r="Z451" i="1" s="1"/>
  <c r="AA451" i="1" s="1"/>
  <c r="W452" i="1"/>
  <c r="Z452" i="1" s="1"/>
  <c r="AA452" i="1" s="1"/>
  <c r="W1103" i="1"/>
  <c r="Z1103" i="1" s="1"/>
  <c r="AA1103" i="1" s="1"/>
  <c r="W1102" i="1"/>
  <c r="Z1102" i="1" s="1"/>
  <c r="AA1102" i="1" s="1"/>
  <c r="W1101" i="1"/>
  <c r="Z1101" i="1" s="1"/>
  <c r="AA1101" i="1" s="1"/>
  <c r="W1100" i="1"/>
  <c r="Z1100" i="1" s="1"/>
  <c r="AA1100" i="1" s="1"/>
  <c r="W1099" i="1"/>
  <c r="Z1099" i="1" s="1"/>
  <c r="AA1099" i="1" s="1"/>
  <c r="W1098" i="1"/>
  <c r="Z1098" i="1" s="1"/>
  <c r="AA1098" i="1" s="1"/>
  <c r="W1097" i="1"/>
  <c r="Z1097" i="1" s="1"/>
  <c r="AA1097" i="1" s="1"/>
  <c r="W1096" i="1"/>
  <c r="Z1096" i="1" s="1"/>
  <c r="AA1096" i="1" s="1"/>
  <c r="W1095" i="1"/>
  <c r="Z1095" i="1" s="1"/>
  <c r="AA1095" i="1" s="1"/>
  <c r="W1094" i="1"/>
  <c r="Z1094" i="1" s="1"/>
  <c r="AA1094" i="1" s="1"/>
  <c r="W439" i="1"/>
  <c r="Z439" i="1" s="1"/>
  <c r="AA439" i="1" s="1"/>
  <c r="W437" i="1"/>
  <c r="Z437" i="1" s="1"/>
  <c r="AA437" i="1" s="1"/>
  <c r="W433" i="1"/>
  <c r="Z433" i="1" s="1"/>
  <c r="AA433" i="1" s="1"/>
  <c r="W431" i="1"/>
  <c r="Z431" i="1" s="1"/>
  <c r="AA431" i="1" s="1"/>
  <c r="W1093" i="1"/>
  <c r="Z1093" i="1" s="1"/>
  <c r="AA1093" i="1" s="1"/>
  <c r="W1092" i="1"/>
  <c r="Z1092" i="1" s="1"/>
  <c r="AA1092" i="1" s="1"/>
  <c r="W1091" i="1"/>
  <c r="Z1091" i="1" s="1"/>
  <c r="AA1091" i="1" s="1"/>
  <c r="W1090" i="1"/>
  <c r="Z1090" i="1" s="1"/>
  <c r="AA1090" i="1" s="1"/>
  <c r="W1089" i="1"/>
  <c r="Z1089" i="1" s="1"/>
  <c r="AA1089" i="1" s="1"/>
  <c r="W1088" i="1"/>
  <c r="Z1088" i="1" s="1"/>
  <c r="AA1088" i="1" s="1"/>
  <c r="W1087" i="1"/>
  <c r="Z1087" i="1" s="1"/>
  <c r="AA1087" i="1" s="1"/>
  <c r="W1086" i="1"/>
  <c r="Z1086" i="1" s="1"/>
  <c r="AA1086" i="1" s="1"/>
  <c r="W1085" i="1"/>
  <c r="Z1085" i="1" s="1"/>
  <c r="AA1085" i="1" s="1"/>
  <c r="W1084" i="1"/>
  <c r="Z1084" i="1" s="1"/>
  <c r="AA1084" i="1" s="1"/>
  <c r="W1083" i="1"/>
  <c r="Z1083" i="1" s="1"/>
  <c r="AA1083" i="1" s="1"/>
  <c r="W1082" i="1"/>
  <c r="Z1082" i="1" s="1"/>
  <c r="AA1082" i="1" s="1"/>
  <c r="W1081" i="1"/>
  <c r="Z1081" i="1" s="1"/>
  <c r="AA1081" i="1" s="1"/>
  <c r="W1080" i="1"/>
  <c r="Z1080" i="1" s="1"/>
  <c r="AA1080" i="1" s="1"/>
  <c r="W1079" i="1"/>
  <c r="Z1079" i="1" s="1"/>
  <c r="AA1079" i="1" s="1"/>
  <c r="W1078" i="1"/>
  <c r="Z1078" i="1" s="1"/>
  <c r="AA1078" i="1" s="1"/>
  <c r="W1077" i="1"/>
  <c r="Z1077" i="1" s="1"/>
  <c r="AA1077" i="1" s="1"/>
  <c r="W1076" i="1"/>
  <c r="Z1076" i="1" s="1"/>
  <c r="AA1076" i="1" s="1"/>
  <c r="W1075" i="1"/>
  <c r="Z1075" i="1" s="1"/>
  <c r="AA1075" i="1" s="1"/>
  <c r="W1074" i="1"/>
  <c r="Z1074" i="1" s="1"/>
  <c r="AA1074" i="1" s="1"/>
  <c r="W402" i="1"/>
  <c r="Z402" i="1" s="1"/>
  <c r="AA402" i="1" s="1"/>
  <c r="W400" i="1"/>
  <c r="Z400" i="1" s="1"/>
  <c r="AA400" i="1" s="1"/>
  <c r="W398" i="1"/>
  <c r="Z398" i="1" s="1"/>
  <c r="AA398" i="1" s="1"/>
  <c r="W1073" i="1"/>
  <c r="Z1073" i="1" s="1"/>
  <c r="AA1073" i="1" s="1"/>
  <c r="W315" i="1"/>
  <c r="Z315" i="1" s="1"/>
  <c r="AA315" i="1" s="1"/>
  <c r="W314" i="1"/>
  <c r="Z314" i="1" s="1"/>
  <c r="AA314" i="1" s="1"/>
  <c r="W311" i="1"/>
  <c r="Z311" i="1" s="1"/>
  <c r="AA311" i="1" s="1"/>
  <c r="W1072" i="1"/>
  <c r="Z1072" i="1" s="1"/>
  <c r="AA1072" i="1" s="1"/>
  <c r="W1071" i="1"/>
  <c r="Z1071" i="1" s="1"/>
  <c r="AA1071" i="1" s="1"/>
  <c r="W374" i="1"/>
  <c r="Z374" i="1" s="1"/>
  <c r="AA374" i="1" s="1"/>
  <c r="W372" i="1"/>
  <c r="Z372" i="1" s="1"/>
  <c r="AA372" i="1" s="1"/>
  <c r="W371" i="1"/>
  <c r="Z371" i="1" s="1"/>
  <c r="AA371" i="1" s="1"/>
  <c r="W333" i="1"/>
  <c r="Z333" i="1" s="1"/>
  <c r="AA333" i="1" s="1"/>
  <c r="W331" i="1"/>
  <c r="Z331" i="1" s="1"/>
  <c r="AA331" i="1" s="1"/>
  <c r="W330" i="1"/>
  <c r="Z330" i="1" s="1"/>
  <c r="AA330" i="1" s="1"/>
  <c r="W363" i="1"/>
  <c r="Z363" i="1" s="1"/>
  <c r="AA363" i="1" s="1"/>
  <c r="W362" i="1"/>
  <c r="Z362" i="1" s="1"/>
  <c r="AA362" i="1" s="1"/>
  <c r="W349" i="1"/>
  <c r="Z349" i="1" s="1"/>
  <c r="AA349" i="1" s="1"/>
  <c r="W347" i="1"/>
  <c r="Z347" i="1" s="1"/>
  <c r="AA347" i="1" s="1"/>
  <c r="W1070" i="1"/>
  <c r="Z1070" i="1" s="1"/>
  <c r="AA1070" i="1" s="1"/>
  <c r="W1069" i="1"/>
  <c r="Z1069" i="1" s="1"/>
  <c r="AA1069" i="1" s="1"/>
  <c r="W340" i="1"/>
  <c r="Z340" i="1" s="1"/>
  <c r="AA340" i="1" s="1"/>
  <c r="W319" i="1"/>
  <c r="Z319" i="1" s="1"/>
  <c r="AA319" i="1" s="1"/>
  <c r="W316" i="1"/>
  <c r="Z316" i="1" s="1"/>
  <c r="AA316" i="1" s="1"/>
  <c r="W329" i="1"/>
  <c r="Z329" i="1" s="1"/>
  <c r="AA329" i="1" s="1"/>
  <c r="W328" i="1"/>
  <c r="Z328" i="1" s="1"/>
  <c r="AA328" i="1" s="1"/>
  <c r="W325" i="1"/>
  <c r="Z325" i="1" s="1"/>
  <c r="AA325" i="1" s="1"/>
  <c r="W322" i="1"/>
  <c r="Z322" i="1" s="1"/>
  <c r="AA322" i="1" s="1"/>
  <c r="W1068" i="1"/>
  <c r="Z1068" i="1" s="1"/>
  <c r="AA1068" i="1" s="1"/>
  <c r="W302" i="1"/>
  <c r="Z302" i="1" s="1"/>
  <c r="AA302" i="1" s="1"/>
  <c r="W1067" i="1"/>
  <c r="Z1067" i="1" s="1"/>
  <c r="AA1067" i="1" s="1"/>
  <c r="W1066" i="1"/>
  <c r="Z1066" i="1" s="1"/>
  <c r="AA1066" i="1" s="1"/>
  <c r="W1065" i="1"/>
  <c r="Z1065" i="1" s="1"/>
  <c r="AA1065" i="1" s="1"/>
  <c r="W1064" i="1"/>
  <c r="Z1064" i="1" s="1"/>
  <c r="AA1064" i="1" s="1"/>
  <c r="W1063" i="1"/>
  <c r="Z1063" i="1" s="1"/>
  <c r="AA1063" i="1" s="1"/>
  <c r="W1062" i="1"/>
  <c r="Z1062" i="1" s="1"/>
  <c r="AA1062" i="1" s="1"/>
  <c r="W1061" i="1"/>
  <c r="Z1061" i="1" s="1"/>
  <c r="AA1061" i="1" s="1"/>
  <c r="W1060" i="1"/>
  <c r="Z1060" i="1" s="1"/>
  <c r="AA1060" i="1" s="1"/>
  <c r="W1059" i="1"/>
  <c r="Z1059" i="1" s="1"/>
  <c r="AA1059" i="1" s="1"/>
  <c r="W1058" i="1"/>
  <c r="Z1058" i="1" s="1"/>
  <c r="AA1058" i="1" s="1"/>
  <c r="W1057" i="1"/>
  <c r="Z1057" i="1" s="1"/>
  <c r="AA1057" i="1" s="1"/>
  <c r="W1056" i="1"/>
  <c r="Z1056" i="1" s="1"/>
  <c r="AA1056" i="1" s="1"/>
  <c r="W1055" i="1"/>
  <c r="Z1055" i="1" s="1"/>
  <c r="AA1055" i="1" s="1"/>
  <c r="W275" i="1"/>
  <c r="Z275" i="1" s="1"/>
  <c r="AA275" i="1" s="1"/>
  <c r="W271" i="1"/>
  <c r="Z271" i="1" s="1"/>
  <c r="AA271" i="1" s="1"/>
  <c r="W282" i="1"/>
  <c r="Z282" i="1" s="1"/>
  <c r="AA282" i="1" s="1"/>
  <c r="W281" i="1"/>
  <c r="Z281" i="1" s="1"/>
  <c r="AA281" i="1" s="1"/>
  <c r="W280" i="1"/>
  <c r="Z280" i="1" s="1"/>
  <c r="AA280" i="1" s="1"/>
  <c r="W269" i="1"/>
  <c r="Z269" i="1" s="1"/>
  <c r="AA269" i="1" s="1"/>
  <c r="W265" i="1"/>
  <c r="Z265" i="1" s="1"/>
  <c r="AA265" i="1" s="1"/>
  <c r="W264" i="1"/>
  <c r="Z264" i="1" s="1"/>
  <c r="AA264" i="1" s="1"/>
  <c r="W263" i="1"/>
  <c r="Z263" i="1" s="1"/>
  <c r="AA263" i="1" s="1"/>
  <c r="W262" i="1"/>
  <c r="Z262" i="1" s="1"/>
  <c r="AA262" i="1" s="1"/>
  <c r="W256" i="1"/>
  <c r="Z256" i="1" s="1"/>
  <c r="AA256" i="1" s="1"/>
  <c r="W255" i="1"/>
  <c r="Z255" i="1" s="1"/>
  <c r="AA255" i="1" s="1"/>
  <c r="W252" i="1"/>
  <c r="Z252" i="1" s="1"/>
  <c r="AA252" i="1" s="1"/>
  <c r="W1054" i="1"/>
  <c r="Z1054" i="1" s="1"/>
  <c r="AA1054" i="1" s="1"/>
  <c r="W249" i="1"/>
  <c r="Z249" i="1" s="1"/>
  <c r="AA249" i="1" s="1"/>
  <c r="W248" i="1"/>
  <c r="Z248" i="1" s="1"/>
  <c r="AA248" i="1" s="1"/>
  <c r="W23" i="1"/>
  <c r="Z23" i="1" s="1"/>
  <c r="AA23" i="1" s="1"/>
  <c r="W22" i="1"/>
  <c r="Z22" i="1" s="1"/>
  <c r="AA22" i="1" s="1"/>
  <c r="W159" i="1"/>
  <c r="Z159" i="1" s="1"/>
  <c r="AA159" i="1" s="1"/>
  <c r="W157" i="1"/>
  <c r="Z157" i="1" s="1"/>
  <c r="AA157" i="1" s="1"/>
  <c r="W156" i="1"/>
  <c r="Z156" i="1" s="1"/>
  <c r="AA156" i="1" s="1"/>
  <c r="W155" i="1"/>
  <c r="Z155" i="1" s="1"/>
  <c r="AA155" i="1" s="1"/>
  <c r="W154" i="1"/>
  <c r="Z154" i="1" s="1"/>
  <c r="AA154" i="1" s="1"/>
  <c r="W150" i="1"/>
  <c r="Z150" i="1" s="1"/>
  <c r="AA150" i="1" s="1"/>
  <c r="W148" i="1"/>
  <c r="Z148" i="1" s="1"/>
  <c r="AA148" i="1" s="1"/>
  <c r="W173" i="1"/>
  <c r="Z173" i="1" s="1"/>
  <c r="AA173" i="1" s="1"/>
  <c r="W171" i="1"/>
  <c r="Z171" i="1" s="1"/>
  <c r="AA171" i="1" s="1"/>
  <c r="W169" i="1"/>
  <c r="Z169" i="1" s="1"/>
  <c r="AA169" i="1" s="1"/>
  <c r="W167" i="1"/>
  <c r="Z167" i="1" s="1"/>
  <c r="AA167" i="1" s="1"/>
  <c r="W142" i="1"/>
  <c r="Z142" i="1" s="1"/>
  <c r="AA142" i="1" s="1"/>
  <c r="W220" i="1"/>
  <c r="Z220" i="1" s="1"/>
  <c r="AA220" i="1" s="1"/>
  <c r="W219" i="1"/>
  <c r="Z219" i="1" s="1"/>
  <c r="AA219" i="1" s="1"/>
  <c r="W241" i="1"/>
  <c r="Z241" i="1" s="1"/>
  <c r="AA241" i="1" s="1"/>
  <c r="W210" i="1"/>
  <c r="Z210" i="1" s="1"/>
  <c r="AA210" i="1" s="1"/>
  <c r="W204" i="1"/>
  <c r="Z204" i="1" s="1"/>
  <c r="AA204" i="1" s="1"/>
  <c r="W140" i="1"/>
  <c r="Z140" i="1" s="1"/>
  <c r="AA140" i="1" s="1"/>
  <c r="W139" i="1"/>
  <c r="Z139" i="1" s="1"/>
  <c r="AA139" i="1" s="1"/>
  <c r="W136" i="1"/>
  <c r="Z136" i="1" s="1"/>
  <c r="AA136" i="1" s="1"/>
  <c r="W165" i="1"/>
  <c r="Z165" i="1" s="1"/>
  <c r="AA165" i="1" s="1"/>
  <c r="W133" i="1"/>
  <c r="Z133" i="1" s="1"/>
  <c r="AA133" i="1" s="1"/>
  <c r="W195" i="1"/>
  <c r="Z195" i="1" s="1"/>
  <c r="AA195" i="1" s="1"/>
  <c r="W128" i="1"/>
  <c r="Z128" i="1" s="1"/>
  <c r="AA128" i="1" s="1"/>
  <c r="W201" i="1"/>
  <c r="Z201" i="1" s="1"/>
  <c r="AA201" i="1" s="1"/>
  <c r="W126" i="1"/>
  <c r="Z126" i="1" s="1"/>
  <c r="AA126" i="1" s="1"/>
  <c r="W194" i="1"/>
  <c r="Z194" i="1" s="1"/>
  <c r="AA194" i="1" s="1"/>
  <c r="W124" i="1"/>
  <c r="Z124" i="1" s="1"/>
  <c r="AA124" i="1" s="1"/>
  <c r="W123" i="1"/>
  <c r="Z123" i="1" s="1"/>
  <c r="AA123" i="1" s="1"/>
  <c r="W192" i="1"/>
  <c r="Z192" i="1" s="1"/>
  <c r="AA192" i="1" s="1"/>
  <c r="W191" i="1"/>
  <c r="Z191" i="1" s="1"/>
  <c r="AA191" i="1" s="1"/>
  <c r="W163" i="1"/>
  <c r="Z163" i="1" s="1"/>
  <c r="AA163" i="1" s="1"/>
  <c r="W120" i="1"/>
  <c r="Z120" i="1" s="1"/>
  <c r="AA120" i="1" s="1"/>
  <c r="W188" i="1"/>
  <c r="Z188" i="1" s="1"/>
  <c r="AA188" i="1" s="1"/>
  <c r="W119" i="1"/>
  <c r="Z119" i="1" s="1"/>
  <c r="AA119" i="1" s="1"/>
  <c r="W118" i="1"/>
  <c r="Z118" i="1" s="1"/>
  <c r="AA118" i="1" s="1"/>
  <c r="W117" i="1"/>
  <c r="Z117" i="1" s="1"/>
  <c r="AA117" i="1" s="1"/>
  <c r="W115" i="1"/>
  <c r="Z115" i="1" s="1"/>
  <c r="AA115" i="1" s="1"/>
  <c r="W114" i="1"/>
  <c r="Z114" i="1" s="1"/>
  <c r="AA114" i="1" s="1"/>
  <c r="W113" i="1"/>
  <c r="Z113" i="1" s="1"/>
  <c r="AA113" i="1" s="1"/>
  <c r="W185" i="1"/>
  <c r="Z185" i="1" s="1"/>
  <c r="AA185" i="1" s="1"/>
  <c r="W112" i="1"/>
  <c r="Z112" i="1" s="1"/>
  <c r="AA112" i="1" s="1"/>
  <c r="W184" i="1"/>
  <c r="Z184" i="1" s="1"/>
  <c r="AA184" i="1" s="1"/>
  <c r="W109" i="1"/>
  <c r="Z109" i="1" s="1"/>
  <c r="AA109" i="1" s="1"/>
  <c r="W108" i="1"/>
  <c r="Z108" i="1" s="1"/>
  <c r="AA108" i="1" s="1"/>
  <c r="W106" i="1"/>
  <c r="Z106" i="1" s="1"/>
  <c r="AA106" i="1" s="1"/>
  <c r="W239" i="1"/>
  <c r="Z239" i="1" s="1"/>
  <c r="AA239" i="1" s="1"/>
  <c r="W104" i="1"/>
  <c r="Z104" i="1" s="1"/>
  <c r="AA104" i="1" s="1"/>
  <c r="W103" i="1"/>
  <c r="Z103" i="1" s="1"/>
  <c r="AA103" i="1" s="1"/>
  <c r="W183" i="1"/>
  <c r="Z183" i="1" s="1"/>
  <c r="AA183" i="1" s="1"/>
  <c r="W102" i="1"/>
  <c r="Z102" i="1" s="1"/>
  <c r="AA102" i="1" s="1"/>
  <c r="W101" i="1"/>
  <c r="Z101" i="1" s="1"/>
  <c r="AA101" i="1" s="1"/>
  <c r="W98" i="1"/>
  <c r="Z98" i="1" s="1"/>
  <c r="AA98" i="1" s="1"/>
  <c r="W97" i="1"/>
  <c r="Z97" i="1" s="1"/>
  <c r="AA97" i="1" s="1"/>
  <c r="W182" i="1"/>
  <c r="Z182" i="1" s="1"/>
  <c r="AA182" i="1" s="1"/>
  <c r="W94" i="1"/>
  <c r="Z94" i="1" s="1"/>
  <c r="AA94" i="1" s="1"/>
  <c r="W93" i="1"/>
  <c r="Z93" i="1" s="1"/>
  <c r="AA93" i="1" s="1"/>
  <c r="W92" i="1"/>
  <c r="Z92" i="1" s="1"/>
  <c r="AA92" i="1" s="1"/>
  <c r="W88" i="1"/>
  <c r="Z88" i="1" s="1"/>
  <c r="AA88" i="1" s="1"/>
  <c r="W87" i="1"/>
  <c r="Z87" i="1" s="1"/>
  <c r="AA87" i="1" s="1"/>
  <c r="W86" i="1"/>
  <c r="Z86" i="1" s="1"/>
  <c r="AA86" i="1" s="1"/>
  <c r="W1053" i="1"/>
  <c r="Z1053" i="1" s="1"/>
  <c r="AA1053" i="1" s="1"/>
  <c r="W83" i="1"/>
  <c r="Z83" i="1" s="1"/>
  <c r="AA83" i="1" s="1"/>
  <c r="W180" i="1"/>
  <c r="Z180" i="1" s="1"/>
  <c r="AA180" i="1" s="1"/>
  <c r="W82" i="1"/>
  <c r="Z82" i="1" s="1"/>
  <c r="AA82" i="1" s="1"/>
  <c r="W81" i="1"/>
  <c r="Z81" i="1" s="1"/>
  <c r="AA81" i="1" s="1"/>
  <c r="W179" i="1"/>
  <c r="Z179" i="1" s="1"/>
  <c r="AA179" i="1" s="1"/>
  <c r="W1052" i="1"/>
  <c r="Z1052" i="1" s="1"/>
  <c r="AA1052" i="1" s="1"/>
  <c r="W1051" i="1"/>
  <c r="Z1051" i="1" s="1"/>
  <c r="AA1051" i="1" s="1"/>
  <c r="W161" i="1"/>
  <c r="Z161" i="1" s="1"/>
  <c r="AA161" i="1" s="1"/>
  <c r="W177" i="1"/>
  <c r="Z177" i="1" s="1"/>
  <c r="AA177" i="1" s="1"/>
  <c r="W78" i="1"/>
  <c r="Z78" i="1" s="1"/>
  <c r="AA78" i="1" s="1"/>
  <c r="W77" i="1"/>
  <c r="Z77" i="1" s="1"/>
  <c r="AA77" i="1" s="1"/>
  <c r="W1050" i="1"/>
  <c r="Z1050" i="1" s="1"/>
  <c r="AA1050" i="1" s="1"/>
  <c r="W1049" i="1"/>
  <c r="Z1049" i="1" s="1"/>
  <c r="AA1049" i="1" s="1"/>
  <c r="W75" i="1"/>
  <c r="Z75" i="1" s="1"/>
  <c r="AA75" i="1" s="1"/>
  <c r="W74" i="1"/>
  <c r="Z74" i="1" s="1"/>
  <c r="AA74" i="1" s="1"/>
  <c r="W176" i="1"/>
  <c r="Z176" i="1" s="1"/>
  <c r="AA176" i="1" s="1"/>
  <c r="W1048" i="1"/>
  <c r="Z1048" i="1" s="1"/>
  <c r="AA1048" i="1" s="1"/>
  <c r="W1047" i="1"/>
  <c r="Z1047" i="1" s="1"/>
  <c r="AA1047" i="1" s="1"/>
  <c r="W199" i="1"/>
  <c r="Z199" i="1" s="1"/>
  <c r="AA199" i="1" s="1"/>
  <c r="W198" i="1"/>
  <c r="Z198" i="1" s="1"/>
  <c r="AA198" i="1" s="1"/>
  <c r="W235" i="1"/>
  <c r="Z235" i="1" s="1"/>
  <c r="AA235" i="1" s="1"/>
  <c r="W1046" i="1"/>
  <c r="Z1046" i="1" s="1"/>
  <c r="AA1046" i="1" s="1"/>
  <c r="W1045" i="1"/>
  <c r="Z1045" i="1" s="1"/>
  <c r="AA1045" i="1" s="1"/>
  <c r="W1044" i="1"/>
  <c r="Z1044" i="1" s="1"/>
  <c r="AA1044" i="1" s="1"/>
  <c r="W1043" i="1"/>
  <c r="Z1043" i="1" s="1"/>
  <c r="AA1043" i="1" s="1"/>
  <c r="W1042" i="1"/>
  <c r="Z1042" i="1" s="1"/>
  <c r="AA1042" i="1" s="1"/>
  <c r="W27" i="1"/>
  <c r="Z27" i="1" s="1"/>
  <c r="AA27" i="1" s="1"/>
  <c r="W1041" i="1"/>
  <c r="Z1041" i="1" s="1"/>
  <c r="AA1041" i="1" s="1"/>
  <c r="W1040" i="1"/>
  <c r="Z1040" i="1" s="1"/>
  <c r="AA1040" i="1" s="1"/>
  <c r="W1039" i="1"/>
  <c r="Z1039" i="1" s="1"/>
  <c r="AA1039" i="1" s="1"/>
  <c r="W1038" i="1"/>
  <c r="Z1038" i="1" s="1"/>
  <c r="AA1038" i="1" s="1"/>
  <c r="AA972" i="1" l="1"/>
  <c r="AB972" i="1"/>
  <c r="AA910" i="1"/>
  <c r="AB910" i="1"/>
  <c r="AA851" i="1"/>
  <c r="AB851" i="1"/>
  <c r="AA1467" i="1"/>
  <c r="AB1467" i="1"/>
  <c r="AA682" i="1"/>
  <c r="AB682" i="1"/>
  <c r="AA767" i="1"/>
  <c r="AB767" i="1"/>
  <c r="AA744" i="1"/>
  <c r="AB744" i="1"/>
  <c r="AA689" i="1"/>
  <c r="AB689" i="1"/>
  <c r="AA573" i="1"/>
  <c r="AB573" i="1"/>
  <c r="AA587" i="1"/>
  <c r="AB587" i="1"/>
  <c r="AA595" i="1"/>
  <c r="AB595" i="1"/>
  <c r="AA516" i="1"/>
  <c r="AB516" i="1"/>
  <c r="AA988" i="1"/>
  <c r="AB988" i="1"/>
  <c r="AA465" i="1"/>
  <c r="AB465" i="1"/>
  <c r="AA438" i="1"/>
  <c r="AB438" i="1"/>
  <c r="AA405" i="1"/>
  <c r="AB405" i="1"/>
  <c r="AA308" i="1"/>
  <c r="AB308" i="1"/>
  <c r="AA1436" i="1"/>
  <c r="AB1436" i="1"/>
  <c r="AA246" i="1"/>
  <c r="AB246" i="1"/>
  <c r="AA146" i="1"/>
  <c r="AB146" i="1"/>
  <c r="AA209" i="1"/>
  <c r="AB209" i="1"/>
  <c r="AA202" i="1"/>
  <c r="AB202" i="1"/>
  <c r="AA238" i="1"/>
  <c r="AB238" i="1"/>
  <c r="AA72" i="1"/>
  <c r="AB72" i="1"/>
  <c r="AA42" i="1"/>
  <c r="AB42" i="1"/>
  <c r="AA25" i="1"/>
  <c r="AB25" i="1"/>
  <c r="AA1034" i="1"/>
  <c r="AB1034" i="1"/>
  <c r="AA1004" i="1"/>
  <c r="AB1004" i="1"/>
  <c r="AA10" i="1"/>
  <c r="AB10" i="1"/>
  <c r="AA984" i="1"/>
  <c r="AB984" i="1"/>
  <c r="AA1459" i="1"/>
  <c r="AB1459" i="1"/>
  <c r="AA971" i="1"/>
  <c r="AB971" i="1"/>
  <c r="AA953" i="1"/>
  <c r="AB953" i="1"/>
  <c r="AA932" i="1"/>
  <c r="AB932" i="1"/>
  <c r="AA919" i="1"/>
  <c r="AB919" i="1"/>
  <c r="AA928" i="1"/>
  <c r="AB928" i="1"/>
  <c r="AA893" i="1"/>
  <c r="AB893" i="1"/>
  <c r="AA874" i="1"/>
  <c r="AB874" i="1"/>
  <c r="AA833" i="1"/>
  <c r="AB833" i="1"/>
  <c r="AA822" i="1"/>
  <c r="AB822" i="1"/>
  <c r="AA710" i="1"/>
  <c r="AB710" i="1"/>
  <c r="AA672" i="1"/>
  <c r="AB672" i="1"/>
  <c r="AA789" i="1"/>
  <c r="AB789" i="1"/>
  <c r="AA761" i="1"/>
  <c r="AB761" i="1"/>
  <c r="AA755" i="1"/>
  <c r="AB755" i="1"/>
  <c r="AA743" i="1"/>
  <c r="AB743" i="1"/>
  <c r="AA729" i="1"/>
  <c r="AB729" i="1"/>
  <c r="AA719" i="1"/>
  <c r="AB719" i="1"/>
  <c r="AA701" i="1"/>
  <c r="AB701" i="1"/>
  <c r="AA539" i="1"/>
  <c r="AB539" i="1"/>
  <c r="AA648" i="1"/>
  <c r="AB648" i="1"/>
  <c r="AA571" i="1"/>
  <c r="AB571" i="1"/>
  <c r="AA553" i="1"/>
  <c r="AB553" i="1"/>
  <c r="AA616" i="1"/>
  <c r="AB616" i="1"/>
  <c r="AA547" i="1"/>
  <c r="AB547" i="1"/>
  <c r="AA602" i="1"/>
  <c r="AB602" i="1"/>
  <c r="AA540" i="1"/>
  <c r="AB540" i="1"/>
  <c r="AA528" i="1"/>
  <c r="AB528" i="1"/>
  <c r="AA990" i="1"/>
  <c r="AB990" i="1"/>
  <c r="AA471" i="1"/>
  <c r="AB471" i="1"/>
  <c r="AA464" i="1"/>
  <c r="AB464" i="1"/>
  <c r="AA448" i="1"/>
  <c r="AB448" i="1"/>
  <c r="AA428" i="1"/>
  <c r="AB428" i="1"/>
  <c r="AA414" i="1"/>
  <c r="AB414" i="1"/>
  <c r="AA404" i="1"/>
  <c r="AB404" i="1"/>
  <c r="AA413" i="1"/>
  <c r="AB413" i="1"/>
  <c r="AA313" i="1"/>
  <c r="AB313" i="1"/>
  <c r="AA332" i="1"/>
  <c r="AB332" i="1"/>
  <c r="AA376" i="1"/>
  <c r="AB376" i="1"/>
  <c r="AA310" i="1"/>
  <c r="AB310" i="1"/>
  <c r="AA296" i="1"/>
  <c r="AB296" i="1"/>
  <c r="AA1435" i="1"/>
  <c r="AB1435" i="1"/>
  <c r="AA266" i="1"/>
  <c r="AB266" i="1"/>
  <c r="AA245" i="1"/>
  <c r="AB245" i="1"/>
  <c r="AA153" i="1"/>
  <c r="AB153" i="1"/>
  <c r="AA145" i="1"/>
  <c r="AB145" i="1"/>
  <c r="AA208" i="1"/>
  <c r="AB208" i="1"/>
  <c r="AA135" i="1"/>
  <c r="AB135" i="1"/>
  <c r="AA237" i="1"/>
  <c r="AB237" i="1"/>
  <c r="AA71" i="1"/>
  <c r="AB71" i="1"/>
  <c r="AA62" i="1"/>
  <c r="AB62" i="1"/>
  <c r="AA39" i="1"/>
  <c r="AB39" i="1"/>
  <c r="AA18" i="1"/>
  <c r="AB18" i="1"/>
  <c r="AA1437" i="1"/>
  <c r="AB1437" i="1"/>
  <c r="AA1016" i="1"/>
  <c r="AB1016" i="1"/>
  <c r="AA954" i="1"/>
  <c r="AB954" i="1"/>
  <c r="AA922" i="1"/>
  <c r="AB922" i="1"/>
  <c r="AA894" i="1"/>
  <c r="AB894" i="1"/>
  <c r="AA834" i="1"/>
  <c r="AB834" i="1"/>
  <c r="AA805" i="1"/>
  <c r="AB805" i="1"/>
  <c r="AA673" i="1"/>
  <c r="AB673" i="1"/>
  <c r="AA773" i="1"/>
  <c r="AB773" i="1"/>
  <c r="AA753" i="1"/>
  <c r="AB753" i="1"/>
  <c r="AA730" i="1"/>
  <c r="AB730" i="1"/>
  <c r="AA695" i="1"/>
  <c r="AB695" i="1"/>
  <c r="AA650" i="1"/>
  <c r="AB650" i="1"/>
  <c r="AA558" i="1"/>
  <c r="AB558" i="1"/>
  <c r="AA617" i="1"/>
  <c r="AB617" i="1"/>
  <c r="AA588" i="1"/>
  <c r="AB588" i="1"/>
  <c r="AA530" i="1"/>
  <c r="AB530" i="1"/>
  <c r="AA472" i="1"/>
  <c r="AB472" i="1"/>
  <c r="AA444" i="1"/>
  <c r="AB444" i="1"/>
  <c r="AA415" i="1"/>
  <c r="AB415" i="1"/>
  <c r="AA394" i="1"/>
  <c r="AB394" i="1"/>
  <c r="AA359" i="1"/>
  <c r="AB359" i="1"/>
  <c r="AA298" i="1"/>
  <c r="AB298" i="1"/>
  <c r="AA267" i="1"/>
  <c r="AB267" i="1"/>
  <c r="AA174" i="1"/>
  <c r="AB174" i="1"/>
  <c r="AA222" i="1"/>
  <c r="AB222" i="1"/>
  <c r="AA189" i="1"/>
  <c r="AB189" i="1"/>
  <c r="AA89" i="1"/>
  <c r="AB89" i="1"/>
  <c r="AA64" i="1"/>
  <c r="AB64" i="1"/>
  <c r="AA6" i="1"/>
  <c r="AB6" i="1"/>
  <c r="AA1030" i="1"/>
  <c r="AB1030" i="1"/>
  <c r="AA1013" i="1"/>
  <c r="AB1013" i="1"/>
  <c r="AA1003" i="1"/>
  <c r="AB1003" i="1"/>
  <c r="AA17" i="1"/>
  <c r="AB17" i="1"/>
  <c r="AA983" i="1"/>
  <c r="AB983" i="1"/>
  <c r="AA1458" i="1"/>
  <c r="AB1458" i="1"/>
  <c r="AA968" i="1"/>
  <c r="AB968" i="1"/>
  <c r="AA952" i="1"/>
  <c r="AB952" i="1"/>
  <c r="AA828" i="1"/>
  <c r="AB828" i="1"/>
  <c r="AA931" i="1"/>
  <c r="AB931" i="1"/>
  <c r="AA918" i="1"/>
  <c r="AB918" i="1"/>
  <c r="AA925" i="1"/>
  <c r="AB925" i="1"/>
  <c r="AA891" i="1"/>
  <c r="AB891" i="1"/>
  <c r="AA853" i="1"/>
  <c r="AB853" i="1"/>
  <c r="AA872" i="1"/>
  <c r="AB872" i="1"/>
  <c r="AA844" i="1"/>
  <c r="AB844" i="1"/>
  <c r="AA820" i="1"/>
  <c r="AB820" i="1"/>
  <c r="AA801" i="1"/>
  <c r="AB801" i="1"/>
  <c r="AA709" i="1"/>
  <c r="AB709" i="1"/>
  <c r="AA671" i="1"/>
  <c r="AB671" i="1"/>
  <c r="AA766" i="1"/>
  <c r="AB766" i="1"/>
  <c r="AA760" i="1"/>
  <c r="AB760" i="1"/>
  <c r="AA736" i="1"/>
  <c r="AB736" i="1"/>
  <c r="AA728" i="1"/>
  <c r="AB728" i="1"/>
  <c r="AA720" i="1"/>
  <c r="AB720" i="1"/>
  <c r="AA700" i="1"/>
  <c r="AB700" i="1"/>
  <c r="AA645" i="1"/>
  <c r="AB645" i="1"/>
  <c r="AA570" i="1"/>
  <c r="AB570" i="1"/>
  <c r="AA552" i="1"/>
  <c r="AB552" i="1"/>
  <c r="AA585" i="1"/>
  <c r="AB585" i="1"/>
  <c r="AA615" i="1"/>
  <c r="AB615" i="1"/>
  <c r="AA546" i="1"/>
  <c r="AB546" i="1"/>
  <c r="AA601" i="1"/>
  <c r="AB601" i="1"/>
  <c r="AA662" i="1"/>
  <c r="AB662" i="1"/>
  <c r="AA527" i="1"/>
  <c r="AB527" i="1"/>
  <c r="AA514" i="1"/>
  <c r="AB514" i="1"/>
  <c r="AA519" i="1"/>
  <c r="AB519" i="1"/>
  <c r="AA492" i="1"/>
  <c r="AB492" i="1"/>
  <c r="AA483" i="1"/>
  <c r="AB483" i="1"/>
  <c r="AA462" i="1"/>
  <c r="AB462" i="1"/>
  <c r="AA446" i="1"/>
  <c r="AB446" i="1"/>
  <c r="AA434" i="1"/>
  <c r="AB434" i="1"/>
  <c r="AA391" i="1"/>
  <c r="AB391" i="1"/>
  <c r="AA403" i="1"/>
  <c r="AB403" i="1"/>
  <c r="AA412" i="1"/>
  <c r="AB412" i="1"/>
  <c r="AA339" i="1"/>
  <c r="AB339" i="1"/>
  <c r="AA306" i="1"/>
  <c r="AB306" i="1"/>
  <c r="AA295" i="1"/>
  <c r="AB295" i="1"/>
  <c r="AA274" i="1"/>
  <c r="AB274" i="1"/>
  <c r="AA152" i="1"/>
  <c r="AB152" i="1"/>
  <c r="AA218" i="1"/>
  <c r="AB218" i="1"/>
  <c r="AA207" i="1"/>
  <c r="AB207" i="1"/>
  <c r="AA134" i="1"/>
  <c r="AB134" i="1"/>
  <c r="AA200" i="1"/>
  <c r="AB200" i="1"/>
  <c r="AA187" i="1"/>
  <c r="AB187" i="1"/>
  <c r="AA84" i="1"/>
  <c r="AB84" i="1"/>
  <c r="AA63" i="1"/>
  <c r="AB63" i="1"/>
  <c r="AA38" i="1"/>
  <c r="AB38" i="1"/>
  <c r="AA1434" i="1"/>
  <c r="AB1434" i="1"/>
  <c r="AA985" i="1"/>
  <c r="AB985" i="1"/>
  <c r="AA1028" i="1"/>
  <c r="AB1028" i="1"/>
  <c r="AA1012" i="1"/>
  <c r="AB1012" i="1"/>
  <c r="AA375" i="1"/>
  <c r="AB375" i="1"/>
  <c r="AA15" i="1"/>
  <c r="AB15" i="1"/>
  <c r="AA1460" i="1"/>
  <c r="AB1460" i="1"/>
  <c r="AA1457" i="1"/>
  <c r="AB1457" i="1"/>
  <c r="AA967" i="1"/>
  <c r="AB967" i="1"/>
  <c r="AA951" i="1"/>
  <c r="AB951" i="1"/>
  <c r="AA827" i="1"/>
  <c r="AB827" i="1"/>
  <c r="AA294" i="1"/>
  <c r="AB294" i="1"/>
  <c r="AA917" i="1"/>
  <c r="AB917" i="1"/>
  <c r="AA924" i="1"/>
  <c r="AB924" i="1"/>
  <c r="AA890" i="1"/>
  <c r="AB890" i="1"/>
  <c r="AA852" i="1"/>
  <c r="AB852" i="1"/>
  <c r="AA864" i="1"/>
  <c r="AB864" i="1"/>
  <c r="AA843" i="1"/>
  <c r="AB843" i="1"/>
  <c r="AA819" i="1"/>
  <c r="AB819" i="1"/>
  <c r="AA711" i="1"/>
  <c r="AB711" i="1"/>
  <c r="AA708" i="1"/>
  <c r="AB708" i="1"/>
  <c r="AA669" i="1"/>
  <c r="AB669" i="1"/>
  <c r="AA768" i="1"/>
  <c r="AB768" i="1"/>
  <c r="AA765" i="1"/>
  <c r="AB765" i="1"/>
  <c r="AA759" i="1"/>
  <c r="AB759" i="1"/>
  <c r="AA735" i="1"/>
  <c r="AB735" i="1"/>
  <c r="AA727" i="1"/>
  <c r="AB727" i="1"/>
  <c r="AA697" i="1"/>
  <c r="AB697" i="1"/>
  <c r="AA537" i="1"/>
  <c r="AB537" i="1"/>
  <c r="AA643" i="1"/>
  <c r="AB643" i="1"/>
  <c r="AA568" i="1"/>
  <c r="AB568" i="1"/>
  <c r="AA551" i="1"/>
  <c r="AB551" i="1"/>
  <c r="AA614" i="1"/>
  <c r="AB614" i="1"/>
  <c r="AA549" i="1"/>
  <c r="AB549" i="1"/>
  <c r="AA661" i="1"/>
  <c r="AB661" i="1"/>
  <c r="AA526" i="1"/>
  <c r="AB526" i="1"/>
  <c r="AA513" i="1"/>
  <c r="AB513" i="1"/>
  <c r="AA504" i="1"/>
  <c r="AB504" i="1"/>
  <c r="AA488" i="1"/>
  <c r="AB488" i="1"/>
  <c r="AA469" i="1"/>
  <c r="AB469" i="1"/>
  <c r="AA485" i="1"/>
  <c r="AB485" i="1"/>
  <c r="AA450" i="1"/>
  <c r="AB450" i="1"/>
  <c r="AA426" i="1"/>
  <c r="AB426" i="1"/>
  <c r="AA390" i="1"/>
  <c r="AB390" i="1"/>
  <c r="AA411" i="1"/>
  <c r="AB411" i="1"/>
  <c r="AA361" i="1"/>
  <c r="AB361" i="1"/>
  <c r="AA338" i="1"/>
  <c r="AB338" i="1"/>
  <c r="AA327" i="1"/>
  <c r="AB327" i="1"/>
  <c r="AA305" i="1"/>
  <c r="AB305" i="1"/>
  <c r="AA292" i="1"/>
  <c r="AB292" i="1"/>
  <c r="AA273" i="1"/>
  <c r="AB273" i="1"/>
  <c r="AA259" i="1"/>
  <c r="AB259" i="1"/>
  <c r="AA228" i="1"/>
  <c r="AB228" i="1"/>
  <c r="AA168" i="1"/>
  <c r="AB168" i="1"/>
  <c r="AA216" i="1"/>
  <c r="AB216" i="1"/>
  <c r="AA206" i="1"/>
  <c r="AB206" i="1"/>
  <c r="AA127" i="1"/>
  <c r="AB127" i="1"/>
  <c r="AA116" i="1"/>
  <c r="AB116" i="1"/>
  <c r="AA197" i="1"/>
  <c r="AB197" i="1"/>
  <c r="AA61" i="1"/>
  <c r="AB61" i="1"/>
  <c r="AA37" i="1"/>
  <c r="AB37" i="1"/>
  <c r="AA1433" i="1"/>
  <c r="AB1433" i="1"/>
  <c r="AA980" i="1"/>
  <c r="AB980" i="1"/>
  <c r="AA1462" i="1"/>
  <c r="AB1462" i="1"/>
  <c r="AA826" i="1"/>
  <c r="AB826" i="1"/>
  <c r="AA889" i="1"/>
  <c r="AB889" i="1"/>
  <c r="AA818" i="1"/>
  <c r="AB818" i="1"/>
  <c r="AA764" i="1"/>
  <c r="AB764" i="1"/>
  <c r="AA742" i="1"/>
  <c r="AB742" i="1"/>
  <c r="AA696" i="1"/>
  <c r="AB696" i="1"/>
  <c r="AA567" i="1"/>
  <c r="AB567" i="1"/>
  <c r="AA660" i="1"/>
  <c r="AB660" i="1"/>
  <c r="AA512" i="1"/>
  <c r="AB512" i="1"/>
  <c r="AA468" i="1"/>
  <c r="AB468" i="1"/>
  <c r="AA449" i="1"/>
  <c r="AB449" i="1"/>
  <c r="AA401" i="1"/>
  <c r="AB401" i="1"/>
  <c r="AA360" i="1"/>
  <c r="AB360" i="1"/>
  <c r="AA272" i="1"/>
  <c r="AB272" i="1"/>
  <c r="AA244" i="1"/>
  <c r="AB244" i="1"/>
  <c r="AA100" i="1"/>
  <c r="AB100" i="1"/>
  <c r="AA196" i="1"/>
  <c r="AB196" i="1"/>
  <c r="AA1442" i="1"/>
  <c r="AB1442" i="1"/>
  <c r="AA1027" i="1"/>
  <c r="AB1027" i="1"/>
  <c r="AA1010" i="1"/>
  <c r="AB1010" i="1"/>
  <c r="AA1002" i="1"/>
  <c r="AB1002" i="1"/>
  <c r="AA12" i="1"/>
  <c r="AB12" i="1"/>
  <c r="AA975" i="1"/>
  <c r="AB975" i="1"/>
  <c r="AA1455" i="1"/>
  <c r="AB1455" i="1"/>
  <c r="AA965" i="1"/>
  <c r="AB965" i="1"/>
  <c r="AA949" i="1"/>
  <c r="AB949" i="1"/>
  <c r="AA936" i="1"/>
  <c r="AB936" i="1"/>
  <c r="AA293" i="1"/>
  <c r="AB293" i="1"/>
  <c r="AA915" i="1"/>
  <c r="AB915" i="1"/>
  <c r="AA749" i="1"/>
  <c r="AB749" i="1"/>
  <c r="AA861" i="1"/>
  <c r="AB861" i="1"/>
  <c r="AA849" i="1"/>
  <c r="AB849" i="1"/>
  <c r="AA871" i="1"/>
  <c r="AB871" i="1"/>
  <c r="AA839" i="1"/>
  <c r="AB839" i="1"/>
  <c r="AA817" i="1"/>
  <c r="AB817" i="1"/>
  <c r="AA1464" i="1"/>
  <c r="AB1464" i="1"/>
  <c r="AA680" i="1"/>
  <c r="AB680" i="1"/>
  <c r="AA667" i="1"/>
  <c r="AB667" i="1"/>
  <c r="AA790" i="1"/>
  <c r="AB790" i="1"/>
  <c r="AA441" i="1"/>
  <c r="AB441" i="1"/>
  <c r="AA757" i="1"/>
  <c r="AB757" i="1"/>
  <c r="AA741" i="1"/>
  <c r="AB741" i="1"/>
  <c r="AA1449" i="1"/>
  <c r="AB1449" i="1"/>
  <c r="AA663" i="1"/>
  <c r="AB663" i="1"/>
  <c r="AA694" i="1"/>
  <c r="AB694" i="1"/>
  <c r="AA639" i="1"/>
  <c r="AB639" i="1"/>
  <c r="AA657" i="1"/>
  <c r="AB657" i="1"/>
  <c r="AA563" i="1"/>
  <c r="AB563" i="1"/>
  <c r="AA577" i="1"/>
  <c r="AB577" i="1"/>
  <c r="AA582" i="1"/>
  <c r="AB582" i="1"/>
  <c r="AA544" i="1"/>
  <c r="AB544" i="1"/>
  <c r="AA599" i="1"/>
  <c r="AB599" i="1"/>
  <c r="AA535" i="1"/>
  <c r="AB535" i="1"/>
  <c r="AA524" i="1"/>
  <c r="AB524" i="1"/>
  <c r="AA511" i="1"/>
  <c r="AB511" i="1"/>
  <c r="AA502" i="1"/>
  <c r="AB502" i="1"/>
  <c r="AA476" i="1"/>
  <c r="AB476" i="1"/>
  <c r="AA480" i="1"/>
  <c r="AB480" i="1"/>
  <c r="AA427" i="1"/>
  <c r="AB427" i="1"/>
  <c r="AA1443" i="1"/>
  <c r="AB1443" i="1"/>
  <c r="AA388" i="1"/>
  <c r="AB388" i="1"/>
  <c r="AA410" i="1"/>
  <c r="AB410" i="1"/>
  <c r="AA336" i="1"/>
  <c r="AB336" i="1"/>
  <c r="AA348" i="1"/>
  <c r="AB348" i="1"/>
  <c r="AA323" i="1"/>
  <c r="AB323" i="1"/>
  <c r="AA303" i="1"/>
  <c r="AB303" i="1"/>
  <c r="AA290" i="1"/>
  <c r="AB290" i="1"/>
  <c r="AA270" i="1"/>
  <c r="AB270" i="1"/>
  <c r="AA257" i="1"/>
  <c r="AB257" i="1"/>
  <c r="AA233" i="1"/>
  <c r="AB233" i="1"/>
  <c r="AA149" i="1"/>
  <c r="AB149" i="1"/>
  <c r="AA144" i="1"/>
  <c r="AB144" i="1"/>
  <c r="AA243" i="1"/>
  <c r="AB243" i="1"/>
  <c r="AA132" i="1"/>
  <c r="AB132" i="1"/>
  <c r="AA186" i="1"/>
  <c r="AB186" i="1"/>
  <c r="AA99" i="1"/>
  <c r="AB99" i="1"/>
  <c r="AA79" i="1"/>
  <c r="AB79" i="1"/>
  <c r="AA236" i="1"/>
  <c r="AB236" i="1"/>
  <c r="AA1441" i="1"/>
  <c r="AB1441" i="1"/>
  <c r="AA35" i="1"/>
  <c r="AB35" i="1"/>
  <c r="AA20" i="1"/>
  <c r="AB20" i="1"/>
  <c r="AA420" i="1"/>
  <c r="AB420" i="1"/>
  <c r="AA982" i="1"/>
  <c r="AB982" i="1"/>
  <c r="AA966" i="1"/>
  <c r="AB966" i="1"/>
  <c r="AA916" i="1"/>
  <c r="AB916" i="1"/>
  <c r="AA873" i="1"/>
  <c r="AB873" i="1"/>
  <c r="AA1465" i="1"/>
  <c r="AB1465" i="1"/>
  <c r="AA794" i="1"/>
  <c r="AB794" i="1"/>
  <c r="AA726" i="1"/>
  <c r="AB726" i="1"/>
  <c r="AA627" i="1"/>
  <c r="AB627" i="1"/>
  <c r="AA550" i="1"/>
  <c r="AB550" i="1"/>
  <c r="AA600" i="1"/>
  <c r="AB600" i="1"/>
  <c r="AA1447" i="1"/>
  <c r="AB1447" i="1"/>
  <c r="AA389" i="1"/>
  <c r="AB389" i="1"/>
  <c r="AA337" i="1"/>
  <c r="AB337" i="1"/>
  <c r="AA304" i="1"/>
  <c r="AB304" i="1"/>
  <c r="AA227" i="1"/>
  <c r="AB227" i="1"/>
  <c r="AA164" i="1"/>
  <c r="AB164" i="1"/>
  <c r="AA21" i="1"/>
  <c r="AB21" i="1"/>
  <c r="AA1031" i="1"/>
  <c r="AB1031" i="1"/>
  <c r="AA1009" i="1"/>
  <c r="AB1009" i="1"/>
  <c r="AA1000" i="1"/>
  <c r="AB1000" i="1"/>
  <c r="AA9" i="1"/>
  <c r="AB9" i="1"/>
  <c r="AA979" i="1"/>
  <c r="AB979" i="1"/>
  <c r="AA1454" i="1"/>
  <c r="AB1454" i="1"/>
  <c r="AA1451" i="1"/>
  <c r="AB1451" i="1"/>
  <c r="AA957" i="1"/>
  <c r="AB957" i="1"/>
  <c r="AA938" i="1"/>
  <c r="AB938" i="1"/>
  <c r="AA731" i="1"/>
  <c r="AB731" i="1"/>
  <c r="AA914" i="1"/>
  <c r="AB914" i="1"/>
  <c r="AA887" i="1"/>
  <c r="AB887" i="1"/>
  <c r="AA860" i="1"/>
  <c r="AB860" i="1"/>
  <c r="AA848" i="1"/>
  <c r="AB848" i="1"/>
  <c r="AA869" i="1"/>
  <c r="AB869" i="1"/>
  <c r="AA838" i="1"/>
  <c r="AB838" i="1"/>
  <c r="AA816" i="1"/>
  <c r="AB816" i="1"/>
  <c r="AA686" i="1"/>
  <c r="AB686" i="1"/>
  <c r="AA679" i="1"/>
  <c r="AB679" i="1"/>
  <c r="AA666" i="1"/>
  <c r="AB666" i="1"/>
  <c r="AA440" i="1"/>
  <c r="AB440" i="1"/>
  <c r="AA756" i="1"/>
  <c r="AB756" i="1"/>
  <c r="AA734" i="1"/>
  <c r="AB734" i="1"/>
  <c r="AA725" i="1"/>
  <c r="AB725" i="1"/>
  <c r="AA703" i="1"/>
  <c r="AB703" i="1"/>
  <c r="AA693" i="1"/>
  <c r="AB693" i="1"/>
  <c r="AA637" i="1"/>
  <c r="AB637" i="1"/>
  <c r="AA565" i="1"/>
  <c r="AB565" i="1"/>
  <c r="AA534" i="1"/>
  <c r="AB534" i="1"/>
  <c r="AA611" i="1"/>
  <c r="AB611" i="1"/>
  <c r="AA543" i="1"/>
  <c r="AB543" i="1"/>
  <c r="AA597" i="1"/>
  <c r="AB597" i="1"/>
  <c r="AA532" i="1"/>
  <c r="AB532" i="1"/>
  <c r="AA523" i="1"/>
  <c r="AB523" i="1"/>
  <c r="AA510" i="1"/>
  <c r="AB510" i="1"/>
  <c r="AA501" i="1"/>
  <c r="AB501" i="1"/>
  <c r="AA463" i="1"/>
  <c r="AB463" i="1"/>
  <c r="AA479" i="1"/>
  <c r="AB479" i="1"/>
  <c r="AA1445" i="1"/>
  <c r="AB1445" i="1"/>
  <c r="AA429" i="1"/>
  <c r="AB429" i="1"/>
  <c r="AA425" i="1"/>
  <c r="AB425" i="1"/>
  <c r="AA387" i="1"/>
  <c r="AB387" i="1"/>
  <c r="AA392" i="1"/>
  <c r="AB392" i="1"/>
  <c r="AA409" i="1"/>
  <c r="AB409" i="1"/>
  <c r="AA335" i="1"/>
  <c r="AB335" i="1"/>
  <c r="AA355" i="1"/>
  <c r="AB355" i="1"/>
  <c r="AA300" i="1"/>
  <c r="AB300" i="1"/>
  <c r="AA289" i="1"/>
  <c r="AB289" i="1"/>
  <c r="AA279" i="1"/>
  <c r="AB279" i="1"/>
  <c r="AA254" i="1"/>
  <c r="AB254" i="1"/>
  <c r="AA226" i="1"/>
  <c r="AB226" i="1"/>
  <c r="AA143" i="1"/>
  <c r="AB143" i="1"/>
  <c r="AA242" i="1"/>
  <c r="AB242" i="1"/>
  <c r="AA203" i="1"/>
  <c r="AB203" i="1"/>
  <c r="AA131" i="1"/>
  <c r="AB131" i="1"/>
  <c r="AA193" i="1"/>
  <c r="AB193" i="1"/>
  <c r="AA240" i="1"/>
  <c r="AB240" i="1"/>
  <c r="AA178" i="1"/>
  <c r="AB178" i="1"/>
  <c r="AA70" i="1"/>
  <c r="AB70" i="1"/>
  <c r="AA1440" i="1"/>
  <c r="AB1440" i="1"/>
  <c r="AA33" i="1"/>
  <c r="AB33" i="1"/>
  <c r="AA19" i="1"/>
  <c r="AB19" i="1"/>
  <c r="AA947" i="1"/>
  <c r="AB947" i="1"/>
  <c r="AA1029" i="1"/>
  <c r="AB1029" i="1"/>
  <c r="AA1456" i="1"/>
  <c r="AB1456" i="1"/>
  <c r="AA842" i="1"/>
  <c r="AB842" i="1"/>
  <c r="AA668" i="1"/>
  <c r="AB668" i="1"/>
  <c r="AA758" i="1"/>
  <c r="AB758" i="1"/>
  <c r="AA716" i="1"/>
  <c r="AB716" i="1"/>
  <c r="AA658" i="1"/>
  <c r="AB658" i="1"/>
  <c r="AA613" i="1"/>
  <c r="AB613" i="1"/>
  <c r="AA525" i="1"/>
  <c r="AB525" i="1"/>
  <c r="AA503" i="1"/>
  <c r="AB503" i="1"/>
  <c r="AA1446" i="1"/>
  <c r="AB1446" i="1"/>
  <c r="AA1444" i="1"/>
  <c r="AB1444" i="1"/>
  <c r="AA406" i="1"/>
  <c r="AB406" i="1"/>
  <c r="AA321" i="1"/>
  <c r="AB321" i="1"/>
  <c r="AA291" i="1"/>
  <c r="AB291" i="1"/>
  <c r="AA258" i="1"/>
  <c r="AB258" i="1"/>
  <c r="AA80" i="1"/>
  <c r="AB80" i="1"/>
  <c r="AA34" i="1"/>
  <c r="AB34" i="1"/>
  <c r="AA1014" i="1"/>
  <c r="AB1014" i="1"/>
  <c r="AA442" i="1"/>
  <c r="AB442" i="1"/>
  <c r="AA994" i="1"/>
  <c r="AB994" i="1"/>
  <c r="AA16" i="1"/>
  <c r="AB16" i="1"/>
  <c r="AA981" i="1"/>
  <c r="AB981" i="1"/>
  <c r="AA1453" i="1"/>
  <c r="AB1453" i="1"/>
  <c r="AA959" i="1"/>
  <c r="AB959" i="1"/>
  <c r="AA956" i="1"/>
  <c r="AB956" i="1"/>
  <c r="AA940" i="1"/>
  <c r="AB940" i="1"/>
  <c r="AA732" i="1"/>
  <c r="AB732" i="1"/>
  <c r="AA913" i="1"/>
  <c r="AB913" i="1"/>
  <c r="AA903" i="1"/>
  <c r="AB903" i="1"/>
  <c r="AA859" i="1"/>
  <c r="AB859" i="1"/>
  <c r="AA1469" i="1"/>
  <c r="AB1469" i="1"/>
  <c r="AA868" i="1"/>
  <c r="AB868" i="1"/>
  <c r="AA837" i="1"/>
  <c r="AB837" i="1"/>
  <c r="AA685" i="1"/>
  <c r="AB685" i="1"/>
  <c r="AA678" i="1"/>
  <c r="AB678" i="1"/>
  <c r="AA665" i="1"/>
  <c r="AB665" i="1"/>
  <c r="AA909" i="1"/>
  <c r="AB909" i="1"/>
  <c r="AA751" i="1"/>
  <c r="AB751" i="1"/>
  <c r="AA733" i="1"/>
  <c r="AB733" i="1"/>
  <c r="AA724" i="1"/>
  <c r="AB724" i="1"/>
  <c r="AA705" i="1"/>
  <c r="AB705" i="1"/>
  <c r="AA702" i="1"/>
  <c r="AB702" i="1"/>
  <c r="AA636" i="1"/>
  <c r="AB636" i="1"/>
  <c r="AA629" i="1"/>
  <c r="AB629" i="1"/>
  <c r="AA564" i="1"/>
  <c r="AB564" i="1"/>
  <c r="AA623" i="1"/>
  <c r="AB623" i="1"/>
  <c r="AA1448" i="1"/>
  <c r="AB1448" i="1"/>
  <c r="AA596" i="1"/>
  <c r="AB596" i="1"/>
  <c r="AA996" i="1"/>
  <c r="AB996" i="1"/>
  <c r="AA522" i="1"/>
  <c r="AB522" i="1"/>
  <c r="AA509" i="1"/>
  <c r="AB509" i="1"/>
  <c r="AA500" i="1"/>
  <c r="AB500" i="1"/>
  <c r="AA477" i="1"/>
  <c r="AB477" i="1"/>
  <c r="AA475" i="1"/>
  <c r="AB475" i="1"/>
  <c r="AA457" i="1"/>
  <c r="AB457" i="1"/>
  <c r="AA430" i="1"/>
  <c r="AB430" i="1"/>
  <c r="AA418" i="1"/>
  <c r="AB418" i="1"/>
  <c r="AA386" i="1"/>
  <c r="AB386" i="1"/>
  <c r="AA399" i="1"/>
  <c r="AB399" i="1"/>
  <c r="AA408" i="1"/>
  <c r="AB408" i="1"/>
  <c r="AA373" i="1"/>
  <c r="AB373" i="1"/>
  <c r="AA346" i="1"/>
  <c r="AB346" i="1"/>
  <c r="AA318" i="1"/>
  <c r="AB318" i="1"/>
  <c r="AA299" i="1"/>
  <c r="AB299" i="1"/>
  <c r="AA288" i="1"/>
  <c r="AB288" i="1"/>
  <c r="AA278" i="1"/>
  <c r="AB278" i="1"/>
  <c r="AA253" i="1"/>
  <c r="AB253" i="1"/>
  <c r="AA232" i="1"/>
  <c r="AB232" i="1"/>
  <c r="AA215" i="1"/>
  <c r="AB215" i="1"/>
  <c r="AA130" i="1"/>
  <c r="AB130" i="1"/>
  <c r="AA122" i="1"/>
  <c r="AB122" i="1"/>
  <c r="AA111" i="1"/>
  <c r="AB111" i="1"/>
  <c r="AA96" i="1"/>
  <c r="AB96" i="1"/>
  <c r="AA69" i="1"/>
  <c r="AB69" i="1"/>
  <c r="AA1439" i="1"/>
  <c r="AB1439" i="1"/>
  <c r="AA30" i="1"/>
  <c r="AB30" i="1"/>
  <c r="AA7" i="1"/>
  <c r="AB7" i="1"/>
  <c r="AA933" i="1"/>
  <c r="AB933" i="1"/>
  <c r="AA13" i="1"/>
  <c r="AB13" i="1"/>
  <c r="AA950" i="1"/>
  <c r="AB950" i="1"/>
  <c r="AA926" i="1"/>
  <c r="AB926" i="1"/>
  <c r="AA847" i="1"/>
  <c r="AB847" i="1"/>
  <c r="AA681" i="1"/>
  <c r="AB681" i="1"/>
  <c r="AA545" i="1"/>
  <c r="AB545" i="1"/>
  <c r="AA1007" i="1"/>
  <c r="AB1007" i="1"/>
  <c r="AA993" i="1"/>
  <c r="AB993" i="1"/>
  <c r="AA14" i="1"/>
  <c r="AB14" i="1"/>
  <c r="AA976" i="1"/>
  <c r="AB976" i="1"/>
  <c r="AA1452" i="1"/>
  <c r="AB1452" i="1"/>
  <c r="AA65" i="1"/>
  <c r="AB65" i="1"/>
  <c r="AA946" i="1"/>
  <c r="AB946" i="1"/>
  <c r="AA937" i="1"/>
  <c r="AB937" i="1"/>
  <c r="AA722" i="1"/>
  <c r="AB722" i="1"/>
  <c r="AA912" i="1"/>
  <c r="AB912" i="1"/>
  <c r="AA902" i="1"/>
  <c r="AB902" i="1"/>
  <c r="AA858" i="1"/>
  <c r="AB858" i="1"/>
  <c r="AA1468" i="1"/>
  <c r="AB1468" i="1"/>
  <c r="AA866" i="1"/>
  <c r="AB866" i="1"/>
  <c r="AA836" i="1"/>
  <c r="AB836" i="1"/>
  <c r="AA814" i="1"/>
  <c r="AB814" i="1"/>
  <c r="AA684" i="1"/>
  <c r="AB684" i="1"/>
  <c r="AA677" i="1"/>
  <c r="AB677" i="1"/>
  <c r="AA664" i="1"/>
  <c r="AB664" i="1"/>
  <c r="AA783" i="1"/>
  <c r="AB783" i="1"/>
  <c r="AA930" i="1"/>
  <c r="AB930" i="1"/>
  <c r="AA748" i="1"/>
  <c r="AB748" i="1"/>
  <c r="AA740" i="1"/>
  <c r="AB740" i="1"/>
  <c r="AA424" i="1"/>
  <c r="AB424" i="1"/>
  <c r="AA704" i="1"/>
  <c r="AB704" i="1"/>
  <c r="AA1463" i="1"/>
  <c r="AB1463" i="1"/>
  <c r="AA635" i="1"/>
  <c r="AB635" i="1"/>
  <c r="AA632" i="1"/>
  <c r="AB632" i="1"/>
  <c r="AA562" i="1"/>
  <c r="AB562" i="1"/>
  <c r="AA557" i="1"/>
  <c r="AB557" i="1"/>
  <c r="AA625" i="1"/>
  <c r="AB625" i="1"/>
  <c r="AA622" i="1"/>
  <c r="AB622" i="1"/>
  <c r="AA575" i="1"/>
  <c r="AB575" i="1"/>
  <c r="AA594" i="1"/>
  <c r="AB594" i="1"/>
  <c r="AA533" i="1"/>
  <c r="AB533" i="1"/>
  <c r="AA521" i="1"/>
  <c r="AB521" i="1"/>
  <c r="AA508" i="1"/>
  <c r="AB508" i="1"/>
  <c r="AA499" i="1"/>
  <c r="AB499" i="1"/>
  <c r="AA478" i="1"/>
  <c r="AB478" i="1"/>
  <c r="AA470" i="1"/>
  <c r="AB470" i="1"/>
  <c r="AA460" i="1"/>
  <c r="AB460" i="1"/>
  <c r="AA432" i="1"/>
  <c r="AB432" i="1"/>
  <c r="AA419" i="1"/>
  <c r="AB419" i="1"/>
  <c r="AA385" i="1"/>
  <c r="AB385" i="1"/>
  <c r="AA397" i="1"/>
  <c r="AB397" i="1"/>
  <c r="AA407" i="1"/>
  <c r="AB407" i="1"/>
  <c r="AA345" i="1"/>
  <c r="AB345" i="1"/>
  <c r="AA317" i="1"/>
  <c r="AB317" i="1"/>
  <c r="AA353" i="1"/>
  <c r="AB353" i="1"/>
  <c r="AA297" i="1"/>
  <c r="AB297" i="1"/>
  <c r="AA287" i="1"/>
  <c r="AB287" i="1"/>
  <c r="AA277" i="1"/>
  <c r="AB277" i="1"/>
  <c r="AA251" i="1"/>
  <c r="AB251" i="1"/>
  <c r="AA172" i="1"/>
  <c r="AB172" i="1"/>
  <c r="AA141" i="1"/>
  <c r="AB141" i="1"/>
  <c r="AA214" i="1"/>
  <c r="AB214" i="1"/>
  <c r="AA138" i="1"/>
  <c r="AB138" i="1"/>
  <c r="AA230" i="1"/>
  <c r="AB230" i="1"/>
  <c r="AA110" i="1"/>
  <c r="AB110" i="1"/>
  <c r="AA95" i="1"/>
  <c r="AB95" i="1"/>
  <c r="AA283" i="1"/>
  <c r="AB283" i="1"/>
  <c r="AA52" i="1"/>
  <c r="AB52" i="1"/>
  <c r="AA377" i="1"/>
  <c r="AB377" i="1"/>
  <c r="AA5" i="1"/>
  <c r="AB5" i="1"/>
  <c r="AA1035" i="1"/>
  <c r="AB1035" i="1"/>
  <c r="AA1011" i="1"/>
  <c r="AB1011" i="1"/>
  <c r="AA1033" i="1"/>
  <c r="AB1033" i="1"/>
  <c r="AA1020" i="1"/>
  <c r="AB1020" i="1"/>
  <c r="AA1006" i="1"/>
  <c r="AB1006" i="1"/>
  <c r="AA992" i="1"/>
  <c r="AB992" i="1"/>
  <c r="AA8" i="1"/>
  <c r="AB8" i="1"/>
  <c r="AA977" i="1"/>
  <c r="AB977" i="1"/>
  <c r="AA969" i="1"/>
  <c r="AB969" i="1"/>
  <c r="AA659" i="1"/>
  <c r="AB659" i="1"/>
  <c r="AA945" i="1"/>
  <c r="AB945" i="1"/>
  <c r="AA941" i="1"/>
  <c r="AB941" i="1"/>
  <c r="AA921" i="1"/>
  <c r="AB921" i="1"/>
  <c r="AA911" i="1"/>
  <c r="AB911" i="1"/>
  <c r="AA895" i="1"/>
  <c r="AB895" i="1"/>
  <c r="AA856" i="1"/>
  <c r="AB856" i="1"/>
  <c r="AA879" i="1"/>
  <c r="AB879" i="1"/>
  <c r="AA867" i="1"/>
  <c r="AB867" i="1"/>
  <c r="AA835" i="1"/>
  <c r="AB835" i="1"/>
  <c r="AA811" i="1"/>
  <c r="AB811" i="1"/>
  <c r="AA683" i="1"/>
  <c r="AB683" i="1"/>
  <c r="AA676" i="1"/>
  <c r="AB676" i="1"/>
  <c r="AA800" i="1"/>
  <c r="AB800" i="1"/>
  <c r="AA780" i="1"/>
  <c r="AB780" i="1"/>
  <c r="AA752" i="1"/>
  <c r="AB752" i="1"/>
  <c r="AA747" i="1"/>
  <c r="AB747" i="1"/>
  <c r="AA739" i="1"/>
  <c r="AB739" i="1"/>
  <c r="AA707" i="1"/>
  <c r="AB707" i="1"/>
  <c r="AA692" i="1"/>
  <c r="AB692" i="1"/>
  <c r="AA634" i="1"/>
  <c r="AB634" i="1"/>
  <c r="AA631" i="1"/>
  <c r="AB631" i="1"/>
  <c r="AA561" i="1"/>
  <c r="AB561" i="1"/>
  <c r="AA556" i="1"/>
  <c r="AB556" i="1"/>
  <c r="AA610" i="1"/>
  <c r="AB610" i="1"/>
  <c r="AA542" i="1"/>
  <c r="AB542" i="1"/>
  <c r="AA998" i="1"/>
  <c r="AB998" i="1"/>
  <c r="AA520" i="1"/>
  <c r="AB520" i="1"/>
  <c r="AA507" i="1"/>
  <c r="AB507" i="1"/>
  <c r="AA491" i="1"/>
  <c r="AB491" i="1"/>
  <c r="AA484" i="1"/>
  <c r="AB484" i="1"/>
  <c r="AA467" i="1"/>
  <c r="AB467" i="1"/>
  <c r="AA378" i="1"/>
  <c r="AB378" i="1"/>
  <c r="AA384" i="1"/>
  <c r="AB384" i="1"/>
  <c r="AA396" i="1"/>
  <c r="AB396" i="1"/>
  <c r="AA381" i="1"/>
  <c r="AB381" i="1"/>
  <c r="AA370" i="1"/>
  <c r="AB370" i="1"/>
  <c r="AA344" i="1"/>
  <c r="AB344" i="1"/>
  <c r="AA358" i="1"/>
  <c r="AB358" i="1"/>
  <c r="AA352" i="1"/>
  <c r="AB352" i="1"/>
  <c r="AA309" i="1"/>
  <c r="AB309" i="1"/>
  <c r="AA286" i="1"/>
  <c r="AB286" i="1"/>
  <c r="AA234" i="1"/>
  <c r="AB234" i="1"/>
  <c r="AA250" i="1"/>
  <c r="AB250" i="1"/>
  <c r="AA158" i="1"/>
  <c r="AB158" i="1"/>
  <c r="AA147" i="1"/>
  <c r="AB147" i="1"/>
  <c r="AA225" i="1"/>
  <c r="AB225" i="1"/>
  <c r="AA213" i="1"/>
  <c r="AB213" i="1"/>
  <c r="AA137" i="1"/>
  <c r="AB137" i="1"/>
  <c r="AA229" i="1"/>
  <c r="AB229" i="1"/>
  <c r="AA162" i="1"/>
  <c r="AB162" i="1"/>
  <c r="AA76" i="1"/>
  <c r="AB76" i="1"/>
  <c r="AA66" i="1"/>
  <c r="AB66" i="1"/>
  <c r="AA50" i="1"/>
  <c r="AB50" i="1"/>
  <c r="AA1438" i="1"/>
  <c r="AB1438" i="1"/>
  <c r="AA4" i="1"/>
  <c r="AB4" i="1"/>
  <c r="AA11" i="1"/>
  <c r="AB11" i="1"/>
  <c r="AA1037" i="1"/>
  <c r="AB1037" i="1"/>
  <c r="AA421" i="1"/>
  <c r="AB421" i="1"/>
  <c r="AA995" i="1"/>
  <c r="AB995" i="1"/>
  <c r="AA1461" i="1"/>
  <c r="AB1461" i="1"/>
  <c r="AA978" i="1"/>
  <c r="AB978" i="1"/>
  <c r="AA973" i="1"/>
  <c r="AB973" i="1"/>
  <c r="AA1450" i="1"/>
  <c r="AB1450" i="1"/>
  <c r="AA944" i="1"/>
  <c r="AB944" i="1"/>
  <c r="AA935" i="1"/>
  <c r="AB935" i="1"/>
  <c r="AA920" i="1"/>
  <c r="AB920" i="1"/>
  <c r="AA929" i="1"/>
  <c r="AB929" i="1"/>
  <c r="AA888" i="1"/>
  <c r="AB888" i="1"/>
  <c r="AA855" i="1"/>
  <c r="AB855" i="1"/>
  <c r="AA878" i="1"/>
  <c r="AB878" i="1"/>
  <c r="AA862" i="1"/>
  <c r="AB862" i="1"/>
  <c r="AA831" i="1"/>
  <c r="AB831" i="1"/>
  <c r="AA808" i="1"/>
  <c r="AB808" i="1"/>
  <c r="AA687" i="1"/>
  <c r="AB687" i="1"/>
  <c r="AA675" i="1"/>
  <c r="AB675" i="1"/>
  <c r="AA670" i="1"/>
  <c r="AB670" i="1"/>
  <c r="AA775" i="1"/>
  <c r="AB775" i="1"/>
  <c r="AA750" i="1"/>
  <c r="AB750" i="1"/>
  <c r="AA746" i="1"/>
  <c r="AB746" i="1"/>
  <c r="AA738" i="1"/>
  <c r="AB738" i="1"/>
  <c r="AA422" i="1"/>
  <c r="AB422" i="1"/>
  <c r="AA706" i="1"/>
  <c r="AB706" i="1"/>
  <c r="AA691" i="1"/>
  <c r="AB691" i="1"/>
  <c r="AA633" i="1"/>
  <c r="AB633" i="1"/>
  <c r="AA560" i="1"/>
  <c r="AB560" i="1"/>
  <c r="AA555" i="1"/>
  <c r="AB555" i="1"/>
  <c r="AA624" i="1"/>
  <c r="AB624" i="1"/>
  <c r="AA608" i="1"/>
  <c r="AB608" i="1"/>
  <c r="AA541" i="1"/>
  <c r="AB541" i="1"/>
  <c r="AA997" i="1"/>
  <c r="AB997" i="1"/>
  <c r="AA518" i="1"/>
  <c r="AB518" i="1"/>
  <c r="AA506" i="1"/>
  <c r="AB506" i="1"/>
  <c r="AA490" i="1"/>
  <c r="AB490" i="1"/>
  <c r="AA474" i="1"/>
  <c r="AB474" i="1"/>
  <c r="AA486" i="1"/>
  <c r="AB486" i="1"/>
  <c r="AA443" i="1"/>
  <c r="AB443" i="1"/>
  <c r="AA417" i="1"/>
  <c r="AB417" i="1"/>
  <c r="AA383" i="1"/>
  <c r="AB383" i="1"/>
  <c r="AA395" i="1"/>
  <c r="AB395" i="1"/>
  <c r="AA380" i="1"/>
  <c r="AB380" i="1"/>
  <c r="AA369" i="1"/>
  <c r="AB369" i="1"/>
  <c r="AA343" i="1"/>
  <c r="AB343" i="1"/>
  <c r="AA357" i="1"/>
  <c r="AB357" i="1"/>
  <c r="AA351" i="1"/>
  <c r="AB351" i="1"/>
  <c r="AA307" i="1"/>
  <c r="AB307" i="1"/>
  <c r="AA285" i="1"/>
  <c r="AB285" i="1"/>
  <c r="AA276" i="1"/>
  <c r="AB276" i="1"/>
  <c r="AA224" i="1"/>
  <c r="AB224" i="1"/>
  <c r="AA212" i="1"/>
  <c r="AB212" i="1"/>
  <c r="AA129" i="1"/>
  <c r="AB129" i="1"/>
  <c r="AA190" i="1"/>
  <c r="AB190" i="1"/>
  <c r="AA107" i="1"/>
  <c r="AB107" i="1"/>
  <c r="AA181" i="1"/>
  <c r="AB181" i="1"/>
  <c r="AA160" i="1"/>
  <c r="AB160" i="1"/>
  <c r="AA68" i="1"/>
  <c r="AB68" i="1"/>
  <c r="AA60" i="1"/>
  <c r="AB60" i="1"/>
  <c r="AA24" i="1"/>
  <c r="AB24" i="1"/>
  <c r="AA2" i="1"/>
  <c r="AB2" i="1"/>
  <c r="AA1036" i="1"/>
  <c r="AB1036" i="1"/>
  <c r="AA1005" i="1"/>
  <c r="AB1005" i="1"/>
  <c r="AA999" i="1"/>
  <c r="AB999" i="1"/>
  <c r="AA986" i="1"/>
  <c r="AB986" i="1"/>
  <c r="AA974" i="1"/>
  <c r="AB974" i="1"/>
  <c r="AA970" i="1"/>
  <c r="AB970" i="1"/>
  <c r="AA955" i="1"/>
  <c r="AB955" i="1"/>
  <c r="AA948" i="1"/>
  <c r="AB948" i="1"/>
  <c r="AA934" i="1"/>
  <c r="AB934" i="1"/>
  <c r="AA923" i="1"/>
  <c r="AB923" i="1"/>
  <c r="AA927" i="1"/>
  <c r="AB927" i="1"/>
  <c r="AA850" i="1"/>
  <c r="AB850" i="1"/>
  <c r="AA845" i="1"/>
  <c r="AB845" i="1"/>
  <c r="AA841" i="1"/>
  <c r="AB841" i="1"/>
  <c r="AA806" i="1"/>
  <c r="AB806" i="1"/>
  <c r="AA688" i="1"/>
  <c r="AB688" i="1"/>
  <c r="AA674" i="1"/>
  <c r="AB674" i="1"/>
  <c r="AA712" i="1"/>
  <c r="AB712" i="1"/>
  <c r="AA774" i="1"/>
  <c r="AB774" i="1"/>
  <c r="AA754" i="1"/>
  <c r="AB754" i="1"/>
  <c r="AA745" i="1"/>
  <c r="AB745" i="1"/>
  <c r="AA737" i="1"/>
  <c r="AB737" i="1"/>
  <c r="AA721" i="1"/>
  <c r="AB721" i="1"/>
  <c r="AA698" i="1"/>
  <c r="AB698" i="1"/>
  <c r="AA690" i="1"/>
  <c r="AB690" i="1"/>
  <c r="AA652" i="1"/>
  <c r="AB652" i="1"/>
  <c r="AA574" i="1"/>
  <c r="AB574" i="1"/>
  <c r="AA559" i="1"/>
  <c r="AB559" i="1"/>
  <c r="AA554" i="1"/>
  <c r="AB554" i="1"/>
  <c r="AA618" i="1"/>
  <c r="AB618" i="1"/>
  <c r="AA589" i="1"/>
  <c r="AB589" i="1"/>
  <c r="AA531" i="1"/>
  <c r="AB531" i="1"/>
  <c r="AA517" i="1"/>
  <c r="AB517" i="1"/>
  <c r="AA505" i="1"/>
  <c r="AB505" i="1"/>
  <c r="AA991" i="1"/>
  <c r="AB991" i="1"/>
  <c r="AA473" i="1"/>
  <c r="AB473" i="1"/>
  <c r="AA466" i="1"/>
  <c r="AB466" i="1"/>
  <c r="AA445" i="1"/>
  <c r="AB445" i="1"/>
  <c r="AA435" i="1"/>
  <c r="AB435" i="1"/>
  <c r="AA416" i="1"/>
  <c r="AB416" i="1"/>
  <c r="AA382" i="1"/>
  <c r="AB382" i="1"/>
  <c r="AA393" i="1"/>
  <c r="AB393" i="1"/>
  <c r="AA1432" i="1"/>
  <c r="AB1432" i="1"/>
  <c r="AA334" i="1"/>
  <c r="AB334" i="1"/>
  <c r="AA342" i="1"/>
  <c r="AB342" i="1"/>
  <c r="AA356" i="1"/>
  <c r="AB356" i="1"/>
  <c r="AA350" i="1"/>
  <c r="AB350" i="1"/>
  <c r="AA301" i="1"/>
  <c r="AB301" i="1"/>
  <c r="AA284" i="1"/>
  <c r="AB284" i="1"/>
  <c r="AA268" i="1"/>
  <c r="AB268" i="1"/>
  <c r="AA247" i="1"/>
  <c r="AB247" i="1"/>
  <c r="AA170" i="1"/>
  <c r="AB170" i="1"/>
  <c r="AA223" i="1"/>
  <c r="AB223" i="1"/>
  <c r="AA211" i="1"/>
  <c r="AB211" i="1"/>
  <c r="AA231" i="1"/>
  <c r="AB231" i="1"/>
  <c r="AA121" i="1"/>
  <c r="AB121" i="1"/>
  <c r="AA105" i="1"/>
  <c r="AB105" i="1"/>
  <c r="AA91" i="1"/>
  <c r="AB91" i="1"/>
  <c r="AA73" i="1"/>
  <c r="AB73" i="1"/>
  <c r="AA67" i="1"/>
  <c r="AB67" i="1"/>
  <c r="AA41" i="1"/>
  <c r="AB41" i="1"/>
  <c r="AA26" i="1"/>
  <c r="AB26" i="1"/>
  <c r="AA3" i="1"/>
  <c r="AB3" i="1"/>
  <c r="AB1219" i="1"/>
  <c r="AB1201" i="1"/>
  <c r="AB316" i="1"/>
  <c r="AB282" i="1"/>
  <c r="AB1071" i="1"/>
  <c r="AB271" i="1"/>
  <c r="AB1065" i="1"/>
  <c r="AB333" i="1"/>
  <c r="AB398" i="1"/>
  <c r="AB1082" i="1"/>
  <c r="AB453" i="1"/>
  <c r="AB1041" i="1"/>
  <c r="AB1046" i="1"/>
  <c r="AB1048" i="1"/>
  <c r="AB1050" i="1"/>
  <c r="AB1052" i="1"/>
  <c r="AB1053" i="1"/>
  <c r="AB94" i="1"/>
  <c r="AB183" i="1"/>
  <c r="AB108" i="1"/>
  <c r="AB113" i="1"/>
  <c r="AB188" i="1"/>
  <c r="AB123" i="1"/>
  <c r="AB128" i="1"/>
  <c r="AB241" i="1"/>
  <c r="AB167" i="1"/>
  <c r="AB173" i="1"/>
  <c r="AB22" i="1"/>
  <c r="AB255" i="1"/>
  <c r="AB265" i="1"/>
  <c r="AB1204" i="1"/>
  <c r="AB609" i="1"/>
  <c r="AB612" i="1"/>
  <c r="AB1221" i="1"/>
  <c r="AB630" i="1"/>
  <c r="AB1226" i="1"/>
  <c r="AB1230" i="1"/>
  <c r="AB1236" i="1"/>
  <c r="AB1242" i="1"/>
  <c r="AB1252" i="1"/>
  <c r="AB1258" i="1"/>
  <c r="AB1263" i="1"/>
  <c r="AB1268" i="1"/>
  <c r="AB1070" i="1"/>
  <c r="AB275" i="1"/>
  <c r="AB1066" i="1"/>
  <c r="AB340" i="1"/>
  <c r="AB362" i="1"/>
  <c r="AB311" i="1"/>
  <c r="AB400" i="1"/>
  <c r="AB1077" i="1"/>
  <c r="AB1083" i="1"/>
  <c r="AB1089" i="1"/>
  <c r="AB431" i="1"/>
  <c r="AB1095" i="1"/>
  <c r="AB1101" i="1"/>
  <c r="AB454" i="1"/>
  <c r="AB958" i="1"/>
  <c r="AB1109" i="1"/>
  <c r="AB1115" i="1"/>
  <c r="AB1121" i="1"/>
  <c r="AB1127" i="1"/>
  <c r="AB1133" i="1"/>
  <c r="AB987" i="1"/>
  <c r="AB495" i="1"/>
  <c r="AB1142" i="1"/>
  <c r="AB1147" i="1"/>
  <c r="AB1153" i="1"/>
  <c r="AB1157" i="1"/>
  <c r="AB1163" i="1"/>
  <c r="AB1169" i="1"/>
  <c r="AB1174" i="1"/>
  <c r="AB1179" i="1"/>
  <c r="AB1185" i="1"/>
  <c r="AB1188" i="1"/>
  <c r="AB1193" i="1"/>
  <c r="AB1199" i="1"/>
  <c r="AB1209" i="1"/>
  <c r="AB1215" i="1"/>
  <c r="AB1273" i="1"/>
  <c r="AB795" i="1"/>
  <c r="AB1276" i="1"/>
  <c r="AB1282" i="1"/>
  <c r="AB807" i="1"/>
  <c r="AB1285" i="1"/>
  <c r="AB825" i="1"/>
  <c r="AB1292" i="1"/>
  <c r="AB1298" i="1"/>
  <c r="AB1304" i="1"/>
  <c r="AB1308" i="1"/>
  <c r="AB1311" i="1"/>
  <c r="AB1316" i="1"/>
  <c r="AB896" i="1"/>
  <c r="AB1325" i="1"/>
  <c r="AB1329" i="1"/>
  <c r="AB365" i="1"/>
  <c r="AB1336" i="1"/>
  <c r="AB1342" i="1"/>
  <c r="AB1348" i="1"/>
  <c r="AB1354" i="1"/>
  <c r="AB1360" i="1"/>
  <c r="AB1366" i="1"/>
  <c r="AB1372" i="1"/>
  <c r="AB1376" i="1"/>
  <c r="AB1382" i="1"/>
  <c r="AB962" i="1"/>
  <c r="AB1391" i="1"/>
  <c r="AB1397" i="1"/>
  <c r="AB1403" i="1"/>
  <c r="AB1409" i="1"/>
  <c r="AB1415" i="1"/>
  <c r="AB1015" i="1"/>
  <c r="AB1021" i="1"/>
  <c r="AB1422" i="1"/>
  <c r="AB1427" i="1"/>
  <c r="AB1060" i="1"/>
  <c r="AB27" i="1"/>
  <c r="AB235" i="1"/>
  <c r="AB176" i="1"/>
  <c r="AB77" i="1"/>
  <c r="AB179" i="1"/>
  <c r="AB86" i="1"/>
  <c r="AB182" i="1"/>
  <c r="AB103" i="1"/>
  <c r="AB109" i="1"/>
  <c r="AB114" i="1"/>
  <c r="AB120" i="1"/>
  <c r="AB124" i="1"/>
  <c r="AB195" i="1"/>
  <c r="AB219" i="1"/>
  <c r="AB148" i="1"/>
  <c r="AB155" i="1"/>
  <c r="AB23" i="1"/>
  <c r="AB256" i="1"/>
  <c r="AB269" i="1"/>
  <c r="AB604" i="1"/>
  <c r="AB653" i="1"/>
  <c r="AB1222" i="1"/>
  <c r="AB655" i="1"/>
  <c r="AB649" i="1"/>
  <c r="AB1231" i="1"/>
  <c r="AB1237" i="1"/>
  <c r="AB1243" i="1"/>
  <c r="AB1247" i="1"/>
  <c r="AB1253" i="1"/>
  <c r="AB1259" i="1"/>
  <c r="AB1264" i="1"/>
  <c r="AB1269" i="1"/>
  <c r="AB1055" i="1"/>
  <c r="AB1067" i="1"/>
  <c r="AB371" i="1"/>
  <c r="AB402" i="1"/>
  <c r="AB1084" i="1"/>
  <c r="AB1102" i="1"/>
  <c r="AB1104" i="1"/>
  <c r="AB1110" i="1"/>
  <c r="AB1122" i="1"/>
  <c r="AB1128" i="1"/>
  <c r="AB1134" i="1"/>
  <c r="AB1137" i="1"/>
  <c r="AB496" i="1"/>
  <c r="AB1143" i="1"/>
  <c r="AB1148" i="1"/>
  <c r="AB529" i="1"/>
  <c r="AB1158" i="1"/>
  <c r="AB1164" i="1"/>
  <c r="AB1170" i="1"/>
  <c r="AB1175" i="1"/>
  <c r="AB1176" i="1"/>
  <c r="AB1180" i="1"/>
  <c r="AB1186" i="1"/>
  <c r="AB1189" i="1"/>
  <c r="AB1194" i="1"/>
  <c r="AB1200" i="1"/>
  <c r="AB1210" i="1"/>
  <c r="AB1216" i="1"/>
  <c r="AB779" i="1"/>
  <c r="AB788" i="1"/>
  <c r="AB796" i="1"/>
  <c r="AB1277" i="1"/>
  <c r="AB802" i="1"/>
  <c r="AB809" i="1"/>
  <c r="AB1286" i="1"/>
  <c r="AB1288" i="1"/>
  <c r="AB1293" i="1"/>
  <c r="AB1299" i="1"/>
  <c r="AB846" i="1"/>
  <c r="AB857" i="1"/>
  <c r="AB1312" i="1"/>
  <c r="AB1317" i="1"/>
  <c r="AB897" i="1"/>
  <c r="AB1326" i="1"/>
  <c r="AB1330" i="1"/>
  <c r="AB366" i="1"/>
  <c r="AB1337" i="1"/>
  <c r="AB1343" i="1"/>
  <c r="AB1349" i="1"/>
  <c r="AB1355" i="1"/>
  <c r="AB1361" i="1"/>
  <c r="AB1367" i="1"/>
  <c r="AB1373" i="1"/>
  <c r="AB1377" i="1"/>
  <c r="AB1383" i="1"/>
  <c r="AB1386" i="1"/>
  <c r="AB1392" i="1"/>
  <c r="AB1398" i="1"/>
  <c r="AB1404" i="1"/>
  <c r="AB1410" i="1"/>
  <c r="AB1416" i="1"/>
  <c r="AB1022" i="1"/>
  <c r="AB1423" i="1"/>
  <c r="AB1428" i="1"/>
  <c r="AB1061" i="1"/>
  <c r="AB328" i="1"/>
  <c r="AB363" i="1"/>
  <c r="AB1078" i="1"/>
  <c r="AB1090" i="1"/>
  <c r="AB1096" i="1"/>
  <c r="AB455" i="1"/>
  <c r="AB1116" i="1"/>
  <c r="AB1042" i="1"/>
  <c r="AB74" i="1"/>
  <c r="AB78" i="1"/>
  <c r="AB81" i="1"/>
  <c r="AB87" i="1"/>
  <c r="AB97" i="1"/>
  <c r="AB104" i="1"/>
  <c r="AB184" i="1"/>
  <c r="AB115" i="1"/>
  <c r="AB194" i="1"/>
  <c r="AB133" i="1"/>
  <c r="AB139" i="1"/>
  <c r="AB220" i="1"/>
  <c r="AB169" i="1"/>
  <c r="AB156" i="1"/>
  <c r="AB248" i="1"/>
  <c r="AB605" i="1"/>
  <c r="AB619" i="1"/>
  <c r="AB581" i="1"/>
  <c r="AB638" i="1"/>
  <c r="AB1223" i="1"/>
  <c r="AB656" i="1"/>
  <c r="AB651" i="1"/>
  <c r="AB1232" i="1"/>
  <c r="AB1238" i="1"/>
  <c r="AB1244" i="1"/>
  <c r="AB1248" i="1"/>
  <c r="AB1254" i="1"/>
  <c r="AB1260" i="1"/>
  <c r="AB423" i="1"/>
  <c r="AB280" i="1"/>
  <c r="AB1062" i="1"/>
  <c r="AB302" i="1"/>
  <c r="AB1069" i="1"/>
  <c r="AB372" i="1"/>
  <c r="AB314" i="1"/>
  <c r="AB1079" i="1"/>
  <c r="AB1085" i="1"/>
  <c r="AB1091" i="1"/>
  <c r="AB433" i="1"/>
  <c r="AB1097" i="1"/>
  <c r="AB1103" i="1"/>
  <c r="AB456" i="1"/>
  <c r="AB1105" i="1"/>
  <c r="AB1111" i="1"/>
  <c r="AB1117" i="1"/>
  <c r="AB1123" i="1"/>
  <c r="AB1129" i="1"/>
  <c r="AB1135" i="1"/>
  <c r="AB1138" i="1"/>
  <c r="AB1140" i="1"/>
  <c r="AB1144" i="1"/>
  <c r="AB1149" i="1"/>
  <c r="AB1159" i="1"/>
  <c r="AB1165" i="1"/>
  <c r="AB1171" i="1"/>
  <c r="AB548" i="1"/>
  <c r="AB593" i="1"/>
  <c r="AB1181" i="1"/>
  <c r="AB579" i="1"/>
  <c r="AB1190" i="1"/>
  <c r="AB1195" i="1"/>
  <c r="AB586" i="1"/>
  <c r="AB1211" i="1"/>
  <c r="AB1270" i="1"/>
  <c r="AB781" i="1"/>
  <c r="AB792" i="1"/>
  <c r="AB797" i="1"/>
  <c r="AB1278" i="1"/>
  <c r="AB803" i="1"/>
  <c r="AB810" i="1"/>
  <c r="AB821" i="1"/>
  <c r="AB1289" i="1"/>
  <c r="AB1294" i="1"/>
  <c r="AB1300" i="1"/>
  <c r="AB1305" i="1"/>
  <c r="AB885" i="1"/>
  <c r="AB1313" i="1"/>
  <c r="AB1318" i="1"/>
  <c r="AB898" i="1"/>
  <c r="AB1327" i="1"/>
  <c r="AB1331" i="1"/>
  <c r="AB367" i="1"/>
  <c r="AB1338" i="1"/>
  <c r="AB1344" i="1"/>
  <c r="AB1350" i="1"/>
  <c r="AB1356" i="1"/>
  <c r="AB1362" i="1"/>
  <c r="AB1368" i="1"/>
  <c r="AB1374" i="1"/>
  <c r="AB1378" i="1"/>
  <c r="AB1384" i="1"/>
  <c r="AB1387" i="1"/>
  <c r="AB1393" i="1"/>
  <c r="AB1399" i="1"/>
  <c r="AB1405" i="1"/>
  <c r="AB1411" i="1"/>
  <c r="AB1417" i="1"/>
  <c r="AB1017" i="1"/>
  <c r="AB1023" i="1"/>
  <c r="AB1424" i="1"/>
  <c r="AB1032" i="1"/>
  <c r="AB1056" i="1"/>
  <c r="AB329" i="1"/>
  <c r="AB330" i="1"/>
  <c r="AB1038" i="1"/>
  <c r="AB1043" i="1"/>
  <c r="AB198" i="1"/>
  <c r="AB75" i="1"/>
  <c r="AB177" i="1"/>
  <c r="AB82" i="1"/>
  <c r="AB88" i="1"/>
  <c r="AB98" i="1"/>
  <c r="AB239" i="1"/>
  <c r="AB117" i="1"/>
  <c r="AB163" i="1"/>
  <c r="AB165" i="1"/>
  <c r="AB140" i="1"/>
  <c r="AB142" i="1"/>
  <c r="AB150" i="1"/>
  <c r="AB157" i="1"/>
  <c r="AB249" i="1"/>
  <c r="AB262" i="1"/>
  <c r="AB606" i="1"/>
  <c r="AB620" i="1"/>
  <c r="AB584" i="1"/>
  <c r="AB654" i="1"/>
  <c r="AB628" i="1"/>
  <c r="AB640" i="1"/>
  <c r="AB1227" i="1"/>
  <c r="AB1233" i="1"/>
  <c r="AB1239" i="1"/>
  <c r="AB1245" i="1"/>
  <c r="AB1249" i="1"/>
  <c r="AB1255" i="1"/>
  <c r="AB1261" i="1"/>
  <c r="AB1265" i="1"/>
  <c r="AB331" i="1"/>
  <c r="AB315" i="1"/>
  <c r="AB1080" i="1"/>
  <c r="AB1092" i="1"/>
  <c r="AB1098" i="1"/>
  <c r="AB459" i="1"/>
  <c r="AB1112" i="1"/>
  <c r="AB1124" i="1"/>
  <c r="AB1130" i="1"/>
  <c r="AB1139" i="1"/>
  <c r="AB497" i="1"/>
  <c r="AB515" i="1"/>
  <c r="AB1150" i="1"/>
  <c r="AB1154" i="1"/>
  <c r="AB1160" i="1"/>
  <c r="AB1166" i="1"/>
  <c r="AB1172" i="1"/>
  <c r="AB591" i="1"/>
  <c r="AB1182" i="1"/>
  <c r="AB1187" i="1"/>
  <c r="AB1191" i="1"/>
  <c r="AB1196" i="1"/>
  <c r="AB1206" i="1"/>
  <c r="AB1212" i="1"/>
  <c r="AB1217" i="1"/>
  <c r="AB1271" i="1"/>
  <c r="AB782" i="1"/>
  <c r="AB793" i="1"/>
  <c r="AB1274" i="1"/>
  <c r="AB1279" i="1"/>
  <c r="AB812" i="1"/>
  <c r="AB815" i="1"/>
  <c r="AB1287" i="1"/>
  <c r="AB1290" i="1"/>
  <c r="AB1295" i="1"/>
  <c r="AB1301" i="1"/>
  <c r="AB1306" i="1"/>
  <c r="AB886" i="1"/>
  <c r="AB1314" i="1"/>
  <c r="AB1319" i="1"/>
  <c r="AB1322" i="1"/>
  <c r="AB900" i="1"/>
  <c r="AB1332" i="1"/>
  <c r="AB368" i="1"/>
  <c r="AB1339" i="1"/>
  <c r="AB1345" i="1"/>
  <c r="AB1351" i="1"/>
  <c r="AB1357" i="1"/>
  <c r="AB1363" i="1"/>
  <c r="AB1369" i="1"/>
  <c r="AB943" i="1"/>
  <c r="AB1379" i="1"/>
  <c r="AB960" i="1"/>
  <c r="AB1388" i="1"/>
  <c r="AB1394" i="1"/>
  <c r="AB1400" i="1"/>
  <c r="AB1406" i="1"/>
  <c r="AB1412" i="1"/>
  <c r="AB1418" i="1"/>
  <c r="AB1018" i="1"/>
  <c r="AB1421" i="1"/>
  <c r="AB1425" i="1"/>
  <c r="AB1429" i="1"/>
  <c r="AB1068" i="1"/>
  <c r="AB374" i="1"/>
  <c r="AB1074" i="1"/>
  <c r="AB1086" i="1"/>
  <c r="AB437" i="1"/>
  <c r="AB452" i="1"/>
  <c r="AB1106" i="1"/>
  <c r="AB1118" i="1"/>
  <c r="AB489" i="1"/>
  <c r="AB1039" i="1"/>
  <c r="AB1044" i="1"/>
  <c r="AB199" i="1"/>
  <c r="AB161" i="1"/>
  <c r="AB180" i="1"/>
  <c r="AB92" i="1"/>
  <c r="AB101" i="1"/>
  <c r="AB112" i="1"/>
  <c r="AB118" i="1"/>
  <c r="AB191" i="1"/>
  <c r="AB126" i="1"/>
  <c r="AB204" i="1"/>
  <c r="AB171" i="1"/>
  <c r="AB159" i="1"/>
  <c r="AB1054" i="1"/>
  <c r="AB263" i="1"/>
  <c r="AB1202" i="1"/>
  <c r="AB607" i="1"/>
  <c r="AB621" i="1"/>
  <c r="AB1220" i="1"/>
  <c r="AB1224" i="1"/>
  <c r="AB641" i="1"/>
  <c r="AB1228" i="1"/>
  <c r="AB1234" i="1"/>
  <c r="AB1240" i="1"/>
  <c r="AB1246" i="1"/>
  <c r="AB1250" i="1"/>
  <c r="AB1256" i="1"/>
  <c r="AB1262" i="1"/>
  <c r="AB1266" i="1"/>
  <c r="AB1057" i="1"/>
  <c r="AB1064" i="1"/>
  <c r="AB319" i="1"/>
  <c r="AB1073" i="1"/>
  <c r="AB1081" i="1"/>
  <c r="AB1093" i="1"/>
  <c r="AB1099" i="1"/>
  <c r="AB458" i="1"/>
  <c r="AB1107" i="1"/>
  <c r="AB1119" i="1"/>
  <c r="AB1125" i="1"/>
  <c r="AB1131" i="1"/>
  <c r="AB1136" i="1"/>
  <c r="AB493" i="1"/>
  <c r="AB1141" i="1"/>
  <c r="AB1145" i="1"/>
  <c r="AB1151" i="1"/>
  <c r="AB1155" i="1"/>
  <c r="AB1161" i="1"/>
  <c r="AB1167" i="1"/>
  <c r="AB536" i="1"/>
  <c r="AB1177" i="1"/>
  <c r="AB1183" i="1"/>
  <c r="AB580" i="1"/>
  <c r="AB1192" i="1"/>
  <c r="AB1197" i="1"/>
  <c r="AB1207" i="1"/>
  <c r="AB1213" i="1"/>
  <c r="AB1218" i="1"/>
  <c r="AB1272" i="1"/>
  <c r="AB785" i="1"/>
  <c r="AB1275" i="1"/>
  <c r="AB1280" i="1"/>
  <c r="AB813" i="1"/>
  <c r="AB1283" i="1"/>
  <c r="AB823" i="1"/>
  <c r="AB830" i="1"/>
  <c r="AB1296" i="1"/>
  <c r="AB1302" i="1"/>
  <c r="AB863" i="1"/>
  <c r="AB1309" i="1"/>
  <c r="AB1315" i="1"/>
  <c r="AB1320" i="1"/>
  <c r="AB1323" i="1"/>
  <c r="AB901" i="1"/>
  <c r="AB1333" i="1"/>
  <c r="AB1334" i="1"/>
  <c r="AB1340" i="1"/>
  <c r="AB1346" i="1"/>
  <c r="AB1352" i="1"/>
  <c r="AB1358" i="1"/>
  <c r="AB1364" i="1"/>
  <c r="AB1370" i="1"/>
  <c r="AB1375" i="1"/>
  <c r="AB1380" i="1"/>
  <c r="AB961" i="1"/>
  <c r="AB1389" i="1"/>
  <c r="AB1395" i="1"/>
  <c r="AB1401" i="1"/>
  <c r="AB1407" i="1"/>
  <c r="AB1413" i="1"/>
  <c r="AB1419" i="1"/>
  <c r="AB1019" i="1"/>
  <c r="AB1024" i="1"/>
  <c r="AB1426" i="1"/>
  <c r="AB1430" i="1"/>
  <c r="AB1063" i="1"/>
  <c r="AB322" i="1"/>
  <c r="AB347" i="1"/>
  <c r="AB1075" i="1"/>
  <c r="AB1087" i="1"/>
  <c r="AB439" i="1"/>
  <c r="AB451" i="1"/>
  <c r="AB1113" i="1"/>
  <c r="AB1040" i="1"/>
  <c r="AB1045" i="1"/>
  <c r="AB1047" i="1"/>
  <c r="AB1049" i="1"/>
  <c r="AB1051" i="1"/>
  <c r="AB83" i="1"/>
  <c r="AB93" i="1"/>
  <c r="AB102" i="1"/>
  <c r="AB106" i="1"/>
  <c r="AB185" i="1"/>
  <c r="AB119" i="1"/>
  <c r="AB192" i="1"/>
  <c r="AB201" i="1"/>
  <c r="AB136" i="1"/>
  <c r="AB210" i="1"/>
  <c r="AB154" i="1"/>
  <c r="AB252" i="1"/>
  <c r="AB264" i="1"/>
  <c r="AB1203" i="1"/>
  <c r="AB1205" i="1"/>
  <c r="AB583" i="1"/>
  <c r="AB626" i="1"/>
  <c r="AB1225" i="1"/>
  <c r="AB642" i="1"/>
  <c r="AB1229" i="1"/>
  <c r="AB1235" i="1"/>
  <c r="AB1241" i="1"/>
  <c r="AB538" i="1"/>
  <c r="AB1251" i="1"/>
  <c r="AB1257" i="1"/>
  <c r="AB717" i="1"/>
  <c r="AB1267" i="1"/>
  <c r="AB281" i="1"/>
  <c r="AB1058" i="1"/>
  <c r="AB1059" i="1"/>
  <c r="AB325" i="1"/>
  <c r="AB349" i="1"/>
  <c r="AB1072" i="1"/>
  <c r="AB1076" i="1"/>
  <c r="AB1088" i="1"/>
  <c r="AB1094" i="1"/>
  <c r="AB1100" i="1"/>
  <c r="AB461" i="1"/>
  <c r="AB1108" i="1"/>
  <c r="AB1114" i="1"/>
  <c r="AB1120" i="1"/>
  <c r="AB1126" i="1"/>
  <c r="AB1132" i="1"/>
  <c r="AB989" i="1"/>
  <c r="AB494" i="1"/>
  <c r="AB498" i="1"/>
  <c r="AB1146" i="1"/>
  <c r="AB1152" i="1"/>
  <c r="AB1156" i="1"/>
  <c r="AB1162" i="1"/>
  <c r="AB1168" i="1"/>
  <c r="AB1173" i="1"/>
  <c r="AB1178" i="1"/>
  <c r="AB1184" i="1"/>
  <c r="AB578" i="1"/>
  <c r="AB590" i="1"/>
  <c r="AB1198" i="1"/>
  <c r="AB1208" i="1"/>
  <c r="AB1214" i="1"/>
  <c r="AB762" i="1"/>
  <c r="AB763" i="1"/>
  <c r="AB771" i="1"/>
  <c r="AB713" i="1"/>
  <c r="AB1281" i="1"/>
  <c r="AB804" i="1"/>
  <c r="AB1284" i="1"/>
  <c r="AB1291" i="1"/>
  <c r="AB1297" i="1"/>
  <c r="AB1303" i="1"/>
  <c r="AB1307" i="1"/>
  <c r="AB1310" i="1"/>
  <c r="AB892" i="1"/>
  <c r="AB1321" i="1"/>
  <c r="AB1324" i="1"/>
  <c r="AB1328" i="1"/>
  <c r="AB364" i="1"/>
  <c r="AB1335" i="1"/>
  <c r="AB1341" i="1"/>
  <c r="AB1347" i="1"/>
  <c r="AB1353" i="1"/>
  <c r="AB1359" i="1"/>
  <c r="AB1365" i="1"/>
  <c r="AB1371" i="1"/>
  <c r="AB942" i="1"/>
  <c r="AB1381" i="1"/>
  <c r="AB1385" i="1"/>
  <c r="AB1390" i="1"/>
  <c r="AB1396" i="1"/>
  <c r="AB1402" i="1"/>
  <c r="AB1408" i="1"/>
  <c r="AB1414" i="1"/>
  <c r="AB1420" i="1"/>
  <c r="AB1025" i="1"/>
  <c r="AB1026" i="1"/>
  <c r="AB1431" i="1"/>
</calcChain>
</file>

<file path=xl/sharedStrings.xml><?xml version="1.0" encoding="utf-8"?>
<sst xmlns="http://schemas.openxmlformats.org/spreadsheetml/2006/main" count="16151" uniqueCount="4948">
  <si>
    <t>Kundennummer</t>
  </si>
  <si>
    <t>Name</t>
  </si>
  <si>
    <t>Plz</t>
  </si>
  <si>
    <t>Artnr</t>
  </si>
  <si>
    <t>Herst.</t>
  </si>
  <si>
    <t xml:space="preserve">Type </t>
  </si>
  <si>
    <t>Bezeichnung</t>
  </si>
  <si>
    <t>Menge</t>
  </si>
  <si>
    <t>Von-Datum</t>
  </si>
  <si>
    <t>Bis-Datum</t>
  </si>
  <si>
    <t>NL-Name</t>
  </si>
  <si>
    <t>AX Nr</t>
  </si>
  <si>
    <t>Hersteller</t>
  </si>
  <si>
    <t>Kurzbeschreibung</t>
  </si>
  <si>
    <t>Type</t>
  </si>
  <si>
    <t>Artikelnummer</t>
  </si>
  <si>
    <t>Rab.Grp</t>
  </si>
  <si>
    <t>PE</t>
  </si>
  <si>
    <t>ME</t>
  </si>
  <si>
    <t>EP1</t>
  </si>
  <si>
    <t>Brutto</t>
  </si>
  <si>
    <t>Netto</t>
  </si>
  <si>
    <t>VK
Br.</t>
  </si>
  <si>
    <t>Rabatt</t>
  </si>
  <si>
    <t>Faktor</t>
  </si>
  <si>
    <t>VK Preis</t>
  </si>
  <si>
    <t>Marge</t>
  </si>
  <si>
    <t>INFO</t>
  </si>
  <si>
    <t>DURA OG</t>
  </si>
  <si>
    <t>3M</t>
  </si>
  <si>
    <t>MDT-A 12/3</t>
  </si>
  <si>
    <t>WARMSCHR.SCHLAUCH MDT-A12/3</t>
  </si>
  <si>
    <t xml:space="preserve">Schäcke Linz                  </t>
  </si>
  <si>
    <t/>
  </si>
  <si>
    <t>ABBSAC</t>
  </si>
  <si>
    <t>F 204A-40/0,03G</t>
  </si>
  <si>
    <t>FI-SCHALTER</t>
  </si>
  <si>
    <t>TM15/24  12-24V</t>
  </si>
  <si>
    <t>KLINGELTRAFO VERTEILEREINBAU</t>
  </si>
  <si>
    <t>AEG</t>
  </si>
  <si>
    <t>RDB72321AW A++    WS</t>
  </si>
  <si>
    <t>KÜHL-GEFRIERKOMBI STAND  140CM</t>
  </si>
  <si>
    <t>BARTHE</t>
  </si>
  <si>
    <t>NT64012030</t>
  </si>
  <si>
    <t>LED NETZTEIL 12V DC 30W IP64</t>
  </si>
  <si>
    <t>BARTHELME</t>
  </si>
  <si>
    <t>Netzteil 12VDC 30W IP64</t>
  </si>
  <si>
    <t>DK.10</t>
  </si>
  <si>
    <t>ST</t>
  </si>
  <si>
    <t>BEG</t>
  </si>
  <si>
    <t>91022             SW</t>
  </si>
  <si>
    <t>BEWEGUNGSMELDER 200GR LUXOMAT</t>
  </si>
  <si>
    <t>92190  PD3-1C-AP 360</t>
  </si>
  <si>
    <t>BEWEGUNGSMELDER PW</t>
  </si>
  <si>
    <t>LUXOMAT PD3-1C UP WS</t>
  </si>
  <si>
    <t>BEWEGUNGSMELDER, MASTER</t>
  </si>
  <si>
    <t>BILTON</t>
  </si>
  <si>
    <t>240W  DALI/SWITCH</t>
  </si>
  <si>
    <t>LED 4-KANAL DIMMER 12-24V DC</t>
  </si>
  <si>
    <t>BTICIN</t>
  </si>
  <si>
    <t>NETZGERÄT 2-DRAHT 6TE</t>
  </si>
  <si>
    <t>BUSCH</t>
  </si>
  <si>
    <t>1071 U</t>
  </si>
  <si>
    <t>ZEITSCHALT.ES 120MIN</t>
  </si>
  <si>
    <t>BUSCH&amp;JAEGER</t>
  </si>
  <si>
    <t>Zeitschaltuhreins. 1071 U 120min</t>
  </si>
  <si>
    <t>2CKA001043A0124</t>
  </si>
  <si>
    <t>AC.18</t>
  </si>
  <si>
    <t>1701-214</t>
  </si>
  <si>
    <t>REFL.SI AP-GEHÄUSE 1701-214</t>
  </si>
  <si>
    <t>REFLEX SI AP-Gehaeuse 1701-214</t>
  </si>
  <si>
    <t>2CKA001799A0295</t>
  </si>
  <si>
    <t>AC.14</t>
  </si>
  <si>
    <t>1702-214</t>
  </si>
  <si>
    <t>REFL.SI AP-GEHÄUSE 2F 1702-214</t>
  </si>
  <si>
    <t>SI-AP-Gehaeuse 2F 1702-214</t>
  </si>
  <si>
    <t>2CKA001799A0345</t>
  </si>
  <si>
    <t>1703-84</t>
  </si>
  <si>
    <t>FU/SO AP-GEHÄUSE 3-FACH</t>
  </si>
  <si>
    <t>FU/SO AP-Gehaeuse 3 F 1703-84</t>
  </si>
  <si>
    <t>2CKA001799A0918</t>
  </si>
  <si>
    <t>1721-181K</t>
  </si>
  <si>
    <t>FU RAHMEN 1FACH FUTURE LINEAR</t>
  </si>
  <si>
    <t>1721-184K</t>
  </si>
  <si>
    <t>1721-80</t>
  </si>
  <si>
    <t>SO RAHMEN 1F 1721-80</t>
  </si>
  <si>
    <t>SO Rahmen 1F 1721-80</t>
  </si>
  <si>
    <t>2CKA001754A4104</t>
  </si>
  <si>
    <t>AC.13</t>
  </si>
  <si>
    <t>1721-84</t>
  </si>
  <si>
    <t>SO RAHMEN 1F 1721-84</t>
  </si>
  <si>
    <t>SO Rahmen 1F 1721-84</t>
  </si>
  <si>
    <t>2CKA001754A4109</t>
  </si>
  <si>
    <t>AC.10</t>
  </si>
  <si>
    <t>1721-884K</t>
  </si>
  <si>
    <t>FU  RAHMEN 1F 1721-884K</t>
  </si>
  <si>
    <t>FU Rahmen 1F 1721-884K</t>
  </si>
  <si>
    <t>2CKA001754A4414</t>
  </si>
  <si>
    <t>1721-914</t>
  </si>
  <si>
    <t>RAHMEN 1-FACH</t>
  </si>
  <si>
    <t>Rahmen 1-f 1721-914</t>
  </si>
  <si>
    <t>2CKA001725A1555</t>
  </si>
  <si>
    <t>AC.11</t>
  </si>
  <si>
    <t>1722-181K</t>
  </si>
  <si>
    <t>FU RAHMEN 2FACH FUTURE LINEAR</t>
  </si>
  <si>
    <t>1722-184K</t>
  </si>
  <si>
    <t>1722-84</t>
  </si>
  <si>
    <t>SO RAHMEN 2F 1722-84</t>
  </si>
  <si>
    <t>SO Rahmen 2F 1722-84</t>
  </si>
  <si>
    <t>2CKA001754A4110</t>
  </si>
  <si>
    <t>1722-884K</t>
  </si>
  <si>
    <t>FU  RAHMEN 2F 1722-884K</t>
  </si>
  <si>
    <t>FU Rahmen 2F 1722-884K</t>
  </si>
  <si>
    <t>2CKA001754A4415</t>
  </si>
  <si>
    <t>1722-885K</t>
  </si>
  <si>
    <t>FU RAHMEN 2F 1722-885K</t>
  </si>
  <si>
    <t>FU Rahmen 2F 1722-885K</t>
  </si>
  <si>
    <t>2CKA001754A4420</t>
  </si>
  <si>
    <t>1722-914</t>
  </si>
  <si>
    <t>RAHMEN 2-FACH</t>
  </si>
  <si>
    <t>Rahmen 2-f 1722-914</t>
  </si>
  <si>
    <t>2CKA001725A1558</t>
  </si>
  <si>
    <t>1723-181K</t>
  </si>
  <si>
    <t>FU RAHMEN 3FACH FUTURE LINEAR</t>
  </si>
  <si>
    <t>1723-184K</t>
  </si>
  <si>
    <t>1723-80</t>
  </si>
  <si>
    <t>SO RAHMEN 3F 1723-80</t>
  </si>
  <si>
    <t>SO Rahmen 3F 1723-80</t>
  </si>
  <si>
    <t>2CKA001754A4106</t>
  </si>
  <si>
    <t>1723-84</t>
  </si>
  <si>
    <t>SO RAHMEN 3F 1723-84</t>
  </si>
  <si>
    <t>SO Rahmen 3F 1723-84</t>
  </si>
  <si>
    <t>2CKA001754A4111</t>
  </si>
  <si>
    <t>1723-884K</t>
  </si>
  <si>
    <t>FU  RAHMEN 3F 1723-884K</t>
  </si>
  <si>
    <t>FU Rahmen 3F 1723-884K</t>
  </si>
  <si>
    <t>2CKA001754A4416</t>
  </si>
  <si>
    <t>1723-885K</t>
  </si>
  <si>
    <t>FU RAHMEN 3F 1723-885K</t>
  </si>
  <si>
    <t>FU Rahmen 3F 1723-885K</t>
  </si>
  <si>
    <t>2CKA001754A4421</t>
  </si>
  <si>
    <t>1723-914</t>
  </si>
  <si>
    <t>RAHMEN 3-FACH</t>
  </si>
  <si>
    <t>Rahmen 3-f 1723-914</t>
  </si>
  <si>
    <t>2CKA001725A1560</t>
  </si>
  <si>
    <t>1724-184K</t>
  </si>
  <si>
    <t>FU RAHMEN 4FACH FUTURE LINEAR</t>
  </si>
  <si>
    <t>1724-884K</t>
  </si>
  <si>
    <t>FU  RAHMEN 4F 1724-884K</t>
  </si>
  <si>
    <t>FU Rahmen 4F 1724-884K</t>
  </si>
  <si>
    <t>2CKA001754A4417</t>
  </si>
  <si>
    <t>1724-914</t>
  </si>
  <si>
    <t>RAHMEN 4-FACH</t>
  </si>
  <si>
    <t>Rahmen 4-f 1724-914</t>
  </si>
  <si>
    <t>2CKA001725A1561</t>
  </si>
  <si>
    <t>1725-884K</t>
  </si>
  <si>
    <t>FU  RAHMEN 5F 1725-884K</t>
  </si>
  <si>
    <t>FU Rahmen 5F 1725-884K</t>
  </si>
  <si>
    <t>2CKA001754A4418</t>
  </si>
  <si>
    <t>1742-84</t>
  </si>
  <si>
    <t>FU/SO C-SCH.+TRAGR.BLIND</t>
  </si>
  <si>
    <t>FU/SO C-Sch.+Tragr.Blind 1742-84</t>
  </si>
  <si>
    <t>2CKA001710A3161</t>
  </si>
  <si>
    <t>1742-884</t>
  </si>
  <si>
    <t>FU/SO BLINDZENTRALSCHEIBE</t>
  </si>
  <si>
    <t>FU/SO Blindzentralscheibe 1742-884</t>
  </si>
  <si>
    <t>2CKA001710A3873</t>
  </si>
  <si>
    <t>1743-03-214</t>
  </si>
  <si>
    <t>REFL.SI C-SCH. 1743-03-214</t>
  </si>
  <si>
    <t>R SI C-Sch.SAT-Ant-StD 1743-03-214</t>
  </si>
  <si>
    <t>2CKA001724A1754</t>
  </si>
  <si>
    <t>1743-03-266</t>
  </si>
  <si>
    <t>AN C-SCH.SAT-ANT-STECKDOSE</t>
  </si>
  <si>
    <t>AN C-Sch. 1743-03-266 f.SAT-STD</t>
  </si>
  <si>
    <t>2CKA001724A2797</t>
  </si>
  <si>
    <t>1743-84</t>
  </si>
  <si>
    <t>FU/SO C-SCH.ANT. 1743-84</t>
  </si>
  <si>
    <t>FU/SO C-Sch.Ant. 1743-84</t>
  </si>
  <si>
    <t>2CKA001724A2774</t>
  </si>
  <si>
    <t>1743-884</t>
  </si>
  <si>
    <t>FU/SO C-SCH.ANT. 1743-884</t>
  </si>
  <si>
    <t>FU/SO C-Sch.Ant.1743-884</t>
  </si>
  <si>
    <t>2CKA001724A4293</t>
  </si>
  <si>
    <t>1747 BSI-84</t>
  </si>
  <si>
    <t>ADAPT.BALANCE SI 1747 BSI-84</t>
  </si>
  <si>
    <t>Adapter Busch-balance SI 1747 BSI-84</t>
  </si>
  <si>
    <t>2CKA001710A4096</t>
  </si>
  <si>
    <t>1747 BSI-884</t>
  </si>
  <si>
    <t>ADAPT.BALANCE SI 1747 BSI-884</t>
  </si>
  <si>
    <t>Adapter Busch-balance SI 1747 BSI-884</t>
  </si>
  <si>
    <t>2CKA001710A4098</t>
  </si>
  <si>
    <t>1747 BSI-885</t>
  </si>
  <si>
    <t>ADAPT.BALANCE SI 1747 BSI-885</t>
  </si>
  <si>
    <t>Adapter Busch-balance SI 1747 BSI-885</t>
  </si>
  <si>
    <t>2CKA001710A4099</t>
  </si>
  <si>
    <t>1747-84</t>
  </si>
  <si>
    <t>ZENTRALSCHEIBE</t>
  </si>
  <si>
    <t>FU/SO C-Scheibe 1747-84</t>
  </si>
  <si>
    <t>2CKA001710A3861</t>
  </si>
  <si>
    <t>1762-214-506</t>
  </si>
  <si>
    <t>REFL.SI C-SCH. 1762-214-506</t>
  </si>
  <si>
    <t>R SI-C-Sch.Tel. 1762-214-506</t>
  </si>
  <si>
    <t>2CKA001724A1705</t>
  </si>
  <si>
    <t>1771-214-103</t>
  </si>
  <si>
    <t>C-SCH. R-SI DREHKN.120MIN</t>
  </si>
  <si>
    <t>C-SCH. R-SI DREHKN.120MIN 1771-214-103</t>
  </si>
  <si>
    <t>2CKA001753A6315</t>
  </si>
  <si>
    <t>1785 JA-84</t>
  </si>
  <si>
    <t>FU/SO WI JAL. 1785 JA-84</t>
  </si>
  <si>
    <t>FU/SO Wi Jal. 1785 JA-84</t>
  </si>
  <si>
    <t>2CKA001751A2756</t>
  </si>
  <si>
    <t>1785 JA-884</t>
  </si>
  <si>
    <t>FU/SO WIPPE JALOUSIE</t>
  </si>
  <si>
    <t>FU/SO Wippe Jalousie 1785 JA-884</t>
  </si>
  <si>
    <t>2CKA001751A3022</t>
  </si>
  <si>
    <t>1785-84</t>
  </si>
  <si>
    <t>FU/SO WI SER. 1785-84</t>
  </si>
  <si>
    <t>FU/SO Wi Ser. 1785-84</t>
  </si>
  <si>
    <t>2CKA001751A2752</t>
  </si>
  <si>
    <t>1785-884</t>
  </si>
  <si>
    <t>FU/SO WIPPE SERIE</t>
  </si>
  <si>
    <t>FU/SO Wippe Ser. 1785-884</t>
  </si>
  <si>
    <t>2CKA001751A3024</t>
  </si>
  <si>
    <t>1786-81</t>
  </si>
  <si>
    <t>CARAT WI WECH.</t>
  </si>
  <si>
    <t>CARAT Wi Wech. 1786-81</t>
  </si>
  <si>
    <t>2CKA001751A2926</t>
  </si>
  <si>
    <t>1786-84</t>
  </si>
  <si>
    <t>FU/SO WI WECH. 1786-84</t>
  </si>
  <si>
    <t>FU/SO Wi Wech. 1786-84</t>
  </si>
  <si>
    <t>2CKA001751A2749</t>
  </si>
  <si>
    <t>1786-884</t>
  </si>
  <si>
    <t>FU/SO C-SCH.WECH.1786-884</t>
  </si>
  <si>
    <t>FU/SO C-Sch.Wech.1786-884</t>
  </si>
  <si>
    <t>2CKA001751A3027</t>
  </si>
  <si>
    <t>1786-885</t>
  </si>
  <si>
    <t>FU/SO C-SCH.WECH. 1786-885</t>
  </si>
  <si>
    <t>FU/SO C-Sch.Wech. 1786-885</t>
  </si>
  <si>
    <t>2CKA001751A3041</t>
  </si>
  <si>
    <t>1789 LI-84</t>
  </si>
  <si>
    <t>FU/SO WI LICHT 1789 LI-84</t>
  </si>
  <si>
    <t>FU/SO Wi Licht 1789 LI-84</t>
  </si>
  <si>
    <t>2CKA001751A2753</t>
  </si>
  <si>
    <t>1789 LI-914</t>
  </si>
  <si>
    <t>WIPPE KONTR LICHT</t>
  </si>
  <si>
    <t>Wippe Kontr Licht 1789 LI-914</t>
  </si>
  <si>
    <t>2CKA001731A2017</t>
  </si>
  <si>
    <t>1803-02-214</t>
  </si>
  <si>
    <t>REFL.SI C-SCH. 1803-02-214</t>
  </si>
  <si>
    <t>R SI C-Sch.M.J. 2F UAE 1803-02-214</t>
  </si>
  <si>
    <t>2CKA001753A8402</t>
  </si>
  <si>
    <t>1803-02-84</t>
  </si>
  <si>
    <t>FU/SO C-SCH.M.J. 2F UAE</t>
  </si>
  <si>
    <t>FU/SO C-Sch.M.J. 2F UAE 1803-02-84</t>
  </si>
  <si>
    <t>2CKA001710A3164</t>
  </si>
  <si>
    <t>1803-02-884</t>
  </si>
  <si>
    <t>FU/SO C-SCH.M. JACK2F UAE</t>
  </si>
  <si>
    <t>FU/SO C-Sch.MJack2FUAE 1803-02-884</t>
  </si>
  <si>
    <t>2CKA001710A3888</t>
  </si>
  <si>
    <t>1803-214</t>
  </si>
  <si>
    <t>REFL.SI C-SCH. 1803-214</t>
  </si>
  <si>
    <t>R SI C-Sch.M.Jack 1F UAE 1803-214</t>
  </si>
  <si>
    <t>2CKA001753A8394</t>
  </si>
  <si>
    <t>1803-266</t>
  </si>
  <si>
    <t>A NEA C-SCHEIBE F.UEA</t>
  </si>
  <si>
    <t>AN C-Sch. 1803-266</t>
  </si>
  <si>
    <t>2CKA001710A3348</t>
  </si>
  <si>
    <t>1803-84</t>
  </si>
  <si>
    <t>FU/SO C-SCH.M.JACK 1F UAE</t>
  </si>
  <si>
    <t>FU/SO C-Sch.M.Jack 1F UAE 1803-84</t>
  </si>
  <si>
    <t>2CKA001710A3165</t>
  </si>
  <si>
    <t>20 EUC-212</t>
  </si>
  <si>
    <t>SI STECKDOSE 20 EUC-212</t>
  </si>
  <si>
    <t>SI Schuko-STD 20 EUC-212</t>
  </si>
  <si>
    <t>2CKA002011A1318</t>
  </si>
  <si>
    <t>20 EUC-214</t>
  </si>
  <si>
    <t>REFL.SI STECKD. 20 EUC-214</t>
  </si>
  <si>
    <t>R SI Schuko-STD 20 EUC-214</t>
  </si>
  <si>
    <t>2CKA002011A1888</t>
  </si>
  <si>
    <t>20 EUC-266</t>
  </si>
  <si>
    <t>AN SCHUKO-STD 20 EUC-266</t>
  </si>
  <si>
    <t>AN Schuko-STD 20 EUC-266</t>
  </si>
  <si>
    <t>2CKA002011A3764</t>
  </si>
  <si>
    <t>20 EUC-81</t>
  </si>
  <si>
    <t>CARAT SCHUKO-STD</t>
  </si>
  <si>
    <t>CARAT Schuko-STD 20 EUC-81</t>
  </si>
  <si>
    <t>2CKA002011A3801</t>
  </si>
  <si>
    <t>20 EUC-84</t>
  </si>
  <si>
    <t>FU/SO SCHUKO-STD 20 EUC-84</t>
  </si>
  <si>
    <t>FU/SO Schuko-STD 20 EUC-84</t>
  </si>
  <si>
    <t>2CKA002011A3725</t>
  </si>
  <si>
    <t>20 EUC-884</t>
  </si>
  <si>
    <t>FU/SO SCHUKO-STD 20 EUC-884</t>
  </si>
  <si>
    <t>FU/SO Schuko-STD 20 EUC-884</t>
  </si>
  <si>
    <t>2CKA002011A3879</t>
  </si>
  <si>
    <t>20 EUC-885</t>
  </si>
  <si>
    <t>FU/SO SCHUKO-STD 20 EUC-885</t>
  </si>
  <si>
    <t>FU/SO Schuko-STD 20 EUC-885</t>
  </si>
  <si>
    <t>2CKA002011A3883</t>
  </si>
  <si>
    <t>20 EUC-914</t>
  </si>
  <si>
    <t>SCHUKO(R)-STECKDOSE</t>
  </si>
  <si>
    <t>SCHUKO(R)-Steckd. 20 EUC-914</t>
  </si>
  <si>
    <t>2CKA002011A6232</t>
  </si>
  <si>
    <t>20 EUCBUSB-884</t>
  </si>
  <si>
    <t>SCHUKO-/USB-STECKDOSE</t>
  </si>
  <si>
    <t>Schuko/USB STD 20 EUCBUSB-884</t>
  </si>
  <si>
    <t>2CKA002011A6164</t>
  </si>
  <si>
    <t>20 EUGK-34-101</t>
  </si>
  <si>
    <t>STECKD. AW44 DECKEL</t>
  </si>
  <si>
    <t>Steckdose mit Klappdeckel Allwetter44 polarweiß</t>
  </si>
  <si>
    <t>2CKA002064A0289</t>
  </si>
  <si>
    <t>20 EUK-214</t>
  </si>
  <si>
    <t>REFL.SI STECKD. 20 EUK-214</t>
  </si>
  <si>
    <t>R SI Schuko-STD+D 20 EUK-214</t>
  </si>
  <si>
    <t>2CKA002018A0778</t>
  </si>
  <si>
    <t>20 EUK-81</t>
  </si>
  <si>
    <t>CARAT SCHUKO-STD+D</t>
  </si>
  <si>
    <t>CARAT Schuko-STD+D 20 EUK-81</t>
  </si>
  <si>
    <t>2CKA002018A1486</t>
  </si>
  <si>
    <t>2000/5 US</t>
  </si>
  <si>
    <t>UP SERIENSCHALTER</t>
  </si>
  <si>
    <t>Serienschalter Up</t>
  </si>
  <si>
    <t>2CKA001012A1085</t>
  </si>
  <si>
    <t>2000/6 US</t>
  </si>
  <si>
    <t>UP WECHSELSCHALTER</t>
  </si>
  <si>
    <t>Wechselschalter Up</t>
  </si>
  <si>
    <t>2CKA001012A1069</t>
  </si>
  <si>
    <t>2000/6 USK</t>
  </si>
  <si>
    <t>SCHALTEREINS. 2000/6USK</t>
  </si>
  <si>
    <t>UP Ktr.Wech.sch. 2000/6 USK</t>
  </si>
  <si>
    <t>2CKA001022A0474</t>
  </si>
  <si>
    <t>2000/7 US</t>
  </si>
  <si>
    <t>UP KREUZSCHALTER</t>
  </si>
  <si>
    <t>UP Kreuzsch. 2000/7 US</t>
  </si>
  <si>
    <t>2CKA001012A1093</t>
  </si>
  <si>
    <t>2020 US</t>
  </si>
  <si>
    <t>Wipptaster 1Schließer Up</t>
  </si>
  <si>
    <t>2CKA001413A0475</t>
  </si>
  <si>
    <t>2020 US-205</t>
  </si>
  <si>
    <t>SI TASTEREINS. 2P 2020 US-205</t>
  </si>
  <si>
    <t>UP Ta. 2020 US-205</t>
  </si>
  <si>
    <t>2CKA001413A0491</t>
  </si>
  <si>
    <t>2020 US-206</t>
  </si>
  <si>
    <t>SI WIPPTASTEREINS. 2020 US-206</t>
  </si>
  <si>
    <t>UP Ta. 2020 US-206</t>
  </si>
  <si>
    <t>2CKA001413A0517</t>
  </si>
  <si>
    <t>2020/4 US</t>
  </si>
  <si>
    <t>SI JAL.TAST.EINS. 2020/4US-101</t>
  </si>
  <si>
    <t>UP Jal.taster 2020/4 US</t>
  </si>
  <si>
    <t>2CKA001413A0590</t>
  </si>
  <si>
    <t>2101-34</t>
  </si>
  <si>
    <t>ALLW. ABDECKRAHMEN 2101-34</t>
  </si>
  <si>
    <t>Rahmen 1fach Allwetter44 polarweiß</t>
  </si>
  <si>
    <t>2CKA001730A0191</t>
  </si>
  <si>
    <t>2103-34</t>
  </si>
  <si>
    <t>ALLW. ABDECKRAHMEN 2103-34</t>
  </si>
  <si>
    <t>Rahmen 3fach Allwetter44 polarweiß</t>
  </si>
  <si>
    <t>2CKA001730A0217</t>
  </si>
  <si>
    <t>2112 U-101</t>
  </si>
  <si>
    <t>POTENTIOMETEREINS. 2112 U-101</t>
  </si>
  <si>
    <t>Elektronik-Poti Einsatz 2112 U-101</t>
  </si>
  <si>
    <t>2CKA006599A2035</t>
  </si>
  <si>
    <t>2120-34</t>
  </si>
  <si>
    <t>ALLW. WIPPE OFFEN F.SYMBOL</t>
  </si>
  <si>
    <t>Allw. Wi 2120-34</t>
  </si>
  <si>
    <t>2CKA001731A1635</t>
  </si>
  <si>
    <t>2138-34</t>
  </si>
  <si>
    <t>ALLW. C-SCH.+TRAGR.BLIND</t>
  </si>
  <si>
    <t>Allw. C-Sch.+Tragr.Blind 2138-34</t>
  </si>
  <si>
    <t>2CKA001710A1852</t>
  </si>
  <si>
    <t>2504-914</t>
  </si>
  <si>
    <t>WIPPE JALOUSIE</t>
  </si>
  <si>
    <t>Wippe Jalousie 2504-914</t>
  </si>
  <si>
    <t>2CKA001713A0202</t>
  </si>
  <si>
    <t>2505-214</t>
  </si>
  <si>
    <t>REFL.SI WIPPE 2505-214 REFLEX</t>
  </si>
  <si>
    <t>R SI-Wi Ser. W/W 2505-214</t>
  </si>
  <si>
    <t>2CKA001731A0892</t>
  </si>
  <si>
    <t>2505-914</t>
  </si>
  <si>
    <t>WIPPE SERIEN</t>
  </si>
  <si>
    <t>Wippe Serien 2505-914</t>
  </si>
  <si>
    <t>2CKA001731A2005</t>
  </si>
  <si>
    <t>2506-212</t>
  </si>
  <si>
    <t>SI-WI AUS 1P WECH.</t>
  </si>
  <si>
    <t>SI-Wi Aus 1P Wech. 2506-212</t>
  </si>
  <si>
    <t>2CKA001731A0223</t>
  </si>
  <si>
    <t>2506-214</t>
  </si>
  <si>
    <t>REFL.SI WIPPE 2506-214</t>
  </si>
  <si>
    <t>R SI-Wippe 2506-214</t>
  </si>
  <si>
    <t>2CKA001731A0876</t>
  </si>
  <si>
    <t>2506-914</t>
  </si>
  <si>
    <t>WIPPE</t>
  </si>
  <si>
    <t>Wippe 2506-914</t>
  </si>
  <si>
    <t>2CKA001731A2002</t>
  </si>
  <si>
    <t>2511-212</t>
  </si>
  <si>
    <t>SI RAHMEN 1F</t>
  </si>
  <si>
    <t>SI Rahmen 1F 2511-212</t>
  </si>
  <si>
    <t>2CKA001725A0548</t>
  </si>
  <si>
    <t>2511-214</t>
  </si>
  <si>
    <t>REFL.SI RAHMEN 1F 2511-214</t>
  </si>
  <si>
    <t>R SI Rahmen 1F 2511-214</t>
  </si>
  <si>
    <t>2CKA001725A0928</t>
  </si>
  <si>
    <t>2512-212</t>
  </si>
  <si>
    <t>SI RAHMEN 2F</t>
  </si>
  <si>
    <t>SI Rahmen 2F 2512-212</t>
  </si>
  <si>
    <t>2CKA001725A0555</t>
  </si>
  <si>
    <t>2512-214</t>
  </si>
  <si>
    <t>REFL.SI RAHMEN 2F 2512-214</t>
  </si>
  <si>
    <t>R SI Rahmen 2F 2512-214</t>
  </si>
  <si>
    <t>2CKA001725A0936</t>
  </si>
  <si>
    <t>2512-214K-102</t>
  </si>
  <si>
    <t>R SI Rahmen 2F lin 2512-214K-102</t>
  </si>
  <si>
    <t>2CKA001725A1495</t>
  </si>
  <si>
    <t>2513-214</t>
  </si>
  <si>
    <t>REFL.SI RAHMEN 3F 2513-214</t>
  </si>
  <si>
    <t>R SI Rahmen 3F 2513-214</t>
  </si>
  <si>
    <t>2CKA001725A0944</t>
  </si>
  <si>
    <t>2513-214K-102</t>
  </si>
  <si>
    <t>R SI Rahmen 3F lin 2513-214K-102</t>
  </si>
  <si>
    <t>2CKA001725A1496</t>
  </si>
  <si>
    <t>2514-214</t>
  </si>
  <si>
    <t>R SI Rahmen 4F 2514-214</t>
  </si>
  <si>
    <t>2CKA001725A0951</t>
  </si>
  <si>
    <t>2520 TR-914</t>
  </si>
  <si>
    <t>WIPPE SCHLUESSEL</t>
  </si>
  <si>
    <t>Wippe Schluessel 2520 TR-914</t>
  </si>
  <si>
    <t>2CKA001731A2012</t>
  </si>
  <si>
    <t>2520-214</t>
  </si>
  <si>
    <t>REFL.SI WIPPE 2520-214</t>
  </si>
  <si>
    <t>R SI Wi offen 2520-214</t>
  </si>
  <si>
    <t>2CKA001731A0926</t>
  </si>
  <si>
    <t>2525 LI-214</t>
  </si>
  <si>
    <t>REFL.SI SYMBOL 2525LI-214</t>
  </si>
  <si>
    <t>R SI Symbol Licht 2525 LI-214</t>
  </si>
  <si>
    <t>2CKA001433A0028</t>
  </si>
  <si>
    <t>2525 TR-214</t>
  </si>
  <si>
    <t>REFL.SI SYMBOL 2525TR-214</t>
  </si>
  <si>
    <t>R SI Symbol Schl. 2525 TR-214</t>
  </si>
  <si>
    <t>2CKA001433A0044</t>
  </si>
  <si>
    <t>2538-214</t>
  </si>
  <si>
    <t>REFL.SI C-SCH. BLINDABDECKUNG</t>
  </si>
  <si>
    <t>R SI C-Sch.Blind 2538-214</t>
  </si>
  <si>
    <t>2CKA001715A0275</t>
  </si>
  <si>
    <t>2539-214</t>
  </si>
  <si>
    <t>REFL.SI C-SCH. 2539-214</t>
  </si>
  <si>
    <t>R SI C-Sch.TAE 2539-214</t>
  </si>
  <si>
    <t>2CKA001724A0913</t>
  </si>
  <si>
    <t>2622 KI-101</t>
  </si>
  <si>
    <t>Allw. Tastersymbol 2622 Kl-101</t>
  </si>
  <si>
    <t>2CKA001714A0278</t>
  </si>
  <si>
    <t>6201/640.1</t>
  </si>
  <si>
    <t>SPANNUNGSVERSORGUNG 640MA REG</t>
  </si>
  <si>
    <t>ABB</t>
  </si>
  <si>
    <t>Spannungsvers. 640 mA, REG</t>
  </si>
  <si>
    <t>2CKA006220A0001</t>
  </si>
  <si>
    <t>AC.34</t>
  </si>
  <si>
    <t>6251/0.4</t>
  </si>
  <si>
    <t>SCHALTAKTOR 4-FACH 16A REG</t>
  </si>
  <si>
    <t>Schaltaktor 4-fach, 16A, REG</t>
  </si>
  <si>
    <t>2CKA006220A0023</t>
  </si>
  <si>
    <t>6430-884-102</t>
  </si>
  <si>
    <t>FU/SO C-SCH JAL-CONTR.</t>
  </si>
  <si>
    <t>FU/SO C-Sch Jal-Contr.6430-884-102</t>
  </si>
  <si>
    <t>2CKA006430A0385</t>
  </si>
  <si>
    <t>6477-884</t>
  </si>
  <si>
    <t>ZENTRALSCHEIBE FÜR POWERDOCK</t>
  </si>
  <si>
    <t>Zentralscheibe fuer Busch-powerDock Unterputz</t>
  </si>
  <si>
    <t>2CKA006400A0062</t>
  </si>
  <si>
    <t>6480-84</t>
  </si>
  <si>
    <t>BUSCH-POWERDOCK SET LC</t>
  </si>
  <si>
    <t>6523 UR-103</t>
  </si>
  <si>
    <t>LED-DIM. 2D 400 VA 6523 UR-103</t>
  </si>
  <si>
    <t>LED-Dim. 2D 400 VA 6523 UR-103</t>
  </si>
  <si>
    <t>2CKA006512A0344</t>
  </si>
  <si>
    <t>6540-84-102</t>
  </si>
  <si>
    <t>FU/SO C-SCH.DIMMER+DK</t>
  </si>
  <si>
    <t>FU/SO C-Sch.Dimmer+DK 6540-84-102</t>
  </si>
  <si>
    <t>2CKA006599A2953</t>
  </si>
  <si>
    <t>6540-884-102</t>
  </si>
  <si>
    <t>FU/SO C-Sch.Dimmer+DK 6540-884-102</t>
  </si>
  <si>
    <t>2CKA006599A2961</t>
  </si>
  <si>
    <t>6800-214-104</t>
  </si>
  <si>
    <t>R-SI BW SENS. 6800-214-104</t>
  </si>
  <si>
    <t>R-SI BW Sens.Komf.II 6800-214-104</t>
  </si>
  <si>
    <t>2CKA006800A2067</t>
  </si>
  <si>
    <t>6800-84-104</t>
  </si>
  <si>
    <t>FU/SO BW SENS.KOMF.</t>
  </si>
  <si>
    <t>FU/SO BW Sens.Komf. 6800-84-104</t>
  </si>
  <si>
    <t>2CKA006800A2101</t>
  </si>
  <si>
    <t>6800-884-104</t>
  </si>
  <si>
    <t>FU/SO BW SENS.KOMF.II</t>
  </si>
  <si>
    <t>FU/SO BW Sens.Komf.II 6800-884-104</t>
  </si>
  <si>
    <t>2CKA006800A2497</t>
  </si>
  <si>
    <t>6800-884-104M</t>
  </si>
  <si>
    <t>FU/SO BW SENS.KOMF. II</t>
  </si>
  <si>
    <t>FU/SO BW Sens.KomfII 6800-884-104M</t>
  </si>
  <si>
    <t>2CKA006800A2498</t>
  </si>
  <si>
    <t>6800-914-104</t>
  </si>
  <si>
    <t>BW-SENSOR 180 KOMFORT</t>
  </si>
  <si>
    <t>BW-Sensor 180 Komfort 6800-914-104</t>
  </si>
  <si>
    <t>2CKA006800A2727</t>
  </si>
  <si>
    <t>6812 U-101</t>
  </si>
  <si>
    <t>BW RELAIS-EINSATZ-STANDARD</t>
  </si>
  <si>
    <t>BW Rel-Eins. St. 6812 U-101</t>
  </si>
  <si>
    <t>2CKA006800A2011</t>
  </si>
  <si>
    <t>6847/11 AGM-204</t>
  </si>
  <si>
    <t>BUSCH WÄCHTER 220°</t>
  </si>
  <si>
    <t>Busch-Waechter 220 Masterline weiß</t>
  </si>
  <si>
    <t>2CKA006800A2520</t>
  </si>
  <si>
    <t>AC.21</t>
  </si>
  <si>
    <t>6847/11 AGM-35</t>
  </si>
  <si>
    <t>Busch-Waechter 220 Masterline anthrazit</t>
  </si>
  <si>
    <t>2CKA006800A2522</t>
  </si>
  <si>
    <t>6868-204</t>
  </si>
  <si>
    <t>BW DECKEN-/ECKADAPTER</t>
  </si>
  <si>
    <t>BW Decken-/Eckadapter weiß</t>
  </si>
  <si>
    <t>2CKA006800A2558</t>
  </si>
  <si>
    <t>8220-84</t>
  </si>
  <si>
    <t>UP-DIGITAL RADIO SET</t>
  </si>
  <si>
    <t>UP-Digital Radio Set 8220-84</t>
  </si>
  <si>
    <t>2CKA008200A0111</t>
  </si>
  <si>
    <t>8270-84</t>
  </si>
  <si>
    <t>BUSCH-RADIO, FM BT SET 8270-84</t>
  </si>
  <si>
    <t>Busch-Radio, FM BT SET 8270-84</t>
  </si>
  <si>
    <t>2CKA008200A0196</t>
  </si>
  <si>
    <t>C-SCHEIBE F.20EUC214</t>
  </si>
  <si>
    <t>REFL.SI C-SCHEIBE ZU 20EUC-214</t>
  </si>
  <si>
    <t>CELLPA</t>
  </si>
  <si>
    <t>SB    9,5-4,8/10M BL</t>
  </si>
  <si>
    <t>SCHRUMPFSCHLAUCH-BOX DÜNNW. BL</t>
  </si>
  <si>
    <t>SB  25,4-12,7/ 4M BL</t>
  </si>
  <si>
    <t>SB 12,7 - 6,4/ 8M BL</t>
  </si>
  <si>
    <t>COROPL</t>
  </si>
  <si>
    <t>0,10/15MM  301</t>
  </si>
  <si>
    <t>COROPLAST 10M BLAU</t>
  </si>
  <si>
    <t>COROPLAST 10M BRAUN</t>
  </si>
  <si>
    <t>COROPLAST 10M SCHWARZ</t>
  </si>
  <si>
    <t>COROPLAST 10M VIOLETT</t>
  </si>
  <si>
    <t>COROPLAST 10M WEISS</t>
  </si>
  <si>
    <t>LWB L</t>
  </si>
  <si>
    <t>LEITUNGSWARNB.STARKSTROM  250M</t>
  </si>
  <si>
    <t>DEHN</t>
  </si>
  <si>
    <t>KS-KLEMME EINFACH    F.RD7-10</t>
  </si>
  <si>
    <t>KLEMMSCHUH AL D=10.5 F.RD 7-10</t>
  </si>
  <si>
    <t>390.050    F.RD8-10</t>
  </si>
  <si>
    <t>MV-UNIVERSAL KLEMME ST/VZ2,5MM</t>
  </si>
  <si>
    <t>390079 NIRO (V4A)</t>
  </si>
  <si>
    <t>MV-KLEMME F. RD 8-10</t>
  </si>
  <si>
    <t>MV-Klemme NIRO V4A Sechskantschraube M10 RdØ8-10mm</t>
  </si>
  <si>
    <t>390079</t>
  </si>
  <si>
    <t>AP.10</t>
  </si>
  <si>
    <t>633.150        1,50M</t>
  </si>
  <si>
    <t>ERDSPIESS M.ANSCHLUSSFAHNE</t>
  </si>
  <si>
    <t>DIETZE</t>
  </si>
  <si>
    <t>CL   20 NEU GR</t>
  </si>
  <si>
    <t>KLEMMSCHELLE</t>
  </si>
  <si>
    <t>DIETZEL</t>
  </si>
  <si>
    <t>Klemmschelle anreihbar, 20, grau</t>
  </si>
  <si>
    <t>CL 20 GRAU</t>
  </si>
  <si>
    <t>082177</t>
  </si>
  <si>
    <t>AA.15</t>
  </si>
  <si>
    <t>CL   25 NEU HGR</t>
  </si>
  <si>
    <t>Klemmschelle anreihbar, 25, hellgrau</t>
  </si>
  <si>
    <t>CL 25 HELLGRAU</t>
  </si>
  <si>
    <t>082215</t>
  </si>
  <si>
    <t>Klemmschelle anreihbar, 32, grau</t>
  </si>
  <si>
    <t>CL 32 GRAU</t>
  </si>
  <si>
    <t>082218</t>
  </si>
  <si>
    <t>CL   40 NEU GR</t>
  </si>
  <si>
    <t>Klemmschelle anreihbar, 40, grau</t>
  </si>
  <si>
    <t>CL 40 GRAU</t>
  </si>
  <si>
    <t>082222</t>
  </si>
  <si>
    <t>CL   40 NEU HGR</t>
  </si>
  <si>
    <t>Klemmschelle anreihbar, 40, hellgrau</t>
  </si>
  <si>
    <t>CL 40 HELLGRAU</t>
  </si>
  <si>
    <t>082223</t>
  </si>
  <si>
    <t>FX   32 HGR</t>
  </si>
  <si>
    <t>FX-ISOLIERROHR   25M</t>
  </si>
  <si>
    <t>biegsames Isolierrohr, hellgrau</t>
  </si>
  <si>
    <t>FX 32 HG 25M</t>
  </si>
  <si>
    <t>019858</t>
  </si>
  <si>
    <t>AA.12</t>
  </si>
  <si>
    <t>M</t>
  </si>
  <si>
    <t>FXP  32 TURBO GRAU</t>
  </si>
  <si>
    <t>PANZERROHR 25MT.</t>
  </si>
  <si>
    <t>083272 Panzerflexrohr Grau Turbo</t>
  </si>
  <si>
    <t>FXP-TURBO 32 GR 25M</t>
  </si>
  <si>
    <t>083272</t>
  </si>
  <si>
    <t>AA.14</t>
  </si>
  <si>
    <t>083273 Panzerflexrohr Grau Turbo</t>
  </si>
  <si>
    <t>FXP-TURBO 40 GR 25M</t>
  </si>
  <si>
    <t>083273</t>
  </si>
  <si>
    <t>FXPM-TURBO 40 GR 25M</t>
  </si>
  <si>
    <t>BIEGSAMES PANZERFLEXROHR, GRAU</t>
  </si>
  <si>
    <t>086550 Panzerflexrohr Grau mit Kunststoffmantel</t>
  </si>
  <si>
    <t>086550</t>
  </si>
  <si>
    <t>AA.16</t>
  </si>
  <si>
    <t>FXPM-TURBO 50 GR 25M</t>
  </si>
  <si>
    <t>086551 Panzerflexrohr Grau mit Kunststoffmantel</t>
  </si>
  <si>
    <t>086551</t>
  </si>
  <si>
    <t>FXPS 25 SW</t>
  </si>
  <si>
    <t>PANZERFLEXROHR             50M</t>
  </si>
  <si>
    <t>FXPS 50 SW</t>
  </si>
  <si>
    <t>PANZERFLEXROHR             25M</t>
  </si>
  <si>
    <t>HFCL 25 SW</t>
  </si>
  <si>
    <t>HFT-Klemmschelle anreihbar, 25, schwarz</t>
  </si>
  <si>
    <t>009636</t>
  </si>
  <si>
    <t>AA.18</t>
  </si>
  <si>
    <t>HFCL 50 SW</t>
  </si>
  <si>
    <t>HFT-Klemmschelle anreihbar, 50, schwarz</t>
  </si>
  <si>
    <t>009639</t>
  </si>
  <si>
    <t>HRD 150-SG-1/12-75</t>
  </si>
  <si>
    <t>RINGRAUMDICHTUNG F.DM12-75MM</t>
  </si>
  <si>
    <t>099397</t>
  </si>
  <si>
    <t>AA.34</t>
  </si>
  <si>
    <t>HRD 150-SG-3/22-54</t>
  </si>
  <si>
    <t>RINGRAUMDICHTUNG F. 3 KABELN</t>
  </si>
  <si>
    <t>Ringraumdichtung f.3 Kabel 22-54mm</t>
  </si>
  <si>
    <t>096504</t>
  </si>
  <si>
    <t>KM-TURBO 16 OR</t>
  </si>
  <si>
    <t>KRALLENMUFFE KM16 FÜR BETON</t>
  </si>
  <si>
    <t>Krallenmuffe, orange für Betonverlegung</t>
  </si>
  <si>
    <t>085723</t>
  </si>
  <si>
    <t>KM-TURBO 20 OR</t>
  </si>
  <si>
    <t>KRALLENMUFFE KM20 FÜR BETON</t>
  </si>
  <si>
    <t>Krallenmuffe, orange für Betonverlegung Ø20mm</t>
  </si>
  <si>
    <t>080642</t>
  </si>
  <si>
    <t>KM-TURBO 25 OR</t>
  </si>
  <si>
    <t>KRALLENMUFFE KM25 FÜR BETON</t>
  </si>
  <si>
    <t>Krallenmuffe, orange für Betonverlegung Ø25mm</t>
  </si>
  <si>
    <t>080643</t>
  </si>
  <si>
    <t>KM-TURBO 32 OR</t>
  </si>
  <si>
    <t>KRALLENMUFFE KM32 FÜR BETON</t>
  </si>
  <si>
    <t>085925</t>
  </si>
  <si>
    <t>KM-TURBO 40 OR</t>
  </si>
  <si>
    <t>KRALLENMUFFE KM40 FÜR BETON</t>
  </si>
  <si>
    <t>102338</t>
  </si>
  <si>
    <t>MIK  16/40 2M WS</t>
  </si>
  <si>
    <t>MINIKANAL   STANDARD  WEISS</t>
  </si>
  <si>
    <t>Minikanal PVC weiß Ober-und Unterteil 16x40mm 2m</t>
  </si>
  <si>
    <t>MIK 16/40 WS 2/15</t>
  </si>
  <si>
    <t>035587</t>
  </si>
  <si>
    <t>AA.41</t>
  </si>
  <si>
    <t>MIK  25/40 2M WS</t>
  </si>
  <si>
    <t>Minikanal PVC weiß Ober-und Unterteil 25x40mm 2m</t>
  </si>
  <si>
    <t>MIK 25/40 WS 2/15</t>
  </si>
  <si>
    <t>004864</t>
  </si>
  <si>
    <t>MIKA 16/16 2M WS</t>
  </si>
  <si>
    <t>MINIKANAL STANDARD WEISS KLEBE</t>
  </si>
  <si>
    <t>Minikanal PVC weiß Ober u.Unterteil selbsklebend 16x16mm 2m</t>
  </si>
  <si>
    <t>MIKA 16/16 WS 2/15</t>
  </si>
  <si>
    <t>034549</t>
  </si>
  <si>
    <t>S    40 GR</t>
  </si>
  <si>
    <t>PANZER-SCHELLEN   PVC  2-LAPP.</t>
  </si>
  <si>
    <t>S    50 GR</t>
  </si>
  <si>
    <t>VRM  20 TURBO HGR</t>
  </si>
  <si>
    <t>EVILON-ISOLIERROHR      084196</t>
  </si>
  <si>
    <t>Isolierrohr Hgr Gemufft 3m</t>
  </si>
  <si>
    <t>VRM-TURBO 20 HG 3M/111 AUFGEM.</t>
  </si>
  <si>
    <t>084196</t>
  </si>
  <si>
    <t>AA.11</t>
  </si>
  <si>
    <t>VRM-TURBO 25 HG 3M/57 AUFGEM.</t>
  </si>
  <si>
    <t>084197</t>
  </si>
  <si>
    <t>VRM  40 TURBO HGR</t>
  </si>
  <si>
    <t>EVILON-ISOLIERROHR      084199</t>
  </si>
  <si>
    <t>VRM-TURBO 40 HG 3M/21 AUFGEM.</t>
  </si>
  <si>
    <t>084199</t>
  </si>
  <si>
    <t>VRM  50 TURBO HGR</t>
  </si>
  <si>
    <t>EVILON-ISOLIERROHR      084200</t>
  </si>
  <si>
    <t>VRM-TURBO 50 HG 3M/21 AUFGEM.</t>
  </si>
  <si>
    <t>084200</t>
  </si>
  <si>
    <t>EATON</t>
  </si>
  <si>
    <t>PKNM-13/1N/B/003-A-M</t>
  </si>
  <si>
    <t>FI-LS KOMBISCHALTER PULSSTROM.</t>
  </si>
  <si>
    <t>PKNM-16/1N/B/003-MW</t>
  </si>
  <si>
    <t>FI-LS KOMBISCHALTER</t>
  </si>
  <si>
    <t>FI/LS-Schalter AC 16A/1+N/B 30mA 250A</t>
  </si>
  <si>
    <t>236200</t>
  </si>
  <si>
    <t>5A.A3</t>
  </si>
  <si>
    <t>PLSM-B13/1N-MW</t>
  </si>
  <si>
    <t>LEITUNGSSCHUTZSCHALTER</t>
  </si>
  <si>
    <t>LS-Schalter 13A/1pol+N/B</t>
  </si>
  <si>
    <t>242247</t>
  </si>
  <si>
    <t>5A.A4</t>
  </si>
  <si>
    <t>PLSM-C13/1N-MW</t>
  </si>
  <si>
    <t>LS-Schalter 13A/1pol+N/C</t>
  </si>
  <si>
    <t>242270</t>
  </si>
  <si>
    <t>PLSM-C16/1N-MW</t>
  </si>
  <si>
    <t>LS-Schalter 16A/1pol+N/C</t>
  </si>
  <si>
    <t>242272</t>
  </si>
  <si>
    <t>Z-SLS/B63A(BOXA3STK)</t>
  </si>
  <si>
    <t>SICHERUNGSEINSATZ M.BLINKFUNK.</t>
  </si>
  <si>
    <t>EDDING</t>
  </si>
  <si>
    <t>EDDING 404 SCHWARZ</t>
  </si>
  <si>
    <t>PERMANENT MARKER 0,75MM RUNDSP</t>
  </si>
  <si>
    <t>EDDING 751 SCHWARZ</t>
  </si>
  <si>
    <t>LACKMARKER RUNDSPITZE 1-2MM</t>
  </si>
  <si>
    <t>EDDING 8300 SCHWARZ</t>
  </si>
  <si>
    <t>INDUSTRIE PERMAN.MARK. 1,5-3MM</t>
  </si>
  <si>
    <t>EDDING 8407  4ER-SET</t>
  </si>
  <si>
    <t>KABELMARKER MARKER 0,3MM</t>
  </si>
  <si>
    <t>EDDING 8850 SCHWARZ</t>
  </si>
  <si>
    <t>BOHRLOCHMARKER BLISTER 0,7-1MM</t>
  </si>
  <si>
    <t>EDDING RETRACT 11</t>
  </si>
  <si>
    <t>PERMANENTMARKER SCHWARZ1,5-3MM</t>
  </si>
  <si>
    <t>EGLO</t>
  </si>
  <si>
    <t>11477 E27-LED-A60</t>
  </si>
  <si>
    <t>LED LAMPE 10W E27 3000K 806LM</t>
  </si>
  <si>
    <t>SALOBRENA 1</t>
  </si>
  <si>
    <t>SEILABHÄNGUNG ZU 300/595/620</t>
  </si>
  <si>
    <t>SALOBRENA 1 OPAL</t>
  </si>
  <si>
    <t>LED-PANEL 1200X300 840 5400LM</t>
  </si>
  <si>
    <t>EKEY</t>
  </si>
  <si>
    <t>EKEY HOME FS UP I</t>
  </si>
  <si>
    <t>FINGERSCANNER UNTERPUTZ 99F</t>
  </si>
  <si>
    <t>EKEY HOME SE REG 1</t>
  </si>
  <si>
    <t>STEUEREINHEIT REIHENEINBAU 4TE</t>
  </si>
  <si>
    <t>MODUL GIRA TX44 AN</t>
  </si>
  <si>
    <t>EINBAUMODUL FÜR FS UP I</t>
  </si>
  <si>
    <t>NTREG230VAC/12VDC/2A</t>
  </si>
  <si>
    <t>NETZTEIL REIHENEINBAU 3TE</t>
  </si>
  <si>
    <t>EL-PL</t>
  </si>
  <si>
    <t>425/520   WEISS</t>
  </si>
  <si>
    <t>DECKENDOSE GESCHRAUBT</t>
  </si>
  <si>
    <t>427/520   SCHWARZ</t>
  </si>
  <si>
    <t>ELSTA</t>
  </si>
  <si>
    <t>KHAS 1/SN (0141)</t>
  </si>
  <si>
    <t>HAUSANSCHLUSSKASTEN O.SICH.SET</t>
  </si>
  <si>
    <t>ELTAKO</t>
  </si>
  <si>
    <t>BLIST.BPS-Ö SCHALTEN</t>
  </si>
  <si>
    <t>FUNKTASTER FT55R + SCHALTAKTOR</t>
  </si>
  <si>
    <t>FR 12-230V</t>
  </si>
  <si>
    <t>NETZFREISCHALTRELAIS SELBSTL.</t>
  </si>
  <si>
    <t>FSR61-230V UC</t>
  </si>
  <si>
    <t>FUNKAKTOR STROMSTOß-SCHALTREL.</t>
  </si>
  <si>
    <t>FSR61NP-230V</t>
  </si>
  <si>
    <t>Funkaktor Stromstoß-Schaltrelais</t>
  </si>
  <si>
    <t>30100030</t>
  </si>
  <si>
    <t>C7.D9</t>
  </si>
  <si>
    <t>FT55R-ALPINWEISS</t>
  </si>
  <si>
    <t>FUNKTASTER REFLEX M.WIPPE+D-WI</t>
  </si>
  <si>
    <t>Funktaster batterie- und leitungslos ohne Rahmen</t>
  </si>
  <si>
    <t>30000226</t>
  </si>
  <si>
    <t>C7.D1</t>
  </si>
  <si>
    <t>FT55-RW</t>
  </si>
  <si>
    <t>FUNKTASTER, REINWEISS</t>
  </si>
  <si>
    <t>Funktaster rws mit Wippe und Doppelwippe</t>
  </si>
  <si>
    <t>30000592</t>
  </si>
  <si>
    <t>C7.D4</t>
  </si>
  <si>
    <t>FT55-WS</t>
  </si>
  <si>
    <t>FLÄCHEN-FUNKTASTER ,WEISS</t>
  </si>
  <si>
    <t>Funktaster weiß mit Wippe u.Doppelwippe</t>
  </si>
  <si>
    <t>30000590</t>
  </si>
  <si>
    <t>FUD61NPN-230V</t>
  </si>
  <si>
    <t>FUNKAKTOR UNIV.-DIMMSCH. +LED</t>
  </si>
  <si>
    <t>Funkaktor Universal-Dimmschalter</t>
  </si>
  <si>
    <t>30100835</t>
  </si>
  <si>
    <t>SDS12/1-10V</t>
  </si>
  <si>
    <t>STEUERGERÄT 1-10V</t>
  </si>
  <si>
    <t>1 Schließer n. potenzialfr. 600VA &amp; 1-10V-Steuerausgang 40mA</t>
  </si>
  <si>
    <t>21100800</t>
  </si>
  <si>
    <t>C7.F1</t>
  </si>
  <si>
    <t>WNT12-12V DC-12W/1A</t>
  </si>
  <si>
    <t>WEITBEREICHS-SCHALTNETZTEIL</t>
  </si>
  <si>
    <t>ERSA</t>
  </si>
  <si>
    <t>340 KD WIE ERSA 30S</t>
  </si>
  <si>
    <t>LÖTKOLBEN        40W/230V</t>
  </si>
  <si>
    <t>920 BD</t>
  </si>
  <si>
    <t>MULTITIP LÖTKOLBEN 25W/230V</t>
  </si>
  <si>
    <t>ETHERM</t>
  </si>
  <si>
    <t>SOLAMAGIC SMS1-1400N</t>
  </si>
  <si>
    <t>WÄRMESTRAHLER INFRAROT   1400W</t>
  </si>
  <si>
    <t>FERMAX</t>
  </si>
  <si>
    <t>RELAIS M.1 POT.FREIEM KONTAKT</t>
  </si>
  <si>
    <t>TASTENMODUL</t>
  </si>
  <si>
    <t>CODETASTATUR SKYLINE</t>
  </si>
  <si>
    <t>REGENDACH,1-R.,F.GR.6 ALU SI</t>
  </si>
  <si>
    <t>UP-DOSE   GRÖßE 6</t>
  </si>
  <si>
    <t>4800     230V/12VAC</t>
  </si>
  <si>
    <t>NETZGERÄT F.VERTEILEREINBAU</t>
  </si>
  <si>
    <t>F2541</t>
  </si>
  <si>
    <t>SKYLINE PANELVERB.KABEL VDS</t>
  </si>
  <si>
    <t>Skyline Panelverbindungskabel zum Verbinden von Panelen VDS</t>
  </si>
  <si>
    <t>2K.11</t>
  </si>
  <si>
    <t>F3393</t>
  </si>
  <si>
    <t>HAUSTELEFON LOFT BASIC</t>
  </si>
  <si>
    <t>Loft Telefon Basic 4+N mit blauer Türoffnertaste</t>
  </si>
  <si>
    <t>2K.10</t>
  </si>
  <si>
    <t>F4830</t>
  </si>
  <si>
    <t>NETZGERÄT,18VDC-3,5A, DIN6</t>
  </si>
  <si>
    <t>Netzgeraet,18VDC-3,5A, DIN6</t>
  </si>
  <si>
    <t>F5601</t>
  </si>
  <si>
    <t>VDS ILOFT-FREISPRECHSTELLE</t>
  </si>
  <si>
    <t>VDS iLoft-Freisprechstelle Extra,w., 5 Klingelt., voll Dupl.</t>
  </si>
  <si>
    <t>F7335</t>
  </si>
  <si>
    <t>SKYLINE RAHMEN (5XV)</t>
  </si>
  <si>
    <t>Skyline Rahmen (5xV) silber/chrom, Gr.6</t>
  </si>
  <si>
    <t>F7415</t>
  </si>
  <si>
    <t>SKYLINE TÜRLAUTSPRECHER-MODUL</t>
  </si>
  <si>
    <t>Skyline Türlautsprecher-Modul Audio VDS, silber/chrom, Gr.W</t>
  </si>
  <si>
    <t>FINDER</t>
  </si>
  <si>
    <t>20.21.8.230.4000</t>
  </si>
  <si>
    <t>STROMSTOßSCHALT. 1S 16A 230VAC</t>
  </si>
  <si>
    <t>Stromstoßschalter</t>
  </si>
  <si>
    <t>DH.12</t>
  </si>
  <si>
    <t>4C.01.8.230.0060</t>
  </si>
  <si>
    <t>KOPP.RELAIS 1W 16A 230VAC</t>
  </si>
  <si>
    <t>Koppelrelais 1 Wechsler 10 A/Spule 230 V AC Schraub Fassung</t>
  </si>
  <si>
    <t>4C.01.8.230.0060 1W 10A</t>
  </si>
  <si>
    <t>DH.11</t>
  </si>
  <si>
    <t>FLUKEN</t>
  </si>
  <si>
    <t>MS2-KIT</t>
  </si>
  <si>
    <t>MICROSCANNER 2 PROF.KIT</t>
  </si>
  <si>
    <t>FLUKE NETWORKS</t>
  </si>
  <si>
    <t>MicroScanner2 Proffesional Kit</t>
  </si>
  <si>
    <t>2772451</t>
  </si>
  <si>
    <t>BE.50</t>
  </si>
  <si>
    <t>FRIED.</t>
  </si>
  <si>
    <t>FDM 1          IP68</t>
  </si>
  <si>
    <t>DOSENMUFFE            4X6-14MM</t>
  </si>
  <si>
    <t>SCHURRER</t>
  </si>
  <si>
    <t>Dosenmuffe 4X6-14mm</t>
  </si>
  <si>
    <t>FDM 1</t>
  </si>
  <si>
    <t>FFDM1</t>
  </si>
  <si>
    <t>AO.22</t>
  </si>
  <si>
    <t>FDM 2          IP68</t>
  </si>
  <si>
    <t>DOSENMUFFE            4X6-25MM</t>
  </si>
  <si>
    <t>GB</t>
  </si>
  <si>
    <t>2603       YMM 3X1,5</t>
  </si>
  <si>
    <t>VERLÄNGERUNGSKABEL  3M</t>
  </si>
  <si>
    <t>2605       YMM 3X1,5</t>
  </si>
  <si>
    <t>VERLÄNGERUNGSKABEL  5M</t>
  </si>
  <si>
    <t>GEISBE</t>
  </si>
  <si>
    <t>61005      1605-0906</t>
  </si>
  <si>
    <t>SCHLÜSSEL</t>
  </si>
  <si>
    <t>GIRA</t>
  </si>
  <si>
    <t>EINSATZ F.TASTER 4FACH 10/250V</t>
  </si>
  <si>
    <t>EINSATZ F.TASTER SCHL.1POL.</t>
  </si>
  <si>
    <t>WIPPENSET 3FACH SYSTEM 55 REIN</t>
  </si>
  <si>
    <t>WIPPENSET 3FACH SYSTEM 55 ANTH</t>
  </si>
  <si>
    <t>WIPPENSET 3F. REINWEIß</t>
  </si>
  <si>
    <t>WIPPENSET 3F. REINWEIß MATT</t>
  </si>
  <si>
    <t>WIPPENSET 3F. ANTHRAZIT</t>
  </si>
  <si>
    <t>DOCKINGSTATION EINSATZ</t>
  </si>
  <si>
    <t>DOCKINGST.APPLE RWS MATT</t>
  </si>
  <si>
    <t>AUTOMATIKSCHALTER 2 STAND.2,2M</t>
  </si>
  <si>
    <t>021104 RWS   SYST.55</t>
  </si>
  <si>
    <t>RAHMEN 1-FACH STANDARD BRUCHS.</t>
  </si>
  <si>
    <t>021167 ANTR.   TX 44</t>
  </si>
  <si>
    <t>021265 ALU     TX 44</t>
  </si>
  <si>
    <t>021267 ANTHR.  TX 44</t>
  </si>
  <si>
    <t>028667 ANTHR.  TX 44</t>
  </si>
  <si>
    <t>WIPPE KLINGEL</t>
  </si>
  <si>
    <t>067365 ALU     TX 44</t>
  </si>
  <si>
    <t>WIPPE KLINGEL SCHRIFTFELD</t>
  </si>
  <si>
    <t>067367 ANTHR.  TX 44</t>
  </si>
  <si>
    <t>085300     SYST.2000</t>
  </si>
  <si>
    <t>RELAIS-EINSATZ</t>
  </si>
  <si>
    <t>115003 RWS GLSYST.55</t>
  </si>
  <si>
    <t>WIPPEN AUFDRUCK PFEILSYMBOL</t>
  </si>
  <si>
    <t>1296 00</t>
  </si>
  <si>
    <t>SPANNUNGSVERS.TELEKOMUN.24V/DC</t>
  </si>
  <si>
    <t>2003100    TRANSP.WS</t>
  </si>
  <si>
    <t>TASTSENSOR2 3FACH 24V POT.FREI</t>
  </si>
  <si>
    <t>2003600 ES SYST.55</t>
  </si>
  <si>
    <t>TASTSEN. 2 3F 24V POT.FREI BSF</t>
  </si>
  <si>
    <t>213326      KLAR/ALU</t>
  </si>
  <si>
    <t>WIPPENSET 3FACH BSF SYSTEM 55</t>
  </si>
  <si>
    <t>260565 ALU     TX 44</t>
  </si>
  <si>
    <t>KEYLESS IN CODETASTATUR ALU</t>
  </si>
  <si>
    <t>N0260112RWS GL.</t>
  </si>
  <si>
    <t>ABDECKUNG F. TELEFONDOSE TDO</t>
  </si>
  <si>
    <t>N0295112 RWS GL.</t>
  </si>
  <si>
    <t>SERIENWIPPE F.SCHALTER+TASTER</t>
  </si>
  <si>
    <t>GROTHE</t>
  </si>
  <si>
    <t>44169/169W</t>
  </si>
  <si>
    <t>ZWEIKLANGGONG 8-12V WS</t>
  </si>
  <si>
    <t>UP-GONG 120WS 8-12V</t>
  </si>
  <si>
    <t>ELEKTRONIK-GONG UP POLARWEISS</t>
  </si>
  <si>
    <t>UP-GONG 230WS</t>
  </si>
  <si>
    <t>UP-ELEKTRONIK-GONG, 230V, PW</t>
  </si>
  <si>
    <t>UP-Elektronikgong, weiß, 230V</t>
  </si>
  <si>
    <t>G43706</t>
  </si>
  <si>
    <t>2L.11</t>
  </si>
  <si>
    <t>HAGER</t>
  </si>
  <si>
    <t>AKA 181250ELN</t>
  </si>
  <si>
    <t>ALUMINIUM AUFBODENKANAL</t>
  </si>
  <si>
    <t>LF   2002007035  LGR</t>
  </si>
  <si>
    <t>INSTALLATIONSKANAL 20X20MM</t>
  </si>
  <si>
    <t>TEHALIT</t>
  </si>
  <si>
    <t>Leitungsführungskanal 20x19,lichtgrau</t>
  </si>
  <si>
    <t>LF2002007035</t>
  </si>
  <si>
    <t>A9.18</t>
  </si>
  <si>
    <t>SLA180750ELN</t>
  </si>
  <si>
    <t>AUFBODENKANAL 18X75 M. OT,ALU</t>
  </si>
  <si>
    <t>Aufbodenkanal 18x75 mit OT Aluminium</t>
  </si>
  <si>
    <t>A9.16</t>
  </si>
  <si>
    <t>HAUPA</t>
  </si>
  <si>
    <t>TWIN-ADERENDH.ISOL.1/10RT 100</t>
  </si>
  <si>
    <t>TWIN-ADERENDH.ISOL.16/14BL</t>
  </si>
  <si>
    <t>260267 BL        M 3</t>
  </si>
  <si>
    <t>RINGKABELSCHUH ISOL.   1,5-2,5</t>
  </si>
  <si>
    <t>260270 BL        M 4</t>
  </si>
  <si>
    <t>Ringkabelschuh blau isoliert 1,5-2,5 M4 PVC</t>
  </si>
  <si>
    <t>260270</t>
  </si>
  <si>
    <t>BV.10</t>
  </si>
  <si>
    <t>260272 BL        M 5</t>
  </si>
  <si>
    <t>Ringkabelschuh blau isoliert 1,5-2,5 M5 PVC</t>
  </si>
  <si>
    <t>260272</t>
  </si>
  <si>
    <t>260274 BL        M 6</t>
  </si>
  <si>
    <t>Ringkabelschuh blau isoliert 1,5-2,5 M6 PVC</t>
  </si>
  <si>
    <t>260274</t>
  </si>
  <si>
    <t>260276 BL        M 8</t>
  </si>
  <si>
    <t>Ringkabelschuh blau isoliert 1,5-2,5 M8 PVC</t>
  </si>
  <si>
    <t>260276</t>
  </si>
  <si>
    <t>260278 BL        M10</t>
  </si>
  <si>
    <t>260350 RT</t>
  </si>
  <si>
    <t>STOSSVERBINDER ISOL  0,25 -1,5</t>
  </si>
  <si>
    <t>Stossverbinder rot isoliert 0,25-1,5 PVC</t>
  </si>
  <si>
    <t>260350</t>
  </si>
  <si>
    <t>260352 BL</t>
  </si>
  <si>
    <t>STOSSVERBINDER ISOL.   1,5-2,5</t>
  </si>
  <si>
    <t>260354 GE</t>
  </si>
  <si>
    <t>STOSSVERBINDER ISOL.   4,0-6,0</t>
  </si>
  <si>
    <t>Stossverbinder gelb isoliert 4,0-6,0 PVC</t>
  </si>
  <si>
    <t>260354</t>
  </si>
  <si>
    <t>270029/100 GR</t>
  </si>
  <si>
    <t>ADERENDHÜLSE ISOL.   2,5 / 8,0</t>
  </si>
  <si>
    <t>270036/100 OR</t>
  </si>
  <si>
    <t>ADERENDHÜLSE ISOL.   4,0 /18,0</t>
  </si>
  <si>
    <t>270038/100 GN</t>
  </si>
  <si>
    <t>ADERENDHÜLSE ISOL.   6,0 /12,0</t>
  </si>
  <si>
    <t>270042/100 BR</t>
  </si>
  <si>
    <t>ADERENDHÜLSE ISOL.  10,0 /12,0</t>
  </si>
  <si>
    <t>Aderendhülse 10mm² L=12mm isoliert braun verzinnt</t>
  </si>
  <si>
    <t>270042</t>
  </si>
  <si>
    <t>270046/100 EL</t>
  </si>
  <si>
    <t>ADERENDHÜLSE ISOL.  16,0 /12,0</t>
  </si>
  <si>
    <t>270780 GR</t>
  </si>
  <si>
    <t>TWIN-ADERENDHÜLSE     0,75/ 8</t>
  </si>
  <si>
    <t>270788 SW</t>
  </si>
  <si>
    <t>TWIN-ADERENDHÜLSE     1,5 / 8</t>
  </si>
  <si>
    <t>270790 SW</t>
  </si>
  <si>
    <t>TWIN-ADERENDHÜLSE     1,5 /12</t>
  </si>
  <si>
    <t>270792 BL</t>
  </si>
  <si>
    <t>TWIN-ADERENDHÜLSE     2,5 /10</t>
  </si>
  <si>
    <t>270796 GR</t>
  </si>
  <si>
    <t>TWIN-ADERENDHÜLSE     4,0 /12</t>
  </si>
  <si>
    <t>270797 GB</t>
  </si>
  <si>
    <t>TWIN-ADERENDHÜLSE     6,0 /14</t>
  </si>
  <si>
    <t>270798 RT</t>
  </si>
  <si>
    <t>TWIN-ADERENDHÜLSE    10,0 /14</t>
  </si>
  <si>
    <t>270803/100 GR    DIN</t>
  </si>
  <si>
    <t>ADERENDHÜLSE ISOL.  0,75 / 8,2</t>
  </si>
  <si>
    <t>270804/100 RT    DIN</t>
  </si>
  <si>
    <t>ADERENDHÜLSE ISOL.   1,0 / 8,2</t>
  </si>
  <si>
    <t>Aderendhülse 1mm² L=8mm isoliert rot verzinnt</t>
  </si>
  <si>
    <t>270804</t>
  </si>
  <si>
    <t>270808/100 SW    DIN</t>
  </si>
  <si>
    <t>ADERENDHÜLSE ISOL.   1,5 / 8,2</t>
  </si>
  <si>
    <t>Aderendhülse 1,5mm² L=8mm isoliert schwarz verzinnt</t>
  </si>
  <si>
    <t>270808</t>
  </si>
  <si>
    <t>290440 CUSN</t>
  </si>
  <si>
    <t>PRESSKABELSCHUH 50MM2 M8  VE25</t>
  </si>
  <si>
    <t>290480 CUSN</t>
  </si>
  <si>
    <t>PRESSKABELSCHUH 185MM2 M12VE12</t>
  </si>
  <si>
    <t>292946 ALU</t>
  </si>
  <si>
    <t>AL-PRESSKABELSCHUH DIN 240 M12</t>
  </si>
  <si>
    <t>363500 ROT</t>
  </si>
  <si>
    <t>SCHRUMPFSTOSSVERBINDER 0,5-1,0</t>
  </si>
  <si>
    <t>363502 BLAU</t>
  </si>
  <si>
    <t>SCHRUMPFSTOSSVERBINDER 1,5-2,5</t>
  </si>
  <si>
    <t>363504 GELB</t>
  </si>
  <si>
    <t>SCHRUMPFSTOSSVERBINDER 4,0-6,0</t>
  </si>
  <si>
    <t>363510       6,3X0,8</t>
  </si>
  <si>
    <t>FLACHSTECKHÜLSE SHRINK0,25-1,5</t>
  </si>
  <si>
    <t>363512       6,3X0,8</t>
  </si>
  <si>
    <t>FLACHSTECKHÜLSE SHRINK 1,5-2,5</t>
  </si>
  <si>
    <t>363514        FLACH-</t>
  </si>
  <si>
    <t>STECKHÜLSE SHRINK 4-6/6,3X0,8</t>
  </si>
  <si>
    <t>363522 BLAU 6,3X0,8</t>
  </si>
  <si>
    <t>FLACHSTECKER SHRINK 1,5-2,5</t>
  </si>
  <si>
    <t>363524        FLACH-</t>
  </si>
  <si>
    <t>STECKER SHRINK 4-6/6,3X0,8</t>
  </si>
  <si>
    <t>HEIRU</t>
  </si>
  <si>
    <t>HEI LIGHT 3X1,5</t>
  </si>
  <si>
    <t>ANSCHLUSSLEITUNG TRANSP.   50M</t>
  </si>
  <si>
    <t>HEI LIGHT 5X1,5</t>
  </si>
  <si>
    <t>MX 600AAP 2DB AP WS</t>
  </si>
  <si>
    <t>EINZEL ANT.STECKDOSE SAT/TV/RF</t>
  </si>
  <si>
    <t>SAT 4110 SW</t>
  </si>
  <si>
    <t>SAT DURCHG.D.   AUFPUTZ/ABDECK</t>
  </si>
  <si>
    <t>HELL</t>
  </si>
  <si>
    <t>SHRINKIT 321 UNIVERS</t>
  </si>
  <si>
    <t>SERVICEBOX UNIV. FÄRGIG  53,9M</t>
  </si>
  <si>
    <t>TEXTIE-L SW 330X12,5</t>
  </si>
  <si>
    <t>KLETTKABELBINDER (1PA=10STK)</t>
  </si>
  <si>
    <t>TEXTIE-M SW 200X12,5</t>
  </si>
  <si>
    <t>TEXTIE-S SW 150X12,5</t>
  </si>
  <si>
    <t>HENSEL</t>
  </si>
  <si>
    <t>DK 1600 G</t>
  </si>
  <si>
    <t>GEHÄUSE LEER 210X155X92 IP66</t>
  </si>
  <si>
    <t>DK 1600 G Kabelabzweigkasten leer 210x155x92,IP66</t>
  </si>
  <si>
    <t>12504000</t>
  </si>
  <si>
    <t>AV.15</t>
  </si>
  <si>
    <t>JACOB</t>
  </si>
  <si>
    <t>50.220 PA/SW      SW</t>
  </si>
  <si>
    <t>SECHSKANTMUTTER   M 20X1,5</t>
  </si>
  <si>
    <t>50.620 PA/SW      SW</t>
  </si>
  <si>
    <t>PERFECT  KABELVERSCHR. M20X1,5</t>
  </si>
  <si>
    <t>KABLTG</t>
  </si>
  <si>
    <t>A03VV-F   4G1    HGR</t>
  </si>
  <si>
    <t>PVC-SCHLAUCHLEITUNG    TR 500M</t>
  </si>
  <si>
    <t>A05VV-F   5G6    HGR</t>
  </si>
  <si>
    <t>PVC-SCHLAUCHLEITUNG</t>
  </si>
  <si>
    <t>KABEL-LEITUNGEN</t>
  </si>
  <si>
    <t>YMM 5X6 HELLGRAU</t>
  </si>
  <si>
    <t>A05VV-F 5G6 HGR</t>
  </si>
  <si>
    <t>10.33</t>
  </si>
  <si>
    <t>A05VV-U  3G 1,5  HGR</t>
  </si>
  <si>
    <t>PVC-MANTELLEITUNG          50M</t>
  </si>
  <si>
    <t>YM-J3X1,5 Mantelleitung Grau Eca</t>
  </si>
  <si>
    <t>YM-J 3X1,5 GR</t>
  </si>
  <si>
    <t>10.10</t>
  </si>
  <si>
    <t>PVC-MANTELLEITUNG         100M</t>
  </si>
  <si>
    <t>YM-J3X2,5 Mantelleitung Grau Eca</t>
  </si>
  <si>
    <t>YM-J 3X2,5 GR</t>
  </si>
  <si>
    <t>A05VV-U  5G 1,5  HGR</t>
  </si>
  <si>
    <t>YM-J5X1,5 Mantelleitung Grau Eca</t>
  </si>
  <si>
    <t>YM-J 5X1,5 GR</t>
  </si>
  <si>
    <t>A05VV-U  5G 2,5  HGR</t>
  </si>
  <si>
    <t>YM-J5X2,5 Mantelleitung Grau Eca</t>
  </si>
  <si>
    <t>YM-J 5X2,5 GR</t>
  </si>
  <si>
    <t>A05VV-U  5G 4    HGR</t>
  </si>
  <si>
    <t>A05VV-U  5G 6    HGR</t>
  </si>
  <si>
    <t>PVC-MANTELLEITUNG   RING   50M</t>
  </si>
  <si>
    <t>A05VV-U  7G 1,5  HGR</t>
  </si>
  <si>
    <t>PVC-MANTELL.SCHWARZE ADERN 50M</t>
  </si>
  <si>
    <t>PVC-MANTELLT. SCHW.ADERN  100M</t>
  </si>
  <si>
    <t>E-AYY-J  4X240    SM</t>
  </si>
  <si>
    <t>ENERGIEKABEL ALU 0,6/1KV</t>
  </si>
  <si>
    <t>E-YY-J   3X  1,5  RE</t>
  </si>
  <si>
    <t>ENERGIEKABEL CU  0,6/1KV  100M</t>
  </si>
  <si>
    <t>ENERGIEKABEL CU  0,6/1KV   50M</t>
  </si>
  <si>
    <t>E-YY-J   3X  2,5  RE</t>
  </si>
  <si>
    <t>E-YY-J   4X 16    RM</t>
  </si>
  <si>
    <t>ENERGIEKABEL CU  0,6/1KV</t>
  </si>
  <si>
    <t>E-YY-J 4X16RM Erdkabel Schwarz Eca</t>
  </si>
  <si>
    <t>E-YY-J 4X16RM</t>
  </si>
  <si>
    <t>11.15</t>
  </si>
  <si>
    <t>E-YY-J   4X 25    RM</t>
  </si>
  <si>
    <t>E-YY-J 4X25RM Erdkabel Schwarz Eca</t>
  </si>
  <si>
    <t>E-YY-J 4X25RM</t>
  </si>
  <si>
    <t>11.16</t>
  </si>
  <si>
    <t>E-YY-J   4X 50    SM</t>
  </si>
  <si>
    <t>E-YY-J 4X50SM Erdkabel Schwarz Eca</t>
  </si>
  <si>
    <t>E-YY-J 4X50SM</t>
  </si>
  <si>
    <t>11.14</t>
  </si>
  <si>
    <t>E-YY-J   5X  1,5  RE</t>
  </si>
  <si>
    <t>E-YY-J   5X  2,5  RE</t>
  </si>
  <si>
    <t>E-YY-J   5X  6    RE</t>
  </si>
  <si>
    <t>E-YY-J   5X 10    RM</t>
  </si>
  <si>
    <t>E-YY-J   5X 50    RM</t>
  </si>
  <si>
    <t>E-YY-J 5X50RM Erdkabel Schwarz Eca</t>
  </si>
  <si>
    <t>E-YY-J 5X50RM</t>
  </si>
  <si>
    <t>11.19</t>
  </si>
  <si>
    <t>H03VV-F   2X0,75 HGR</t>
  </si>
  <si>
    <t>PVC-SCHLAUCHLEITUNG       100M</t>
  </si>
  <si>
    <t>H03VV-F   4G0,75 HGR</t>
  </si>
  <si>
    <t>PVC-SCHLAUCHLEITUNG        50M</t>
  </si>
  <si>
    <t>PVC-SCHLAUCHLEITUNG       500M</t>
  </si>
  <si>
    <t>H05VV-F   2X0,75 HGR</t>
  </si>
  <si>
    <t>H05VV-F   2X1    HGR</t>
  </si>
  <si>
    <t>H05VV-F   2X1,5  HGR</t>
  </si>
  <si>
    <t>H05VV-F   4G1    HGR</t>
  </si>
  <si>
    <t>PVC-SCHLAUCHLEITUNG   TR  500M</t>
  </si>
  <si>
    <t>H05VV-F   4G4    HGR</t>
  </si>
  <si>
    <t>H05VV-F   5G2,5  HGR</t>
  </si>
  <si>
    <t>H05VV-F   5G4    HGR</t>
  </si>
  <si>
    <t>H07V-K   1,5  BL</t>
  </si>
  <si>
    <t>PVC-ADERLEITUNG           100M</t>
  </si>
  <si>
    <t>YF 1,5 Blau (5015) Verdrahtungsleitung Eca</t>
  </si>
  <si>
    <t>H07V-K 1,5 BL</t>
  </si>
  <si>
    <t>10.22</t>
  </si>
  <si>
    <t>H07V-K   1,5  GE/GN</t>
  </si>
  <si>
    <t>YF 1,5 Gruen/Gelb Verdrahtungsleitung Eca</t>
  </si>
  <si>
    <t>H07V-K 1,5 GNGE</t>
  </si>
  <si>
    <t>H07V-K   1,5  OR</t>
  </si>
  <si>
    <t>YF 1,5 Orange (2003) Verdrahtungsleitung Eca</t>
  </si>
  <si>
    <t>H07V-K 1,5 OR</t>
  </si>
  <si>
    <t>H07V-K   1,5  RT</t>
  </si>
  <si>
    <t>YF 1,5 Rot (3000) Verdrahtungsleitung Eca</t>
  </si>
  <si>
    <t>H07V-K 1,5 RT</t>
  </si>
  <si>
    <t>H07V-K   1,5  SW</t>
  </si>
  <si>
    <t>YF 1,5 Schwarz Verdrahtungsleitung Eca</t>
  </si>
  <si>
    <t>H07V-K 1,5 SW</t>
  </si>
  <si>
    <t>H07V-K   1,5  VI</t>
  </si>
  <si>
    <t>YF 1,5 Violett (4001) Verdrahtungsleitung Eca</t>
  </si>
  <si>
    <t>H07V-K 1,5 VIO</t>
  </si>
  <si>
    <t>H07V-K   1,5  WS</t>
  </si>
  <si>
    <t>YF 1,5 Weiss (9010) Verdrahtungsleitung Eca</t>
  </si>
  <si>
    <t>H07V-K 1,5 WS</t>
  </si>
  <si>
    <t>H07V-K   2,5  BL</t>
  </si>
  <si>
    <t>YF 2,5 Blau (5015) Verdrahtungsleitung Eca</t>
  </si>
  <si>
    <t>H07V-K 2,5 BL</t>
  </si>
  <si>
    <t>H07V-K   2,5  BR</t>
  </si>
  <si>
    <t>YF 2,5 Braun (8003) Verdrahtungsleitung Eca</t>
  </si>
  <si>
    <t>H07V-K 2,5 BR</t>
  </si>
  <si>
    <t>H07V-K   2,5  SW</t>
  </si>
  <si>
    <t>YF 2,5 Schwarz Verdrahtungsleitung Eca</t>
  </si>
  <si>
    <t>H07V-K 2,5 SW</t>
  </si>
  <si>
    <t>H07V-K  10    BL</t>
  </si>
  <si>
    <t>PVC-ADERLEITUNG            50M</t>
  </si>
  <si>
    <t>H07V-K  10    BR</t>
  </si>
  <si>
    <t>YF 10 Braun (8003) Verdrahtungsleitung Eca</t>
  </si>
  <si>
    <t>H07V-K 10 BR</t>
  </si>
  <si>
    <t>H07V-K  10    SW</t>
  </si>
  <si>
    <t>YF 10 Schwarz Verdrahtungsleitung Eca</t>
  </si>
  <si>
    <t>H07V-K 10 SW</t>
  </si>
  <si>
    <t>H07V-U   1,5  BL</t>
  </si>
  <si>
    <t>YE 1,5 Blau (5015) Aderleitung Eca</t>
  </si>
  <si>
    <t>H07V-U 1,5 BL KARTON</t>
  </si>
  <si>
    <t>H07V-U 1,5 BL</t>
  </si>
  <si>
    <t>10.17</t>
  </si>
  <si>
    <t>H07V-U   1,5  BR</t>
  </si>
  <si>
    <t>YE 1,5 Schwarz Aderleitung Eca</t>
  </si>
  <si>
    <t>H07V-U 1,5 SW KARTON</t>
  </si>
  <si>
    <t>H07V-U 1,5 SW</t>
  </si>
  <si>
    <t>H07V-U   1,5  GE/GN</t>
  </si>
  <si>
    <t>YE 1,5 Gruen/Gelb Aderleitung Eca</t>
  </si>
  <si>
    <t>H07V-U 1,5 GNGE KARTON</t>
  </si>
  <si>
    <t>H07V-U 1,5 GNGE</t>
  </si>
  <si>
    <t>H07V-U   1,5  OR</t>
  </si>
  <si>
    <t>YE 1,5 Orange (2003) Aderleitung Eca</t>
  </si>
  <si>
    <t>H07V-U 1,5 OR KARTON</t>
  </si>
  <si>
    <t>H07V-U 1,5 OR</t>
  </si>
  <si>
    <t>H07V-U   1,5  VI</t>
  </si>
  <si>
    <t>YE 1,5 Violett (4005) Aderleitung Eca</t>
  </si>
  <si>
    <t>H07V-U 1,5 VIO KARTON</t>
  </si>
  <si>
    <t>H07V-U 1,5 VIO</t>
  </si>
  <si>
    <t>H07V-U   1,5  WS</t>
  </si>
  <si>
    <t>YE 1,5 Weiss (9010) Aderleitung Eca</t>
  </si>
  <si>
    <t>H07V-U 1,5 WS KARTON</t>
  </si>
  <si>
    <t>H07V-U 1,5 WS</t>
  </si>
  <si>
    <t>J-Y(ST)Y 2X2X0,8 EIB</t>
  </si>
  <si>
    <t>INSTABUSKABEL EIB GRÜN    100M</t>
  </si>
  <si>
    <t>LI2GYW      2X4   SW</t>
  </si>
  <si>
    <t>NIEDERV.HALOGENLEIT.-105° 100M</t>
  </si>
  <si>
    <t>LSP  2X1,5  RT/SW</t>
  </si>
  <si>
    <t>LAUTSPRECHERLEITUNG       100M</t>
  </si>
  <si>
    <t>LSP  2X2,5  SW/WS</t>
  </si>
  <si>
    <t>XYMM-J     5X 6   GE</t>
  </si>
  <si>
    <t>PVC-BAUSTELLENLTG. K35    100M</t>
  </si>
  <si>
    <t>YSLCY-OZ    2X  1</t>
  </si>
  <si>
    <t>PVC-STEUERLEITUNG         100M</t>
  </si>
  <si>
    <t>YSLY-JB     3X  1</t>
  </si>
  <si>
    <t>YSLY-JB     3X  1,5</t>
  </si>
  <si>
    <t>YSLY-JB     4X  1</t>
  </si>
  <si>
    <t>YSLY-JB     5X  1</t>
  </si>
  <si>
    <t>YSLY-JB     5X  1,5</t>
  </si>
  <si>
    <t>YSLY-JB     5X  6</t>
  </si>
  <si>
    <t>PVC-STEUERLEITUNG</t>
  </si>
  <si>
    <t>PVC-Steuerltg.ungesch. Eca</t>
  </si>
  <si>
    <t>YSLY-JB 5X6 GR</t>
  </si>
  <si>
    <t>10.59</t>
  </si>
  <si>
    <t>YSLY-JB     5X 10</t>
  </si>
  <si>
    <t>PVC-STEUERLEITUNG     TR  200M</t>
  </si>
  <si>
    <t>YSLY-JZ     7X  1</t>
  </si>
  <si>
    <t>PVC-STEUERLEITUNG         500M</t>
  </si>
  <si>
    <t>KAIS</t>
  </si>
  <si>
    <t>544OT/KALKWEISS</t>
  </si>
  <si>
    <t>KUPPLUNG M. SCHUKO O. TÜLLE</t>
  </si>
  <si>
    <t>KAISER</t>
  </si>
  <si>
    <t>1085-99</t>
  </si>
  <si>
    <t>HOHLWANDDOSEN-SCHABLONE</t>
  </si>
  <si>
    <t>Hohlwanddosen-Schablone</t>
  </si>
  <si>
    <t>A1085-99</t>
  </si>
  <si>
    <t>2R.13</t>
  </si>
  <si>
    <t>1159-27</t>
  </si>
  <si>
    <t>AUFSTOCKELEMENT</t>
  </si>
  <si>
    <t>Aufstockelement 220x100x100mm redutzierbar in 10mm Schritten</t>
  </si>
  <si>
    <t>A1159-27</t>
  </si>
  <si>
    <t>2R.12</t>
  </si>
  <si>
    <t>1190-65</t>
  </si>
  <si>
    <t>BOHRSCHABLONE</t>
  </si>
  <si>
    <t>Bohrschablone F.Kombinationen</t>
  </si>
  <si>
    <t>A1190-65</t>
  </si>
  <si>
    <t>1204-24     END-UND</t>
  </si>
  <si>
    <t>ÜBERGANGSTÜLLE  20MM</t>
  </si>
  <si>
    <t>1204-29</t>
  </si>
  <si>
    <t>ÜBERGANGSTÜLLE  32MM</t>
  </si>
  <si>
    <t>Beton  End-und Übergangstüllen 2teilig für Rohr Ø32mm</t>
  </si>
  <si>
    <t>A1204-29</t>
  </si>
  <si>
    <t>2R.10</t>
  </si>
  <si>
    <t>1204-34     END-UND</t>
  </si>
  <si>
    <t>ÜBERGANGSTÜLLE  25MM</t>
  </si>
  <si>
    <t>1226-95   LH 95</t>
  </si>
  <si>
    <t>DECKENHAKEN       M5</t>
  </si>
  <si>
    <t>1226-97   LH105</t>
  </si>
  <si>
    <t>1255-40 SDB 1</t>
  </si>
  <si>
    <t>BETON-SCHALTERDOSE 60MM</t>
  </si>
  <si>
    <t>Beton Gerätedose 2teilig Tiefe=58mm Öffnung=60mm</t>
  </si>
  <si>
    <t>1255-40</t>
  </si>
  <si>
    <t>A1255-40</t>
  </si>
  <si>
    <t>1265-40 ASDB</t>
  </si>
  <si>
    <t>SCHALTER-ABZWD. 60MM</t>
  </si>
  <si>
    <t>1265-50 DADB 2</t>
  </si>
  <si>
    <t>DECKEN-ABZWEIGD.60MM/3TEILIG</t>
  </si>
  <si>
    <t>1275-40</t>
  </si>
  <si>
    <t>CEE-BETON GERÄTEDOSE 2TG  70MM</t>
  </si>
  <si>
    <t>Beton Gerätedose CEE 3teilig Tiefe=66mm Öffnung=70mm</t>
  </si>
  <si>
    <t>A1275-40</t>
  </si>
  <si>
    <t>1285-33</t>
  </si>
  <si>
    <t>STANZEINSATZ  20MM</t>
  </si>
  <si>
    <t>Stanzzangen-Einsatz für Rohr Ø20mm</t>
  </si>
  <si>
    <t>A1285-33</t>
  </si>
  <si>
    <t>1285-34</t>
  </si>
  <si>
    <t>STANZEINSATZ  25MM</t>
  </si>
  <si>
    <t>Stanzzangen-Einsatz für Rohr Ø25mm</t>
  </si>
  <si>
    <t>A1285-34</t>
  </si>
  <si>
    <t>9059-46</t>
  </si>
  <si>
    <t>LUFTDICHTMANSCH.1LEIT.F.8-11MM</t>
  </si>
  <si>
    <t>Luftdichtungsmanschette 150x150x30mm Ø1x7,5-11mm</t>
  </si>
  <si>
    <t>A9059-46</t>
  </si>
  <si>
    <t>9059-48</t>
  </si>
  <si>
    <t>ROHRMANSCHETTE F. 15-22MM ROHR</t>
  </si>
  <si>
    <t>Luftdichtungsmanschette 150x150x30mm Ø1x15-22mm</t>
  </si>
  <si>
    <t>A9059-48</t>
  </si>
  <si>
    <t>9059-49</t>
  </si>
  <si>
    <t>ROHRMANSCHETTE F.25-32MM ROHR</t>
  </si>
  <si>
    <t>Luftdichtungsmanschette 150x150x30mm Ø1x25-32mm</t>
  </si>
  <si>
    <t>A9059-49</t>
  </si>
  <si>
    <t>9195-91 HWD M.DECKEL</t>
  </si>
  <si>
    <t>HOHLWAND ABZWEIGK.107X107X53</t>
  </si>
  <si>
    <t>9196-91 HWD M.DECKEL</t>
  </si>
  <si>
    <t>HOHLWAND ABZWEIGK.165X165X72</t>
  </si>
  <si>
    <t>HWD-Abzweigkasten eckig mit Randeckel Tiefe=72mm 165x165mm</t>
  </si>
  <si>
    <t>9196-91</t>
  </si>
  <si>
    <t>A9196-91</t>
  </si>
  <si>
    <t>9459-02</t>
  </si>
  <si>
    <t>ROHRSCHOTT SYSTEM RS90</t>
  </si>
  <si>
    <t>Rohrschott RS90 für Rohre M16 - M25</t>
  </si>
  <si>
    <t>A9459-02</t>
  </si>
  <si>
    <t>9463-02 HWD 68</t>
  </si>
  <si>
    <t>BRANDSCHUTZGERÄTEDOSE  E30-E90</t>
  </si>
  <si>
    <t>A 1040-20</t>
  </si>
  <si>
    <t>DICHTSTOPFEN M20</t>
  </si>
  <si>
    <t>A 1040-25</t>
  </si>
  <si>
    <t>DICHTSTOPFEN M25</t>
  </si>
  <si>
    <t>A 1040-32</t>
  </si>
  <si>
    <t>DICHTSTOPFEN M32</t>
  </si>
  <si>
    <t>A 1040-40</t>
  </si>
  <si>
    <t>DICHTSTOPFEN M40</t>
  </si>
  <si>
    <t>A 1056-21</t>
  </si>
  <si>
    <t>SCHALTERDOSE ECON 10</t>
  </si>
  <si>
    <t>A 1159-26</t>
  </si>
  <si>
    <t>GERÄTETRÄGER</t>
  </si>
  <si>
    <t>A 1159-60</t>
  </si>
  <si>
    <t>TELESKOP GERÄTETRÄGER 80 - 200</t>
  </si>
  <si>
    <t>A 1269-40</t>
  </si>
  <si>
    <t>BETONBAU</t>
  </si>
  <si>
    <t>A 1555-51</t>
  </si>
  <si>
    <t>GERÄTE-VERBINDUNGSDOSE ECON ST</t>
  </si>
  <si>
    <t>A 9059-44</t>
  </si>
  <si>
    <t>LUFTDICHTUNGSMANSCHETTE 4-8MM</t>
  </si>
  <si>
    <t>A1281-00       HALOX</t>
  </si>
  <si>
    <t>EINBAUGEHÄUSE 100</t>
  </si>
  <si>
    <t>A1281-11       HALOX</t>
  </si>
  <si>
    <t>FRONTTEIL UNIV.FÜR BETON 100MM</t>
  </si>
  <si>
    <t>A9063-02         HWD</t>
  </si>
  <si>
    <t>HOHLWANDDOSE TIEFE 49MM</t>
  </si>
  <si>
    <t>A9064-02         HWD</t>
  </si>
  <si>
    <t>HOHLWANDDOSE TIEFE 62MM</t>
  </si>
  <si>
    <t>A9263-22 ECON 63 HWD</t>
  </si>
  <si>
    <t>GERÄTEDOSE LUFTDICHT 49T.</t>
  </si>
  <si>
    <t>A9264-22 ECON 64 HWD</t>
  </si>
  <si>
    <t>GERÄTE-VERBDOSE LUFTD. 62T.</t>
  </si>
  <si>
    <t>PREFIX A 1211-61</t>
  </si>
  <si>
    <t>VERBINDUNGSDOSE M. MONT.KLEMME</t>
  </si>
  <si>
    <t>KAUFFM</t>
  </si>
  <si>
    <t xml:space="preserve"> 3  X0,4MM  SW  200M</t>
  </si>
  <si>
    <t>PVC BOUGIER-/ISOLIERSCHLAUCH</t>
  </si>
  <si>
    <t>KLAUKE</t>
  </si>
  <si>
    <t>312 R/12</t>
  </si>
  <si>
    <t>ALCU PREßKABELSCH. 240-300/M12</t>
  </si>
  <si>
    <t>KLEINH</t>
  </si>
  <si>
    <t xml:space="preserve">  37/1</t>
  </si>
  <si>
    <t>BAND-ERDUNGSSCHELLE 3/8-11/2Z</t>
  </si>
  <si>
    <t>HKL</t>
  </si>
  <si>
    <t>Erdungsbandschellen Messing vernikelt Ø17,5-48mm 3/8''-1 1/2</t>
  </si>
  <si>
    <t>37/1</t>
  </si>
  <si>
    <t>K37/1</t>
  </si>
  <si>
    <t>2M.10</t>
  </si>
  <si>
    <t xml:space="preserve">  37/4</t>
  </si>
  <si>
    <t>BAND-ERDUNGSSCHELLE 3/8-4ZOLL</t>
  </si>
  <si>
    <t>Erdungsbandschellen Messing vernikelt Ø17,5-114mm 3/8''-4''</t>
  </si>
  <si>
    <t>37/4</t>
  </si>
  <si>
    <t>K37/4</t>
  </si>
  <si>
    <t>KNIPEX</t>
  </si>
  <si>
    <t>PRESSZANGE FRONT</t>
  </si>
  <si>
    <t>SELBSTEINSTELL. 0,08-10+ 16MM²</t>
  </si>
  <si>
    <t>PRESSZANGE SEITL.</t>
  </si>
  <si>
    <t>TWINKEY</t>
  </si>
  <si>
    <t>UNIVERSALSCHLÜSSEL + BIT PH2</t>
  </si>
  <si>
    <t>VDE ELEKTRO-INSTA-</t>
  </si>
  <si>
    <t>ZANGE 200MM OHNE ÖFFNUNGSFEDER</t>
  </si>
  <si>
    <t>LEDVAN</t>
  </si>
  <si>
    <t>FLOODLIGHT LED S BWM</t>
  </si>
  <si>
    <t>FLUTER 20W 4000K IP65 2200LM</t>
  </si>
  <si>
    <t>FLUTER 50W 4000K IP65 5500LM</t>
  </si>
  <si>
    <t>SPOT LED FIREPR. DIM</t>
  </si>
  <si>
    <t>EINBAUSTR. 8W 830 620LM 36° SI</t>
  </si>
  <si>
    <t>EINBAUSTR. 8W 830 620LM 36° WS</t>
  </si>
  <si>
    <t>SURFACE CIRCULAR LED</t>
  </si>
  <si>
    <t>DECKEN/WL.400 24W 830 BWM IP44</t>
  </si>
  <si>
    <t>DECKEN/WL.400 24W 840 BWM IP44</t>
  </si>
  <si>
    <t>DECKEN/WL.400 24W 840 IP44</t>
  </si>
  <si>
    <t>DECKEN/WL.400 24W 830 IP44</t>
  </si>
  <si>
    <t>DECKEN/WL.250 13W 840 BWM IP44</t>
  </si>
  <si>
    <t>LEGRAN</t>
  </si>
  <si>
    <t>AKKU 8,4V 1,5AH FÜR G5</t>
  </si>
  <si>
    <t>FUNK GONG SET ALU PREMIUM</t>
  </si>
  <si>
    <t>GMD 70        089207</t>
  </si>
  <si>
    <t>GALEA MAUERDOSE  TIEFE 56MM</t>
  </si>
  <si>
    <t>UD  70 D       31304</t>
  </si>
  <si>
    <t>ROHRDOSENDECK.M.FIX.SP. 891216</t>
  </si>
  <si>
    <t>LEGRAND</t>
  </si>
  <si>
    <t>Abzweigdosendeckel RD70</t>
  </si>
  <si>
    <t>031304</t>
  </si>
  <si>
    <t>4D.35</t>
  </si>
  <si>
    <t>LIEBHE</t>
  </si>
  <si>
    <t>GT 3632     A++   WS</t>
  </si>
  <si>
    <t>GEFRIERTRUHE     324L 92X114CM</t>
  </si>
  <si>
    <t>MEANWE</t>
  </si>
  <si>
    <t>LPH-18-24</t>
  </si>
  <si>
    <t>LED TRAFO 18W IP67 24V 0,75A</t>
  </si>
  <si>
    <t>LPV-35-24</t>
  </si>
  <si>
    <t>NETZTEIL 36W IP67 24V 1,5A</t>
  </si>
  <si>
    <t>EGU</t>
  </si>
  <si>
    <t>LED-Trafo 24V 35W IP67 148x40x</t>
  </si>
  <si>
    <t>SAC24V35WLPV</t>
  </si>
  <si>
    <t>99.99</t>
  </si>
  <si>
    <t>MENNEK</t>
  </si>
  <si>
    <t>AM 342          IP44</t>
  </si>
  <si>
    <t>CEE-WAND-GER.STECK.400V-5X16A</t>
  </si>
  <si>
    <t>MERTEN</t>
  </si>
  <si>
    <t>1740 51</t>
  </si>
  <si>
    <t>GUMMI-SCHUKOKUPPLUNG</t>
  </si>
  <si>
    <t>MOLTO</t>
  </si>
  <si>
    <t>24-122440 SLIM/U</t>
  </si>
  <si>
    <t>LED-KONVERTER 350MA 15W</t>
  </si>
  <si>
    <t>24-122812 BULL/U</t>
  </si>
  <si>
    <t>LED-KONVERTER 250MA 6W 12V DC</t>
  </si>
  <si>
    <t>UNIVERSALE 20 24V-DC</t>
  </si>
  <si>
    <t>LED-KONVERTER 250-700MA 13-20W</t>
  </si>
  <si>
    <t>WINDOW</t>
  </si>
  <si>
    <t>EINBAUGEHÄUSE + EINPUTZRAHMEN</t>
  </si>
  <si>
    <t>OBERMO</t>
  </si>
  <si>
    <t>RD10 FEUERVERZINKT</t>
  </si>
  <si>
    <t>RUNDDRAHT RD10 50KG=80M</t>
  </si>
  <si>
    <t>RD10/NIRO 50KG=80M</t>
  </si>
  <si>
    <t>RUNDDRAHT RD10/NIROSTA V4A</t>
  </si>
  <si>
    <t>OBO</t>
  </si>
  <si>
    <t>A8G2 1,5</t>
  </si>
  <si>
    <t>ANKERSCHIENE A8 2M GELOCHT</t>
  </si>
  <si>
    <t>OBO BETTERMANN</t>
  </si>
  <si>
    <t>Ankerschiene Stahl verzinkt gelocht 2000x41x21mm</t>
  </si>
  <si>
    <t>1123672</t>
  </si>
  <si>
    <t>A7.AB</t>
  </si>
  <si>
    <t>AW 15 31 FT</t>
  </si>
  <si>
    <t>WANDAUSLEGER 310MM FT 1,5KN</t>
  </si>
  <si>
    <t>Wand und Stielausleger 1,5kN mit Kopfplatte Breite=310mm</t>
  </si>
  <si>
    <t>6420710</t>
  </si>
  <si>
    <t>A7.C2</t>
  </si>
  <si>
    <t>AW 30 61 FT</t>
  </si>
  <si>
    <t>WANDAUSLEGER 610MM FT 3KN</t>
  </si>
  <si>
    <t>Wandausleger / Stielausleger B=610mm 3kN Stahl tfvz</t>
  </si>
  <si>
    <t>6419828</t>
  </si>
  <si>
    <t>BW 60 40 FT</t>
  </si>
  <si>
    <t>BEFESTIGUNGSWINKEL          FT</t>
  </si>
  <si>
    <t>Befestigungswinkel 60x60x40 Stahl tfvz</t>
  </si>
  <si>
    <t>6019560</t>
  </si>
  <si>
    <t>C21 K 120 FT</t>
  </si>
  <si>
    <t>HÄNGESTIEL+K-PLATTE 41X21X1200</t>
  </si>
  <si>
    <t>Hängestiel mit angeschweißter Kopfplatte 41x21x1200 Stahl</t>
  </si>
  <si>
    <t>6342770</t>
  </si>
  <si>
    <t>FRSB 6X12 F</t>
  </si>
  <si>
    <t>BEF.SCHRAUBE M6X12</t>
  </si>
  <si>
    <t>Flachrundschraube verzinkt mit Kombimutter M6x12mm</t>
  </si>
  <si>
    <t>6406122</t>
  </si>
  <si>
    <t>HK 22 M8X20 G</t>
  </si>
  <si>
    <t>HAMMERKOPFSCHRAUBE 8X20MM</t>
  </si>
  <si>
    <t>Hammerkopfschraube verzinkt ohne Feder M8x20mm</t>
  </si>
  <si>
    <t>1148982</t>
  </si>
  <si>
    <t>KSB/2-F    10M ROLLE</t>
  </si>
  <si>
    <t>KANTENSCHUTZ F.BLECH 1-2MM</t>
  </si>
  <si>
    <t>MWA 12 41S FS</t>
  </si>
  <si>
    <t>WANDAUSLEGER MWA 12/410</t>
  </si>
  <si>
    <t>Wand und Stielausleger mit Schraube M10x25mm Breite=410mm</t>
  </si>
  <si>
    <t>6424759</t>
  </si>
  <si>
    <t>RBM 90 630 FS</t>
  </si>
  <si>
    <t>BOGEN 90° 60X300</t>
  </si>
  <si>
    <t>Bogen 90° mit Schnellverbindung 60x300mm</t>
  </si>
  <si>
    <t>6041136</t>
  </si>
  <si>
    <t>A7.C3</t>
  </si>
  <si>
    <t>RBM 90 660 FS</t>
  </si>
  <si>
    <t>BOGEN 90° 60X600</t>
  </si>
  <si>
    <t>Bogen 90° mit Schnellverbindung 60x600mm</t>
  </si>
  <si>
    <t>6041142</t>
  </si>
  <si>
    <t>RKSM 630 FS</t>
  </si>
  <si>
    <t>Kabelrinne gelocht RKSM t=0,75mm Seitenh.=60mm 300x3050mm</t>
  </si>
  <si>
    <t>6047654</t>
  </si>
  <si>
    <t>A7.C1</t>
  </si>
  <si>
    <t>RKSM 660 FS</t>
  </si>
  <si>
    <t>RKSM-RINNE 3MT       60X600 FS</t>
  </si>
  <si>
    <t>Kabelrinne gelocht RKSM t=0,90mm Seitenh.=60mm 600x3050mm</t>
  </si>
  <si>
    <t>6047735</t>
  </si>
  <si>
    <t>WDK15015RW</t>
  </si>
  <si>
    <t>WAND+DECKENKANAL 15X15MM   RWS</t>
  </si>
  <si>
    <t>Leitungsführungskanal WDK PVC reinweiß 15x15mm Länge=2m</t>
  </si>
  <si>
    <t>6191002</t>
  </si>
  <si>
    <t>A7.E1</t>
  </si>
  <si>
    <t>WDK15030RW</t>
  </si>
  <si>
    <t>WAND+DECKENKANAL 15X30MM   RWS</t>
  </si>
  <si>
    <t>Leitungsführungskanal WDK PVC reinweiß 15x30mm Länge=2m</t>
  </si>
  <si>
    <t>6191010</t>
  </si>
  <si>
    <t>WDK40040RW</t>
  </si>
  <si>
    <t>WAND+DECKENKANAL 40X40MM   RWS</t>
  </si>
  <si>
    <t>Leitungsführungskanal WDK PVC reinweiß 40x40mm Länge=2m</t>
  </si>
  <si>
    <t>6191126</t>
  </si>
  <si>
    <t>OSRAM</t>
  </si>
  <si>
    <t>DALI PCU DIM</t>
  </si>
  <si>
    <t>TASTERSTEUERGERÄT UP-MONTAGE</t>
  </si>
  <si>
    <t>NAV-E 400 SUPER 4Y</t>
  </si>
  <si>
    <t>NATRIUM-HOCHDRUCKLAMPE     E40</t>
  </si>
  <si>
    <t>OT60W/220-240/12 P</t>
  </si>
  <si>
    <t>LED-BETRIEBSGERÄT</t>
  </si>
  <si>
    <t>LEDVANCE</t>
  </si>
  <si>
    <t>Optotronic Betriebsgeräte für 12V LED MODULE 60W</t>
  </si>
  <si>
    <t>4008321790811</t>
  </si>
  <si>
    <t>AF.23</t>
  </si>
  <si>
    <t>PARATHOM LINE 60</t>
  </si>
  <si>
    <t>LED STAB R7S 60 7W 827 R7S</t>
  </si>
  <si>
    <t>PARATHOM MR16 35</t>
  </si>
  <si>
    <t>LED SPOT 35 36° 4,6W 830 GU5,3</t>
  </si>
  <si>
    <t>PARATHOM PAR16 50</t>
  </si>
  <si>
    <t>LED SPOT 50 120° 4,3W 830 GU10</t>
  </si>
  <si>
    <t>PARATHOM PAR16 80</t>
  </si>
  <si>
    <t>LEDSPOT 6,9W GU10 60°830 575LM</t>
  </si>
  <si>
    <t>PARATHOM PIN 30</t>
  </si>
  <si>
    <t>LED LAMPE G9 30 2,6W 840 G9</t>
  </si>
  <si>
    <t>PAULMA</t>
  </si>
  <si>
    <t>80060 HALO+ 78MM</t>
  </si>
  <si>
    <t>HALOGENSTAB 60W R7S 230V KLAR</t>
  </si>
  <si>
    <t>NOVA ECKIG IP65 DIM</t>
  </si>
  <si>
    <t>EINBAUSET 3X7W GU10-LED WS</t>
  </si>
  <si>
    <t>PCE</t>
  </si>
  <si>
    <t xml:space="preserve"> 015-6TT   400V</t>
  </si>
  <si>
    <t>STECKER TURBO-TWIST 5X16</t>
  </si>
  <si>
    <t>PC ELECTRIC</t>
  </si>
  <si>
    <t>CEE-Stecker 5P 16A 6h gerade 400V IP44</t>
  </si>
  <si>
    <t>015-6TT</t>
  </si>
  <si>
    <t>AN.11</t>
  </si>
  <si>
    <t xml:space="preserve"> 025-6TT   400V</t>
  </si>
  <si>
    <t>STECKER TURBO TWIST 5X32</t>
  </si>
  <si>
    <t>CEE-Stecker 5P 32A 6h gerade 400V IP44</t>
  </si>
  <si>
    <t>025-6TT</t>
  </si>
  <si>
    <t xml:space="preserve"> 215-6TT   400V</t>
  </si>
  <si>
    <t>KUPPLUNG TURBO TWIST 5X16</t>
  </si>
  <si>
    <t>CEE-Kupplung 5P 16A 6h gerade 400V IP44</t>
  </si>
  <si>
    <t>215-6TT</t>
  </si>
  <si>
    <t xml:space="preserve"> 225-6TT   400V</t>
  </si>
  <si>
    <t>KUPPLUNG TURBO TWIST 5X32</t>
  </si>
  <si>
    <t>CEE-Kupplung 5P 32A 6h gerade 400V IP44</t>
  </si>
  <si>
    <t>225-6TT</t>
  </si>
  <si>
    <t>0511-S</t>
  </si>
  <si>
    <t>GUMMI STECKER  2/16A IP44</t>
  </si>
  <si>
    <t>Schutzk.St.nat 2p+E Gummi IP44 schwarz</t>
  </si>
  <si>
    <t>0511-s</t>
  </si>
  <si>
    <t>125-6</t>
  </si>
  <si>
    <t>CEE-WANDSTECKDOSE       5X 32A</t>
  </si>
  <si>
    <t>CEE-Wanddose 32A 5p 6h IP44</t>
  </si>
  <si>
    <t>20051-B</t>
  </si>
  <si>
    <t>SCHUKOST. IP68 DWD 16A 2P+E</t>
  </si>
  <si>
    <t>Schutzkontaktstecker IP68 zwei SL blau 240V</t>
  </si>
  <si>
    <t>20051-b</t>
  </si>
  <si>
    <t>20251-B</t>
  </si>
  <si>
    <t>SCHUKOKUP. IP68 DWD 16A 2P+E</t>
  </si>
  <si>
    <t>Schuko Kupplung PA6 IP68 blau 240V</t>
  </si>
  <si>
    <t>20251-b</t>
  </si>
  <si>
    <t>2510-S</t>
  </si>
  <si>
    <t>GUMMI KUPPLUNG 2/16A IP20</t>
  </si>
  <si>
    <t>Schutzk. Kupplung Gummi IP20 schwarz</t>
  </si>
  <si>
    <t>2510-s</t>
  </si>
  <si>
    <t>315-6TTF7       400V</t>
  </si>
  <si>
    <t>ANBAUD.GERADE   5X16 STECKKL.</t>
  </si>
  <si>
    <t>325-6TT       GERADE</t>
  </si>
  <si>
    <t>ANBAUDOSE TURBO-TWIST 5X32A 6H</t>
  </si>
  <si>
    <t>415-6TT       SCHRÄG</t>
  </si>
  <si>
    <t>ANBAUDOSE TURBO-TWIST 5X16A 6H</t>
  </si>
  <si>
    <t>425-6TT       SCHRÄG</t>
  </si>
  <si>
    <t>865-6V</t>
  </si>
  <si>
    <t>AP-STECKDOSE             5X16A</t>
  </si>
  <si>
    <t>CEE Aufputzsteckdose 16A 5P 6h verkehrsweiss</t>
  </si>
  <si>
    <t>885-6V RAL9016 WEIß</t>
  </si>
  <si>
    <t>UP-STECKDOSE M.DOSE      5X16A</t>
  </si>
  <si>
    <t>895-6V</t>
  </si>
  <si>
    <t>UP-STECKDOSE M.DOSE      5X32A</t>
  </si>
  <si>
    <t>CEE Unterputzsteckdose 32A 5P 6h verkehrsweiss</t>
  </si>
  <si>
    <t>9215-6</t>
  </si>
  <si>
    <t>COMBO-Dose 16A 5p 6h IP44</t>
  </si>
  <si>
    <t>9225-6</t>
  </si>
  <si>
    <t>CEE COMBO-DOSE 5P 32A 400V</t>
  </si>
  <si>
    <t>COMBO-Dose 32A 5p 6h IP44</t>
  </si>
  <si>
    <t>9474080 1X32A/2X16A/</t>
  </si>
  <si>
    <t>3XSSTD VOLLG.MOBILV.SPITZ</t>
  </si>
  <si>
    <t>GLB 22KW AC-3P 400V</t>
  </si>
  <si>
    <t>WALLBOX LADEKABEL TYP 2</t>
  </si>
  <si>
    <t>PEHA</t>
  </si>
  <si>
    <t>D 940 JRM      PHC-C</t>
  </si>
  <si>
    <t>ROLLLADEN/JALOUSIEMODUL    4TE</t>
  </si>
  <si>
    <t>D 940/24 EM RÜ</t>
  </si>
  <si>
    <t>EINGANGSMODUL REG PHC-C    4TE</t>
  </si>
  <si>
    <t>PHC Compact Eingangsmodul REG (4TE)</t>
  </si>
  <si>
    <t>00285917</t>
  </si>
  <si>
    <t>B9.31</t>
  </si>
  <si>
    <t>D 952 JRM      PHC-C</t>
  </si>
  <si>
    <t>ROLLLADEN/JALOUSIEMODUL   12TE</t>
  </si>
  <si>
    <t>PHIL.A</t>
  </si>
  <si>
    <t>DN135B LED20S/840</t>
  </si>
  <si>
    <t>EINBAUDOWNL. 28W PSU II WH 215</t>
  </si>
  <si>
    <t>WL060V LED17S/840PSU</t>
  </si>
  <si>
    <t>WAND/DECKENL. 22W 4000K WS+BWM</t>
  </si>
  <si>
    <t>WAND/DECKENL. 19,5W 840 WS+BWM</t>
  </si>
  <si>
    <t>PHILI</t>
  </si>
  <si>
    <t>CDM-TD   70W/830</t>
  </si>
  <si>
    <t>METALLHALOGENDAMPFLAMPE   RX7S</t>
  </si>
  <si>
    <t>CLA CANDLE DIMTONE K</t>
  </si>
  <si>
    <t>LED KERZE 6W E14 927 B35 470LM</t>
  </si>
  <si>
    <t>COREPRO LEDBULB</t>
  </si>
  <si>
    <t>LED LAMPE 13W 827 E27 1521LM</t>
  </si>
  <si>
    <t>LED LAMPE 11W 827 E27 1055LM</t>
  </si>
  <si>
    <t>LED LAMPE 5,5W 827 E27 470LM</t>
  </si>
  <si>
    <t>COREPRO LEDBULB MATT</t>
  </si>
  <si>
    <t>LED LAMPE 8W 827 E27 806LM</t>
  </si>
  <si>
    <t>LED LAMPE 10W E27 840 1055LM</t>
  </si>
  <si>
    <t>LED LAMPE 12,5W E27 840 1521LM</t>
  </si>
  <si>
    <t>COREPRO LEDSPOT 36°</t>
  </si>
  <si>
    <t>LED SPOT 5W 345LM GU5,3 827</t>
  </si>
  <si>
    <t>LED SPOT 8W 621LM GU5,3 827</t>
  </si>
  <si>
    <t>ECOCLASSIC30 KLAR</t>
  </si>
  <si>
    <t>HALOGENLAMPE TRL 18W E27 K</t>
  </si>
  <si>
    <t>PHILIPS LIGHTING</t>
  </si>
  <si>
    <t>HV-Halogenlampe Tropfen 18W E27 P45</t>
  </si>
  <si>
    <t>ECOCLASSIC 18W E27 230V P45</t>
  </si>
  <si>
    <t>872790083138204</t>
  </si>
  <si>
    <t>A5.14</t>
  </si>
  <si>
    <t>EXPERTCOLOR 36° DIM</t>
  </si>
  <si>
    <t>LED SPOT 5,5W GU10 927 355LM</t>
  </si>
  <si>
    <t>MASTER LEDSPOT CLA D</t>
  </si>
  <si>
    <t>PAR38 13-100W 827 E27 DIM 25°</t>
  </si>
  <si>
    <t>SDW-T 100W</t>
  </si>
  <si>
    <t>NATRIUM-HOCHDRUCKLAMPE  PG12-1</t>
  </si>
  <si>
    <t>MASTER SDW-T 100W PG12-1</t>
  </si>
  <si>
    <t>871150073404415</t>
  </si>
  <si>
    <t>A5.22</t>
  </si>
  <si>
    <t>T25X57</t>
  </si>
  <si>
    <t>BIRNENLAMPE KLAR  230V-15W/E14</t>
  </si>
  <si>
    <t>TL MINI 8W/33-640</t>
  </si>
  <si>
    <t>LEUCHTSTOFFRÖHRE 16MM WS T5</t>
  </si>
  <si>
    <t>TL-D 36W/840</t>
  </si>
  <si>
    <t>MASTER-SUPER 80/WEISS</t>
  </si>
  <si>
    <t>Leuchtstofflampe 36W 840 G13 D28/L1213,6mm</t>
  </si>
  <si>
    <t>TLD 36W/840</t>
  </si>
  <si>
    <t>871150063201240</t>
  </si>
  <si>
    <t>A5.20</t>
  </si>
  <si>
    <t>PHOENI</t>
  </si>
  <si>
    <t>PTTBS 1,5/S-KNX</t>
  </si>
  <si>
    <t>DOPPELSTOCKKLEMME</t>
  </si>
  <si>
    <t>PHOENIX</t>
  </si>
  <si>
    <t>Doppelstockklemme</t>
  </si>
  <si>
    <t>3214663</t>
  </si>
  <si>
    <t>BX.A4</t>
  </si>
  <si>
    <t>STI 2,5 BU</t>
  </si>
  <si>
    <t>ZUGFEDER-DURCHGANGSETAGENKL.</t>
  </si>
  <si>
    <t>Installationsklemme</t>
  </si>
  <si>
    <t>3036217</t>
  </si>
  <si>
    <t>PIPELI</t>
  </si>
  <si>
    <t>CM  40</t>
  </si>
  <si>
    <t>VERBUNDROHR PE 50MT. SCHWARZ</t>
  </si>
  <si>
    <t>CM  50</t>
  </si>
  <si>
    <t>CM  63</t>
  </si>
  <si>
    <t>CM  75</t>
  </si>
  <si>
    <t>CM 110</t>
  </si>
  <si>
    <t>CM 160</t>
  </si>
  <si>
    <t>CM-KSM  50</t>
  </si>
  <si>
    <t>DOPPELMUFFE OHNE DICHTRING</t>
  </si>
  <si>
    <t>CM-KSM40</t>
  </si>
  <si>
    <t>PIPELIFE</t>
  </si>
  <si>
    <t>Verbindungsmuffe für KSX-PEG40</t>
  </si>
  <si>
    <t>A1.ED</t>
  </si>
  <si>
    <t>I-PAKET 73</t>
  </si>
  <si>
    <t>JE 1 PALETTE PXMPLUS 20 UND 25</t>
  </si>
  <si>
    <t>KSX   50          SW</t>
  </si>
  <si>
    <t>KABELSCHUTZROHR FLEX GEW.25MT.</t>
  </si>
  <si>
    <t>KSX   65          SW</t>
  </si>
  <si>
    <t>KSX  100          SW</t>
  </si>
  <si>
    <t>LWB 2-AK/250</t>
  </si>
  <si>
    <t>LTGSWARNB.ACHTUNG KABEL   250M</t>
  </si>
  <si>
    <t>LWB 3-AK/100</t>
  </si>
  <si>
    <t>LTGSWARNB.ACHTUNG KABEL   100M</t>
  </si>
  <si>
    <t>PXM 32            GR</t>
  </si>
  <si>
    <t>TIP-FLEX MITTEL          25MT.</t>
  </si>
  <si>
    <t>Profiline Flex-mittel 32 EN 3341</t>
  </si>
  <si>
    <t>PXM32</t>
  </si>
  <si>
    <t>A1.LA</t>
  </si>
  <si>
    <t>PXM 40            GR</t>
  </si>
  <si>
    <t>Profiline Flex-mittel 40 EN 3341</t>
  </si>
  <si>
    <t>PXM40</t>
  </si>
  <si>
    <t>PXM 50            GR</t>
  </si>
  <si>
    <t>Profiline Flex-mittel 50 EN 3341</t>
  </si>
  <si>
    <t>PXM50</t>
  </si>
  <si>
    <t>PXM PLUS 20       SW</t>
  </si>
  <si>
    <t>PROFILINE PANZERSCHLAUCH  50MT</t>
  </si>
  <si>
    <t>PXM PLUS 25       SW</t>
  </si>
  <si>
    <t>PXM PLUS 32       SW</t>
  </si>
  <si>
    <t>PROFILINE PANZERSCHLAUCH 25MT.</t>
  </si>
  <si>
    <t>PXM PLUS 40       SW</t>
  </si>
  <si>
    <t>RDS-D100EVO NR.1011</t>
  </si>
  <si>
    <t>DICHTEINSATZ AUFKLAPPBAR 100DM</t>
  </si>
  <si>
    <t>TXM   16          GR</t>
  </si>
  <si>
    <t>TIP-FLEX MITTEL          50MT.</t>
  </si>
  <si>
    <t>TXM   32          GR</t>
  </si>
  <si>
    <t>Flex-mittel 32 EN 3341 grau</t>
  </si>
  <si>
    <t>TXM32</t>
  </si>
  <si>
    <t>TXM   40          GR</t>
  </si>
  <si>
    <t>Flex-mittel 40 EN 3341 grau</t>
  </si>
  <si>
    <t>TXM40</t>
  </si>
  <si>
    <t>TYPE 1010</t>
  </si>
  <si>
    <t>DICHTEINSATZ F.MEHRFACHDURCHF.</t>
  </si>
  <si>
    <t>PLANLI</t>
  </si>
  <si>
    <t>740027PC-WW PERLCHR.</t>
  </si>
  <si>
    <t>NV-EINBAUSPOT LED 1,2W WARMWS.</t>
  </si>
  <si>
    <t>PRIMO</t>
  </si>
  <si>
    <t>P153</t>
  </si>
  <si>
    <t>LEITERSOCKE (VE=4STK)</t>
  </si>
  <si>
    <t>P713 XL 190 GROßDOSE</t>
  </si>
  <si>
    <t>EINBAUGEHÄUSE OHNE TUNNEL</t>
  </si>
  <si>
    <t>P714 XL 190 GROßDOSE</t>
  </si>
  <si>
    <t>EINBAUGEHÄUSE MIT TUNNEL</t>
  </si>
  <si>
    <t>P735          XL 170</t>
  </si>
  <si>
    <t>GROßDOSE 68MM OHNE TRAFOTUNNEL</t>
  </si>
  <si>
    <t>PUK</t>
  </si>
  <si>
    <t>DURCHM. 20-24 MM</t>
  </si>
  <si>
    <t>KABELSCHELLE   K 24 AC-IW</t>
  </si>
  <si>
    <t>Kabelschelle DM=21-24mm, Hoehe=55,7mm</t>
  </si>
  <si>
    <t>K 24 AC-IW</t>
  </si>
  <si>
    <t>014690</t>
  </si>
  <si>
    <t>AA.39</t>
  </si>
  <si>
    <t>DURCHM. 24-28 MM</t>
  </si>
  <si>
    <t>KABELSCHELLE   K 28 AC-IW</t>
  </si>
  <si>
    <t>Kabelschelle DM=25-28mm, Hoehe=59,7mm</t>
  </si>
  <si>
    <t>K 28 AC-IW</t>
  </si>
  <si>
    <t>013656</t>
  </si>
  <si>
    <t>DURCHM. 36-40 MM</t>
  </si>
  <si>
    <t>KABELSCHELLE   K 40 AC-IW</t>
  </si>
  <si>
    <t>Kabelschelle DM=37-40mm, Hoehe=73mm</t>
  </si>
  <si>
    <t>K 40 AC-IW</t>
  </si>
  <si>
    <t>013658</t>
  </si>
  <si>
    <t>DURCHM. 50-52 MM</t>
  </si>
  <si>
    <t>KABELSCHELLE   K 52 AC</t>
  </si>
  <si>
    <t>Bügelschelle Stahl verzinkt Ø49-52mm</t>
  </si>
  <si>
    <t>K 52 AC</t>
  </si>
  <si>
    <t>003674</t>
  </si>
  <si>
    <t>K 64 AC</t>
  </si>
  <si>
    <t>KABELSCHELLE   K 64 AC</t>
  </si>
  <si>
    <t>Bügelschelle Stahl verzinkt Ø61-64mm</t>
  </si>
  <si>
    <t>003678</t>
  </si>
  <si>
    <t>REDRI</t>
  </si>
  <si>
    <t>ZVR (05040)</t>
  </si>
  <si>
    <t>VENTILATIONSZEITRELAIS ZVR</t>
  </si>
  <si>
    <t>REHAU</t>
  </si>
  <si>
    <t>AUSSENECK 70X130 CWS</t>
  </si>
  <si>
    <t>BK-PVC SIGNA BASE RAL 9001</t>
  </si>
  <si>
    <t>AUSSENECK 70X130 RWS</t>
  </si>
  <si>
    <t>BK-PVC SIGNA BASE RAL 9010</t>
  </si>
  <si>
    <t>BK-OBERTEIL 80 RWS</t>
  </si>
  <si>
    <t>BK SIGNA-BASE RAL 9010</t>
  </si>
  <si>
    <t>BK-UT 70X130 RWS</t>
  </si>
  <si>
    <t>ENDSTÜCK 70X130 RWS</t>
  </si>
  <si>
    <t>FÜR LE 60 X 110 RWS</t>
  </si>
  <si>
    <t>AXIS ENDSTÜCK 60 X 110 RAL9010</t>
  </si>
  <si>
    <t>GERÄTEEINBAUDOSE GR</t>
  </si>
  <si>
    <t>SIGNA BRÜSTUNGSKANAL GRAU</t>
  </si>
  <si>
    <t>INNENECK 70X130 RWS</t>
  </si>
  <si>
    <t>LE 15X15 RWS</t>
  </si>
  <si>
    <t>LEITUNGSFÜHRUNGSKANAL RAL9010</t>
  </si>
  <si>
    <t>LE 20X20 RWS</t>
  </si>
  <si>
    <t>LEITUNGSFÜHRGSKANAL RAL9010</t>
  </si>
  <si>
    <t>LE 20X35 RWS</t>
  </si>
  <si>
    <t>LE 30X30 RWS</t>
  </si>
  <si>
    <t>LE 40X40 GR</t>
  </si>
  <si>
    <t>LEITUNGSFÜHRGSKANAL RAL7030</t>
  </si>
  <si>
    <t>LE 40X40 RWS</t>
  </si>
  <si>
    <t>LE 40X60 RWS</t>
  </si>
  <si>
    <t>LE 40X60 TW RWS</t>
  </si>
  <si>
    <t>LEITUNGSFÜHRUNGSKANAL</t>
  </si>
  <si>
    <t>LE 60X110  RWS</t>
  </si>
  <si>
    <t>LEITUNGSFÜHRG.KANAL  RAL9010</t>
  </si>
  <si>
    <t>LE 60X60  RWS</t>
  </si>
  <si>
    <t>MKS 16/16 RWS</t>
  </si>
  <si>
    <t>LEITUNGSFÜHRGS.K.MKS16/16 RWS</t>
  </si>
  <si>
    <t>MKS 16/25 RWS</t>
  </si>
  <si>
    <t>LEITUNGSFÜHRGS.K.MKS16/25 RWS</t>
  </si>
  <si>
    <t>REXEL</t>
  </si>
  <si>
    <t>ZUSCHLAG TAGESVOLUMEN</t>
  </si>
  <si>
    <t>ROWENT</t>
  </si>
  <si>
    <t>CT 3818        SW/ED</t>
  </si>
  <si>
    <t>KAFFEEMASCHINE THERMO MILANO</t>
  </si>
  <si>
    <t>R-TEC</t>
  </si>
  <si>
    <t>BLITZZEMENT</t>
  </si>
  <si>
    <t>BLITZMÖRTEL KÜBEL-10KG</t>
  </si>
  <si>
    <t>RUNPOT</t>
  </si>
  <si>
    <t>KABELTROMMELABROLLER PRO 670</t>
  </si>
  <si>
    <t>REPARATUR-SET  D 4,5MM</t>
  </si>
  <si>
    <t>KABELZIEHSTRÜMPFE  DM 19-25</t>
  </si>
  <si>
    <t>KABELZIEHSTRÜMPFE DM 25-31 MM</t>
  </si>
  <si>
    <t>SUCHER MIT BIRNE DM 10 MM</t>
  </si>
  <si>
    <t>GLEITMITTEL GEL 1050ML</t>
  </si>
  <si>
    <t>10136 X BOARD</t>
  </si>
  <si>
    <t>PROFI KABELABROLLER XB500</t>
  </si>
  <si>
    <t>11112 RUNPO5 XBOARD</t>
  </si>
  <si>
    <t>300 INKL.KOFFER GLEITMITTELSCH</t>
  </si>
  <si>
    <t>20274         RUNPOZ</t>
  </si>
  <si>
    <t>KABELZIEHSTRUMPF 9-15 MM</t>
  </si>
  <si>
    <t>20460            RTG</t>
  </si>
  <si>
    <t>RUNPOGLEITER FRONTGEWINDE Ø6MM</t>
  </si>
  <si>
    <t>20637 30-40MM</t>
  </si>
  <si>
    <t>KABELZIEHSTRUMPF MIT SCHLAUFE</t>
  </si>
  <si>
    <t>RUTENB</t>
  </si>
  <si>
    <t>N138104030   KOMPAKT</t>
  </si>
  <si>
    <t>DATENDOSE KAT6  1XRJ45 OHNE ZP</t>
  </si>
  <si>
    <t>N138104070   KOMPAKT</t>
  </si>
  <si>
    <t>DATENDOSE KAT6  2XRJ45 OHNE ZP</t>
  </si>
  <si>
    <t>TDO  3X10   UP</t>
  </si>
  <si>
    <t>TDO-ANSCHLUSSDOSE O.ZENTRALPL.</t>
  </si>
  <si>
    <t>RZB</t>
  </si>
  <si>
    <t>PLANOX ECO LED 1650</t>
  </si>
  <si>
    <t>FR-WANNENLEU.840 6750LM 53W DV</t>
  </si>
  <si>
    <t>SIDELITE 35</t>
  </si>
  <si>
    <t>EINBAUL. LED 34W 840 MIKROPR.</t>
  </si>
  <si>
    <t>SCHALK</t>
  </si>
  <si>
    <t>ZS 2          ZS2009</t>
  </si>
  <si>
    <t>LICHTZ.-IMPULSSCH. 230V 1S 16A</t>
  </si>
  <si>
    <t>SCHN.E</t>
  </si>
  <si>
    <t>FR-DOSE         80X 80X45 GRAU</t>
  </si>
  <si>
    <t>SAREL</t>
  </si>
  <si>
    <t>FR-AP-Abzweigdose   7-Kabeleinführungen IP55 80x80x45mm</t>
  </si>
  <si>
    <t>ENN05004</t>
  </si>
  <si>
    <t>6B.28</t>
  </si>
  <si>
    <t>KAEDRA AP 2R 24TE IP65</t>
  </si>
  <si>
    <t>NSYDCM20</t>
  </si>
  <si>
    <t>TÜRKONTAKTSCHALTER</t>
  </si>
  <si>
    <t>Türkontaktschalter 10A</t>
  </si>
  <si>
    <t>6B.26</t>
  </si>
  <si>
    <t>ZB2-BE 101</t>
  </si>
  <si>
    <t>HILFSSCHALTBLOCK  1S</t>
  </si>
  <si>
    <t>ZB2-BE 102</t>
  </si>
  <si>
    <t>HILFSSCHALTBLOCK  1Ö</t>
  </si>
  <si>
    <t>ZB5-AK1333</t>
  </si>
  <si>
    <t>LEUCHTWAHLSCH. 1-0-2 RASTEND</t>
  </si>
  <si>
    <t>ZB5-AK1343</t>
  </si>
  <si>
    <t>SCHURR</t>
  </si>
  <si>
    <t>Z 212200ST MIT KABEL</t>
  </si>
  <si>
    <t>BAUSTELLENFASSUNG E27 SW</t>
  </si>
  <si>
    <t>SESAM</t>
  </si>
  <si>
    <t>KT 3550    4-8-12V1A</t>
  </si>
  <si>
    <t>KLINGELTRAFO  VERT.EINBAU</t>
  </si>
  <si>
    <t>ST 3600</t>
  </si>
  <si>
    <t>KLINGELTRAFO  24V 0,67A</t>
  </si>
  <si>
    <t>SFERA</t>
  </si>
  <si>
    <t xml:space="preserve">   600 WS</t>
  </si>
  <si>
    <t>TELEFON M.2TASTEN</t>
  </si>
  <si>
    <t>342170 AUDIO  VIDEO</t>
  </si>
  <si>
    <t>TÜRLAUTSPRECHERM.2-DRAHT 2-TA.</t>
  </si>
  <si>
    <t>SIEDLE</t>
  </si>
  <si>
    <t>BTLM 650-04 SM</t>
  </si>
  <si>
    <t>BUS-TÜRLAUTSPRECHER-MODUL</t>
  </si>
  <si>
    <t>Bus-Türlautsprecher</t>
  </si>
  <si>
    <t>SSS200036814-00</t>
  </si>
  <si>
    <t>CC.10</t>
  </si>
  <si>
    <t>BTM 650-03 SM</t>
  </si>
  <si>
    <t>TASTENMODUL 3-FACH SYST.BUS</t>
  </si>
  <si>
    <t>Tastenmodul 3-fach</t>
  </si>
  <si>
    <t>SSS200035739-00</t>
  </si>
  <si>
    <t>BTSV 850-03W</t>
  </si>
  <si>
    <t>BUS-TELEFON STANDART VIDEO</t>
  </si>
  <si>
    <t>BVNG 650-0</t>
  </si>
  <si>
    <t>BUS VIDEO NETZGERÄT</t>
  </si>
  <si>
    <t>Bus-Video-Netzgeraet</t>
  </si>
  <si>
    <t>SSS200035130-00</t>
  </si>
  <si>
    <t>CC.17</t>
  </si>
  <si>
    <t>SIEM.K</t>
  </si>
  <si>
    <t>MQ95020N          WS</t>
  </si>
  <si>
    <t>HANDMIXER                 300W</t>
  </si>
  <si>
    <t>TI301509DE        SW</t>
  </si>
  <si>
    <t>ESPRESSOVOLLAUTOMAT 15B  1300W</t>
  </si>
  <si>
    <t>SIEM.W</t>
  </si>
  <si>
    <t>CD634GBS1         ED</t>
  </si>
  <si>
    <t>KOMPAKTDAMPFGARER EINBAU</t>
  </si>
  <si>
    <t>HB676GBS1         ED</t>
  </si>
  <si>
    <t>BACKOFEN EINBAU</t>
  </si>
  <si>
    <t>KA90GAI20  A+     ED</t>
  </si>
  <si>
    <t>SIDE BY SIDE STAND    177X91CM</t>
  </si>
  <si>
    <t>SN214W00AE  A+    WS</t>
  </si>
  <si>
    <t>GESCHIRRSPÜLER STAND 4PR. 60CM</t>
  </si>
  <si>
    <t>SN636X03IE  A++</t>
  </si>
  <si>
    <t>GESCHIRRSPÜLER VOLLINTEG. 60CM</t>
  </si>
  <si>
    <t>SN636X03ME  A++</t>
  </si>
  <si>
    <t>WM14B222    A+++  WS</t>
  </si>
  <si>
    <t>WASCHMASCHINE 1400U 6KG   60CM</t>
  </si>
  <si>
    <t>WM14E220    A+++  WS</t>
  </si>
  <si>
    <t>WASCHMASCHINE 1400U 7KG   60CM</t>
  </si>
  <si>
    <t>SKYLAN</t>
  </si>
  <si>
    <t>S23014           RWS</t>
  </si>
  <si>
    <t>TISCHVERT. 3F/45° M.KABEL 1,4M</t>
  </si>
  <si>
    <t>S23074           RWS</t>
  </si>
  <si>
    <t>TISCHVERT. 3F/45° M.KABEL 3,0M</t>
  </si>
  <si>
    <t>S23084           RWS</t>
  </si>
  <si>
    <t>TISCHVERT. 3F/45° M.KABEL 5,0M</t>
  </si>
  <si>
    <t>SMARTL</t>
  </si>
  <si>
    <t>LEDPROFIL</t>
  </si>
  <si>
    <t>ABDECKUNG MATT 2M</t>
  </si>
  <si>
    <t>LEDPROFIL 45 ALU</t>
  </si>
  <si>
    <t>ALUPROFIL 2M</t>
  </si>
  <si>
    <t>BEFESTIGUNGSCLIP VERZINKT</t>
  </si>
  <si>
    <t>ENDKAPPE PVC MIT KABELAUSLASS</t>
  </si>
  <si>
    <t>ENDKAPPE PVC OHNE KABELAUSLASS</t>
  </si>
  <si>
    <t>SMARTLED 19-RGBW</t>
  </si>
  <si>
    <t>LEDBAND RGBW 860LM/M IP20 5M</t>
  </si>
  <si>
    <t>SMARTLED 6-930-70 N</t>
  </si>
  <si>
    <t>LEDBAND 3000K 450LM/M IP65 5M</t>
  </si>
  <si>
    <t>SOMFY</t>
  </si>
  <si>
    <t>ABD.PL.F. DUO-BJ 2000 SI RW</t>
  </si>
  <si>
    <t>INIS DUO VB (JAL.) INTEO</t>
  </si>
  <si>
    <t>UNIVERSAL SLIM RECEIVER RTS</t>
  </si>
  <si>
    <t>HIRSCHMANNKUPPLUNG STAK 3</t>
  </si>
  <si>
    <t>SOMMER</t>
  </si>
  <si>
    <t>5211V003</t>
  </si>
  <si>
    <t>CODIERSCHALTGE.1K.230V METALLT</t>
  </si>
  <si>
    <t>SPELSB</t>
  </si>
  <si>
    <t>ABOX-I 040-L/SW</t>
  </si>
  <si>
    <t>FR-DOSE LEER 93X93X55 SW</t>
  </si>
  <si>
    <t>STOTZ</t>
  </si>
  <si>
    <t>PS 1/57NA</t>
  </si>
  <si>
    <t>NULLEITERSCHIENE 10MM2  AUSBR.</t>
  </si>
  <si>
    <t>PS 3/60 A</t>
  </si>
  <si>
    <t>PHASENSCHIENE</t>
  </si>
  <si>
    <t>SYTRON</t>
  </si>
  <si>
    <t>ERD1,6/7,3/11 SCHW.</t>
  </si>
  <si>
    <t>ERD KOAXKABEL 23,9DB/2GHZ 90DB</t>
  </si>
  <si>
    <t>TECHNI</t>
  </si>
  <si>
    <t>TECHNISTAR S6     SW</t>
  </si>
  <si>
    <t>HDTV SATRECEIVER+HD AUSTRI CI+</t>
  </si>
  <si>
    <t>THEBEN</t>
  </si>
  <si>
    <t>ELPA  8  1-7 MIN. VE</t>
  </si>
  <si>
    <t>TREPPENLICHTAUTOMAT 3/4LEITER</t>
  </si>
  <si>
    <t>LUNA 127 STAR 2-200L</t>
  </si>
  <si>
    <t>DÄMMERUNGSSCHALTER</t>
  </si>
  <si>
    <t>TRIAX</t>
  </si>
  <si>
    <t>EDA 302F 2DB UP</t>
  </si>
  <si>
    <t>HDMI 2.0M</t>
  </si>
  <si>
    <t>HDMI-KABEL MIT ETHERNET - 2,0M</t>
  </si>
  <si>
    <t>VARTA</t>
  </si>
  <si>
    <t>KNOPFZELLE LITHIUM 3V   CR2025</t>
  </si>
  <si>
    <t>WAGO</t>
  </si>
  <si>
    <t>221-412</t>
  </si>
  <si>
    <t>2-LEITERKLEMME 2X0,14-4MM *F*</t>
  </si>
  <si>
    <t>2-Leiter-Klemme COMPACT transparent Bedienhebel 0,14-4mm²</t>
  </si>
  <si>
    <t>BA.90</t>
  </si>
  <si>
    <t>221-413</t>
  </si>
  <si>
    <t>3-LEITERKLEMME 3X0,14-4MM *F*</t>
  </si>
  <si>
    <t>3-Leiter-Klemme COMPACT transparent Bedienhebel 0,14-4mm²</t>
  </si>
  <si>
    <t>221-415</t>
  </si>
  <si>
    <t>5-LEITERKLEMME 5X0,14-4MM *F*</t>
  </si>
  <si>
    <t>5-Leiter-Klemme COMPACT transparent Bedienhebel 0,14-4mm²</t>
  </si>
  <si>
    <t>221-500</t>
  </si>
  <si>
    <t>BEFES. ADAPTER BIS 4MM2 KLEMME</t>
  </si>
  <si>
    <t>Befestigungsadapter für Hutprofilschiene Serie 221 orange</t>
  </si>
  <si>
    <t>2273-202 2X0,5-2,5MM</t>
  </si>
  <si>
    <t>2-LEITER-KLEMME WEIß</t>
  </si>
  <si>
    <t>2-Leiter-Klemme transparent/weiß 0,5-2,5mm²</t>
  </si>
  <si>
    <t>2273-202</t>
  </si>
  <si>
    <t>2273-203 3X0,5-2,5MM</t>
  </si>
  <si>
    <t>3-LEITER-KLEMME ORANGE</t>
  </si>
  <si>
    <t>3-Leiter-Klemme, transparent/orange 0,5-2,5mm²</t>
  </si>
  <si>
    <t>2273-203</t>
  </si>
  <si>
    <t>2273-205 5X0,5-2,5MM</t>
  </si>
  <si>
    <t>5-LEITER-KLEMME GELB</t>
  </si>
  <si>
    <t>5-Leiter-Klemme, transparent/gelb 0,5-2,5mm²</t>
  </si>
  <si>
    <t>2273-205</t>
  </si>
  <si>
    <t>2273-208 8X0,5-2,5MM</t>
  </si>
  <si>
    <t>8-LEITER-KLEMME GRAU</t>
  </si>
  <si>
    <t>8-Leiter-Klemme, transparent/lichtgrau 0,5-2,5mm²</t>
  </si>
  <si>
    <t>2273-208</t>
  </si>
  <si>
    <t>2273-500</t>
  </si>
  <si>
    <t>BEF.ADAPTER FÜR SERIE 2273</t>
  </si>
  <si>
    <t>Befestigungsadapter für Hutprofilschiene Serie 2273 orange</t>
  </si>
  <si>
    <t>243-204          DGR</t>
  </si>
  <si>
    <t>MICRO-DOSENKLEMMEN 4-LEITER</t>
  </si>
  <si>
    <t>243-211</t>
  </si>
  <si>
    <t>BUSKLEMMEN RT/SW</t>
  </si>
  <si>
    <t>Steckverbinder für EIB-Busankoppler</t>
  </si>
  <si>
    <t>243-212</t>
  </si>
  <si>
    <t>BUSKLEMMEN GE/WS</t>
  </si>
  <si>
    <t>Steckverbinder für EIB-Anwendung</t>
  </si>
  <si>
    <t>243-304          LGR</t>
  </si>
  <si>
    <t>MICRO-DOSENKLEMME 4-LEITER</t>
  </si>
  <si>
    <t>243-504         GELB</t>
  </si>
  <si>
    <t>243-804          ROT</t>
  </si>
  <si>
    <t>WALTHE</t>
  </si>
  <si>
    <t>CEE-KOMBI WANDSTD.5X16A+SSTD</t>
  </si>
  <si>
    <t>CEE-KOMBI WANDSTD.5X32A+SSTD</t>
  </si>
  <si>
    <t>CEE-WANDGER.STECKER 5X32A 380V</t>
  </si>
  <si>
    <t>WALTHER</t>
  </si>
  <si>
    <t>Wandgeraetestecker 32A 5P 400V</t>
  </si>
  <si>
    <t>630</t>
  </si>
  <si>
    <t>CZ.10</t>
  </si>
  <si>
    <t>610            5X16A</t>
  </si>
  <si>
    <t>CEE-WANDGERÄTESTECKER</t>
  </si>
  <si>
    <t>WEIDMÜ</t>
  </si>
  <si>
    <t>SCHNEIDZANGE KT 8</t>
  </si>
  <si>
    <t>STRIPAX ULTIMATE</t>
  </si>
  <si>
    <t>HANDWERKZEUG (SONSTIGE)</t>
  </si>
  <si>
    <t>WEIDMÜLLER</t>
  </si>
  <si>
    <t>Handwerkzeug</t>
  </si>
  <si>
    <t>1468880000</t>
  </si>
  <si>
    <t>AM.88</t>
  </si>
  <si>
    <t>ZÜBLIN</t>
  </si>
  <si>
    <t>SWISS GARDE 360 PRÄS</t>
  </si>
  <si>
    <t>PRÄSENZMELDER MASTER 16M WEISS</t>
  </si>
  <si>
    <t>SWISS-GARDE 360</t>
  </si>
  <si>
    <t>BEWEGUNGSMELDER IP55 AP WS</t>
  </si>
  <si>
    <t>EAG ENTSORGUNGSZUSCHLAG</t>
  </si>
  <si>
    <t>2USB</t>
  </si>
  <si>
    <t>JP-5502F    12W 2,4A</t>
  </si>
  <si>
    <t>STECKDOSE MIT 2 USB RW GLÄNZ.</t>
  </si>
  <si>
    <t>nicht angelegt</t>
  </si>
  <si>
    <t>91-AHSC-35</t>
  </si>
  <si>
    <t>WARMSCHR.VERB.GARN. 35</t>
  </si>
  <si>
    <t>Warmschrumpf-Verbindungsgarnitur+Schraubverb.4x6mm²-4x35mm²</t>
  </si>
  <si>
    <t>7000098935</t>
  </si>
  <si>
    <t>CU.AS</t>
  </si>
  <si>
    <t>HSR-3000 18/6</t>
  </si>
  <si>
    <t>WARMSCHR.SCHL.DISP.SCHWARZ  5M</t>
  </si>
  <si>
    <t>Warmschrumpfschlauch 18/6, 5m,schwarz</t>
  </si>
  <si>
    <t>HSR-3000 18.0 BK</t>
  </si>
  <si>
    <t>7000099139</t>
  </si>
  <si>
    <t>CU.AR</t>
  </si>
  <si>
    <t>ROL</t>
  </si>
  <si>
    <t>HSR-3000 9/3  7000MM</t>
  </si>
  <si>
    <t>WARMSCHR.SCHL.DISP.SCHWARZ</t>
  </si>
  <si>
    <t>Warmschrumpfschlauch 9/3, 7m, schwarz</t>
  </si>
  <si>
    <t>HSR-3000   9.0 BK</t>
  </si>
  <si>
    <t>7000099138</t>
  </si>
  <si>
    <t>Warmschrumpfschlauch MDT 12/3mm</t>
  </si>
  <si>
    <t>MDT-A   12.0</t>
  </si>
  <si>
    <t>7000037640</t>
  </si>
  <si>
    <t>MDT-A 19/6</t>
  </si>
  <si>
    <t>WARMSCHR.SCHLAUCH MDT-A19/6</t>
  </si>
  <si>
    <t>Warmschrumpfschlauch MDT 19/6mm</t>
  </si>
  <si>
    <t>MDT-A   19.0</t>
  </si>
  <si>
    <t>7000037641</t>
  </si>
  <si>
    <t>ESB 20-20 230V 50HZ</t>
  </si>
  <si>
    <t>INST.SCHÜTZ 230V AC 2S</t>
  </si>
  <si>
    <t>Schütz ESB20-20 230V AC 2S</t>
  </si>
  <si>
    <t>GHE3211102R0006</t>
  </si>
  <si>
    <t>AB.15</t>
  </si>
  <si>
    <t>M65W112TAT</t>
  </si>
  <si>
    <t>MISTRAL65 750 TR. TÜR 12PLE 1R</t>
  </si>
  <si>
    <t>Mistral65AT 750 tr. Tür 12PLE 1R</t>
  </si>
  <si>
    <t>1SLM006503A1212</t>
  </si>
  <si>
    <t>AB.63</t>
  </si>
  <si>
    <t>M65W224TAT</t>
  </si>
  <si>
    <t>MISTRAL65 750 TR. TÜR 24PLE 2R</t>
  </si>
  <si>
    <t>Mistral65AT 750 tr. Tür 24 PLE 2R</t>
  </si>
  <si>
    <t>1SLM006503A1214</t>
  </si>
  <si>
    <t>M65W336TAT</t>
  </si>
  <si>
    <t>MISTRAL65 750 TR. TÜR 36PLE 3R</t>
  </si>
  <si>
    <t>Mistral65AT 750 tr. Tür 36 PLE 3R</t>
  </si>
  <si>
    <t>1SLM006503A1216</t>
  </si>
  <si>
    <t>PAKET BUSCH-WÄCHTER</t>
  </si>
  <si>
    <t>BUSCH 220 MASTERLINE WS (3 ST)</t>
  </si>
  <si>
    <t>ausgelaufen</t>
  </si>
  <si>
    <t>BUSCH 220 PROF. LINE WS (3 ST)</t>
  </si>
  <si>
    <t>F204A-40/0,03</t>
  </si>
  <si>
    <t>FI-Schalter F204A-40/0,03</t>
  </si>
  <si>
    <t>2CSF204101R1400</t>
  </si>
  <si>
    <t>AB.29</t>
  </si>
  <si>
    <t>ABL</t>
  </si>
  <si>
    <t>1116-110</t>
  </si>
  <si>
    <t>SCHUKOSTECKER WS THERMOPLAST</t>
  </si>
  <si>
    <t>ABL-SURSUM</t>
  </si>
  <si>
    <t>Schukostecker Reinweiss Gerade</t>
  </si>
  <si>
    <t>1116110</t>
  </si>
  <si>
    <t>B9.13</t>
  </si>
  <si>
    <t>1176-110</t>
  </si>
  <si>
    <t>THERMOPLAST KUPPLUNG WS</t>
  </si>
  <si>
    <t>Schukokupplung Reinweiss</t>
  </si>
  <si>
    <t>1176110</t>
  </si>
  <si>
    <t>1400-380  WEISS</t>
  </si>
  <si>
    <t>WINKELSTECKER      THERMOPLAST</t>
  </si>
  <si>
    <t>Schuko-Winkelstecker m.2 Erds. Thermopla</t>
  </si>
  <si>
    <t>1400380</t>
  </si>
  <si>
    <t>AKALIT</t>
  </si>
  <si>
    <t>AP 54/46 (ALT:70028)</t>
  </si>
  <si>
    <t>BLINDPLATTE AP 54/46   RAL7035</t>
  </si>
  <si>
    <t>ASS</t>
  </si>
  <si>
    <t>DN-93901 VERB. KAT5E</t>
  </si>
  <si>
    <t>MOD.DOPPELKUP.RJ45/RJ45 GESCH.</t>
  </si>
  <si>
    <t>ABDECKUNG IP20 PWS</t>
  </si>
  <si>
    <t>Abdeckung IP20 Polarweiß</t>
  </si>
  <si>
    <t>BEG92630</t>
  </si>
  <si>
    <t>2C.10</t>
  </si>
  <si>
    <t>PRÄSENZ-GERÄUSCHMELDER 3LEITER</t>
  </si>
  <si>
    <t>Luxomat Indoor 180-R-Up</t>
  </si>
  <si>
    <t>INDOOR 180-R-UP</t>
  </si>
  <si>
    <t>BEG92665</t>
  </si>
  <si>
    <t>91002             WS</t>
  </si>
  <si>
    <t>Luxomat Lc 200° Weiss</t>
  </si>
  <si>
    <t>LC-CLICK 200/W</t>
  </si>
  <si>
    <t>BEG91002</t>
  </si>
  <si>
    <t>Luxomat Lc 200° Schwarz</t>
  </si>
  <si>
    <t>LC-CLICK 200/S</t>
  </si>
  <si>
    <t>BEG91022</t>
  </si>
  <si>
    <t>Luxomat PD3-1C-Up Weiß</t>
  </si>
  <si>
    <t>PD3-1C-UP</t>
  </si>
  <si>
    <t>BEG92186</t>
  </si>
  <si>
    <t>BEGHEL</t>
  </si>
  <si>
    <t>AESTETICA LED 3H D/B</t>
  </si>
  <si>
    <t>RETTUNGSZ./SICHERHEITSL.</t>
  </si>
  <si>
    <t>BEGHELLI</t>
  </si>
  <si>
    <t>Aestetica LED 8W Brenndauer 3h Dauer/Bereitschaftssch. SA-SE</t>
  </si>
  <si>
    <t>BE16225</t>
  </si>
  <si>
    <t>2D.10</t>
  </si>
  <si>
    <t>nicht mehr lieferbar</t>
  </si>
  <si>
    <t>BE4269</t>
  </si>
  <si>
    <t>PIKTOGRAMM SET DREITEILIG</t>
  </si>
  <si>
    <t>Piktogramm Set zu Aestitica LED3 - teilig</t>
  </si>
  <si>
    <t>BEN&amp;JÄ</t>
  </si>
  <si>
    <t>P    1 W 10     400V</t>
  </si>
  <si>
    <t>SCHÜTZ+W-SCH.O.THERMOR.   4 KW</t>
  </si>
  <si>
    <t>BENEDIKT&amp;JAEGER</t>
  </si>
  <si>
    <t>Direktst. 4kW 3~400V 380-415V 50Hz 415-440V 60Hz m. Wahlsch.</t>
  </si>
  <si>
    <t>P1W10 400</t>
  </si>
  <si>
    <t>CB.22</t>
  </si>
  <si>
    <t>U   12/16 E  6    K3</t>
  </si>
  <si>
    <t>MOTORSCHUTZRELAIS    4 - 6   A</t>
  </si>
  <si>
    <t>Motorschutzrelais 4-6A / YD 7-10,5A</t>
  </si>
  <si>
    <t>U12/16E 6 K3</t>
  </si>
  <si>
    <t>CB.13</t>
  </si>
  <si>
    <t>BERKER</t>
  </si>
  <si>
    <t>SSD 2F WAAGRECHT GRAU MATT</t>
  </si>
  <si>
    <t>W.1 SSD 2fach waagrecht grau/lichtgrau matt</t>
  </si>
  <si>
    <t>47843515</t>
  </si>
  <si>
    <t>2A.21</t>
  </si>
  <si>
    <t>10138989 GLÄNZEND S1</t>
  </si>
  <si>
    <t>RAHMEN 3-FACH PWS BRUCHSICHER</t>
  </si>
  <si>
    <t>S.1 Rahmen 3fach pw gl</t>
  </si>
  <si>
    <t>10138989</t>
  </si>
  <si>
    <t>2A.10</t>
  </si>
  <si>
    <t>12038989 GLÄNZEND S1</t>
  </si>
  <si>
    <t>ZENTRALST.F.ANT.STD PWS</t>
  </si>
  <si>
    <t>S.1/B.3/B.7 Zentralstück für Antennensteckdose, pw gl</t>
  </si>
  <si>
    <t>12038989</t>
  </si>
  <si>
    <t>LED AUFBAUPROF. XT03</t>
  </si>
  <si>
    <t>ALU L .2000 B.23 H.23MM</t>
  </si>
  <si>
    <t>ENDKAPPE ALU</t>
  </si>
  <si>
    <t>SX09   L.2000 B.23MM</t>
  </si>
  <si>
    <t>PMMA ABDECKUNG SATINIERT</t>
  </si>
  <si>
    <t>BROTHE</t>
  </si>
  <si>
    <t>TC201 PRÄGEBAND 12MM</t>
  </si>
  <si>
    <t>SCHRIFT SCHWARZ / BAND WEISS</t>
  </si>
  <si>
    <t>TZE 221 PRÄGEB.  9MM</t>
  </si>
  <si>
    <t>BROTHER</t>
  </si>
  <si>
    <t>Schriftband sw/weiß,laminiert,b=9mm</t>
  </si>
  <si>
    <t>TZ-221</t>
  </si>
  <si>
    <t>70.90</t>
  </si>
  <si>
    <t>TZE-231 PRÄGEB. 12MM</t>
  </si>
  <si>
    <t>TZE621 PRÄGEB.   9MM</t>
  </si>
  <si>
    <t>SCHRIFT SCHWARZ / BAND GELB</t>
  </si>
  <si>
    <t>TZE631 PRÄGEBAND12MM</t>
  </si>
  <si>
    <t>Schriftband sw/gelb,laminiert,b=12mm</t>
  </si>
  <si>
    <t>TZE-631</t>
  </si>
  <si>
    <t>FLEX VIDEO SFERA Code + X13E</t>
  </si>
  <si>
    <t>BTICINO</t>
  </si>
  <si>
    <t>365911</t>
  </si>
  <si>
    <t>4A.15</t>
  </si>
  <si>
    <t>2016NB WS      FLACH</t>
  </si>
  <si>
    <t>SCHUKO-WINKELSTECKER SEITL.EIN</t>
  </si>
  <si>
    <t>Flachstecker verst.Einf. ws</t>
  </si>
  <si>
    <t>2016NB</t>
  </si>
  <si>
    <t>344642 W-LAN FÄHIG</t>
  </si>
  <si>
    <t>CLASSE300 X13E LIGHT</t>
  </si>
  <si>
    <t>344642</t>
  </si>
  <si>
    <t>1-FACH AKTOR WAVELINE</t>
  </si>
  <si>
    <t>GLIMMLAMPE 230V 0,4MA 8350</t>
  </si>
  <si>
    <t>Glimmlampe Universal 8350 0,4 mA</t>
  </si>
  <si>
    <t>8350</t>
  </si>
  <si>
    <t>2CKA001784A0545</t>
  </si>
  <si>
    <t>0243/04</t>
  </si>
  <si>
    <t>TAE-EINSATZ, 3X6 NFN</t>
  </si>
  <si>
    <t>TAE-Einsatz, 3x6 NFN 0243/04</t>
  </si>
  <si>
    <t>2CKA000230A0392</t>
  </si>
  <si>
    <t>1097 U</t>
  </si>
  <si>
    <t>UP RAUMTEMP.REG-EINSATZ WECHS.</t>
  </si>
  <si>
    <t>UP RTR-Einsatz Wechsel 1097 U</t>
  </si>
  <si>
    <t>2CKA001032A0486</t>
  </si>
  <si>
    <t>1702-212</t>
  </si>
  <si>
    <t>SI AP-GEHÄUSE 2F 1702-212</t>
  </si>
  <si>
    <t>SI-AP-Gehaeuse 2F 1702-212</t>
  </si>
  <si>
    <t>2CKA001799A0337</t>
  </si>
  <si>
    <t>1721-184</t>
  </si>
  <si>
    <t>FU RAHMEN 1F 1721-184</t>
  </si>
  <si>
    <t>FU Rahmen 1F 1721-184</t>
  </si>
  <si>
    <t>2CKA001754A4173</t>
  </si>
  <si>
    <t>FU Rahmen 1F 1721-184 K</t>
  </si>
  <si>
    <t>1721-184 K</t>
  </si>
  <si>
    <t>2CKA001754A4235</t>
  </si>
  <si>
    <t>1721-24G</t>
  </si>
  <si>
    <t>A NEA ABD.RAHMEN 1F WEISS/GLAN</t>
  </si>
  <si>
    <t>AN Rahmen 1F 1721-24G</t>
  </si>
  <si>
    <t>2CKA001754A2692</t>
  </si>
  <si>
    <t>1722-24G</t>
  </si>
  <si>
    <t>A NEA ABD.RAHMEN 2F 1722-24G</t>
  </si>
  <si>
    <t>AN Rahmen 2F W. 1722-24G</t>
  </si>
  <si>
    <t>2CKA001754A2700</t>
  </si>
  <si>
    <t>1723-183K</t>
  </si>
  <si>
    <t>FU RAHMEN 3-F.</t>
  </si>
  <si>
    <t>FU Rahmen 3-f. 1723-183K</t>
  </si>
  <si>
    <t>2CKA001754A4308</t>
  </si>
  <si>
    <t>FU Rahmen 3F 1723-184 K</t>
  </si>
  <si>
    <t>1723-184 K</t>
  </si>
  <si>
    <t>2CKA001754A4237</t>
  </si>
  <si>
    <t>1723-24G</t>
  </si>
  <si>
    <t>A NEA ABD.RAHMEN 3F 1723-24G</t>
  </si>
  <si>
    <t>AN Rahmen 3F W. 1723-24G</t>
  </si>
  <si>
    <t>2CKA001754A2718</t>
  </si>
  <si>
    <t>FU Rahmen 4F 1724-184 K</t>
  </si>
  <si>
    <t>1724-184 K</t>
  </si>
  <si>
    <t>2CKA001754A4238</t>
  </si>
  <si>
    <t>1732-24G</t>
  </si>
  <si>
    <t>A NEA ABD.RAHMEN 2F 1732-24G</t>
  </si>
  <si>
    <t>AN Rahmen 2F S. 1732-24G</t>
  </si>
  <si>
    <t>2CKA001754A2726</t>
  </si>
  <si>
    <t>1742-24G</t>
  </si>
  <si>
    <t>A NEA C-SCHEIBE BLIND 1742-24G</t>
  </si>
  <si>
    <t>AN C-Sch.+Tragr.Blind 1742-24G</t>
  </si>
  <si>
    <t>2CKA001753A7412</t>
  </si>
  <si>
    <t>1743-03-20-101</t>
  </si>
  <si>
    <t>AN C-Sch.1743-03-20-101 SAT-Ant.St</t>
  </si>
  <si>
    <t>2CKA001724A2747</t>
  </si>
  <si>
    <t>1743-03-24G</t>
  </si>
  <si>
    <t>A NEA C-SCHEIBE 1743-03-24G</t>
  </si>
  <si>
    <t>AN C-Sch.SAT-Ant-STD 1743-03-24G</t>
  </si>
  <si>
    <t>2CKA001724A1911</t>
  </si>
  <si>
    <t>1743-03-914</t>
  </si>
  <si>
    <t>ZENT.SCH.ANTENNE 3-F</t>
  </si>
  <si>
    <t>Zent.Sch.Antenne 3-f 1743-03-914</t>
  </si>
  <si>
    <t>2CKA001724A4335</t>
  </si>
  <si>
    <t>1746-214-101</t>
  </si>
  <si>
    <t>SI C-SCHEIBE 1746-214-101</t>
  </si>
  <si>
    <t>R SI C-Scheibe 1746-214-101</t>
  </si>
  <si>
    <t>2CKA001726A0181</t>
  </si>
  <si>
    <t>1746-914-101</t>
  </si>
  <si>
    <t>ZENT.SCH.50X50 DIN 49075</t>
  </si>
  <si>
    <t>Zent.Sch.50x50 DIN 49075 1746-914-101</t>
  </si>
  <si>
    <t>2CKA001726A0237</t>
  </si>
  <si>
    <t>1770-214-102</t>
  </si>
  <si>
    <t>REFL.SI C-SCH.F.15MIN.SCHALTU.</t>
  </si>
  <si>
    <t>R SI C-Sch.Drehkn.15M 1770-214-102</t>
  </si>
  <si>
    <t>2CKA001753A6158</t>
  </si>
  <si>
    <t>1770-914-102</t>
  </si>
  <si>
    <t>ZENT.SCH.DREHGR.15MIN</t>
  </si>
  <si>
    <t>Zent.Sch.Drehgr.15min 1770-914-102</t>
  </si>
  <si>
    <t>2CKA001753A0234</t>
  </si>
  <si>
    <t>1785-24</t>
  </si>
  <si>
    <t>A NEA WIPPE S/W 1785-24</t>
  </si>
  <si>
    <t>AN Wippe Ser. 1785-24</t>
  </si>
  <si>
    <t>2CKA001751A1914</t>
  </si>
  <si>
    <t>1786-24G</t>
  </si>
  <si>
    <t>A NEA WIPPE GESCHL. 1786-24G</t>
  </si>
  <si>
    <t>AN Wi Wechsel 1786-24G</t>
  </si>
  <si>
    <t>2CKA001751A2094</t>
  </si>
  <si>
    <t>1794 TA-214</t>
  </si>
  <si>
    <t>RSI C-S.RTR1094/1097UTA</t>
  </si>
  <si>
    <t>RSI C-S.RTR 1794 TA-214</t>
  </si>
  <si>
    <t>2CKA001710A3683</t>
  </si>
  <si>
    <t>1800-83</t>
  </si>
  <si>
    <t>FU C-SCH. M.JACK 2F</t>
  </si>
  <si>
    <t>FU C-Sch. M.Jack 2F 1800-83</t>
  </si>
  <si>
    <t>2CKA001710A3676</t>
  </si>
  <si>
    <t>1803-02-24G</t>
  </si>
  <si>
    <t>A NEA C-SCH.M.JACK 2F UAE</t>
  </si>
  <si>
    <t>AN C-Sch.M.Jack 2F UAE 1803-02-24G</t>
  </si>
  <si>
    <t>2CKA001710A2033</t>
  </si>
  <si>
    <t>1803-20</t>
  </si>
  <si>
    <t>A NEA C-SCHEIBE 1803-20</t>
  </si>
  <si>
    <t>AN C-Sch.M.Jack 1F UAE 1803-20</t>
  </si>
  <si>
    <t>2CKA001753A8410</t>
  </si>
  <si>
    <t>1803-83</t>
  </si>
  <si>
    <t>FU C-SCH. M.JACK 1F UAE</t>
  </si>
  <si>
    <t>FU C-Sch. M.Jack 1f UAE 1803-83</t>
  </si>
  <si>
    <t>2CKA001710A3674</t>
  </si>
  <si>
    <t>1803-914</t>
  </si>
  <si>
    <t>ZENT.SCH.UAE 1-F</t>
  </si>
  <si>
    <t>Zent.Sch.UAE 1-f 1803-914</t>
  </si>
  <si>
    <t>2CKA001753A0225</t>
  </si>
  <si>
    <t>20 EUC-20</t>
  </si>
  <si>
    <t>A NEA STDS.EINSATZ 20 EUC-20</t>
  </si>
  <si>
    <t>AN Schuko-STD 20 EUC-20</t>
  </si>
  <si>
    <t>2CKA002011A1417</t>
  </si>
  <si>
    <t>20 EUC-24G</t>
  </si>
  <si>
    <t>A NEA STDS.EINSATZ 20 EUC-24G</t>
  </si>
  <si>
    <t>AN Schuko-STD 20 EUC-24G</t>
  </si>
  <si>
    <t>2CKA002011A3124</t>
  </si>
  <si>
    <t>20 EUC-83</t>
  </si>
  <si>
    <t>FU SCHUKO STECKDOSE</t>
  </si>
  <si>
    <t>FU Schuko Steckdose 20 EUC-83</t>
  </si>
  <si>
    <t>2CKA002011A3798</t>
  </si>
  <si>
    <t>20 EUCKS-214</t>
  </si>
  <si>
    <t>REFL.SI STECKD. 20 EUC KS-214</t>
  </si>
  <si>
    <t>R SI Schuko-STD 20 EUCKS-214</t>
  </si>
  <si>
    <t>2CKA002013A4656</t>
  </si>
  <si>
    <t>20 EUGK-33-101</t>
  </si>
  <si>
    <t>Steckd. AW44 Deckel 20 EUGK-33-101</t>
  </si>
  <si>
    <t>2CKA002064A0288</t>
  </si>
  <si>
    <t>20 EUGK-35-101</t>
  </si>
  <si>
    <t>Steckd. AW44 Deckel 20 EUGK-35-101</t>
  </si>
  <si>
    <t>2CKA002064A0290</t>
  </si>
  <si>
    <t>20 EUKB-214</t>
  </si>
  <si>
    <t>R SI SCHUKO-STD 20 EUKB-214</t>
  </si>
  <si>
    <t>R SI Schuko-STD 20 EUKB-214</t>
  </si>
  <si>
    <t>2CKA002013A5314</t>
  </si>
  <si>
    <t>20 EW-53</t>
  </si>
  <si>
    <t>FR-AP SCHUKO STDWN</t>
  </si>
  <si>
    <t>FR/AP Steckdose 1fach ocean grau/blaugrün</t>
  </si>
  <si>
    <t>2CKA002083A0817</t>
  </si>
  <si>
    <t>AC.16</t>
  </si>
  <si>
    <t>20/2 EW-53</t>
  </si>
  <si>
    <t>AP SCHUKO 2FACH QUER</t>
  </si>
  <si>
    <t>FR/AP Steckdose 2fach waagrecht ocean grau/blaugrün</t>
  </si>
  <si>
    <t>2CKA002084A0699</t>
  </si>
  <si>
    <t>2000/2 UK</t>
  </si>
  <si>
    <t>KONTROLLSCH. UP 2000/2 UK 2P.</t>
  </si>
  <si>
    <t>UP Ktr.Aussch.2P 2000/2 UK</t>
  </si>
  <si>
    <t>2CKA001022A0656</t>
  </si>
  <si>
    <t>2000/2 US</t>
  </si>
  <si>
    <t>AUSSCHALTER 2000/2 US 2P UP 10</t>
  </si>
  <si>
    <t>UP Ausschalter 2P 2000/2 US</t>
  </si>
  <si>
    <t>2CKA001012A2034</t>
  </si>
  <si>
    <t>2000/4 US</t>
  </si>
  <si>
    <t>SI JAL.SCH.EINS.2000/4 US-101</t>
  </si>
  <si>
    <t>UP Jal.schalter 2000/4 US</t>
  </si>
  <si>
    <t>2CKA001012A1309</t>
  </si>
  <si>
    <t>2000/6/6 US-101</t>
  </si>
  <si>
    <t>UP DOPPELWECHSELSCHALTER</t>
  </si>
  <si>
    <t>UP Wippsch.-Eins. 2000/6/6 US-101</t>
  </si>
  <si>
    <t>2CKA001011A0927</t>
  </si>
  <si>
    <t>20-02 EW-53</t>
  </si>
  <si>
    <t>AP SCHUKO 2FACH SENKRECHT FR</t>
  </si>
  <si>
    <t>FR/AP Steckdose 2fach senkrecht ocean grau/blaugrün</t>
  </si>
  <si>
    <t>2CKA002084A0701</t>
  </si>
  <si>
    <t>2020 US-205-101</t>
  </si>
  <si>
    <t>SI TASTEREINS. 2020 US-205-101</t>
  </si>
  <si>
    <t>UP Ta. 2020 US-205-101</t>
  </si>
  <si>
    <t>2CKA001413A0509</t>
  </si>
  <si>
    <t>2101-33</t>
  </si>
  <si>
    <t>ALLW. RAHMEN 1F ALUSILBER</t>
  </si>
  <si>
    <t>Allw. Rahmen 1F 2101-33</t>
  </si>
  <si>
    <t>2CKA001730A0276</t>
  </si>
  <si>
    <t>2102-32</t>
  </si>
  <si>
    <t>Allw. Rahmen 2F 2102-32</t>
  </si>
  <si>
    <t>2CKA001730A0266</t>
  </si>
  <si>
    <t>2102-33</t>
  </si>
  <si>
    <t>ALLW. RAHMEN 2F ALUSILBER</t>
  </si>
  <si>
    <t>Allw. Rahmen 2F 2102-33</t>
  </si>
  <si>
    <t>2CKA001730A0278</t>
  </si>
  <si>
    <t>2102-34</t>
  </si>
  <si>
    <t>ALLW. ABDECKRAHMEN 2102-34</t>
  </si>
  <si>
    <t>Rahmen 2Fach Allwetter44 polarweiß</t>
  </si>
  <si>
    <t>2CKA001730A0209</t>
  </si>
  <si>
    <t>2102-35</t>
  </si>
  <si>
    <t>ALLW. ABDECKRAHMEN 2102-35</t>
  </si>
  <si>
    <t>Allw. Rahmen 2F 2102-35</t>
  </si>
  <si>
    <t>2CKA001730A0233</t>
  </si>
  <si>
    <t>2103-33</t>
  </si>
  <si>
    <t>ALLW. RAHMEN 3F ALUSILBER</t>
  </si>
  <si>
    <t>Allw. Rahmen 3F 2103-33</t>
  </si>
  <si>
    <t>2CKA001730A0280</t>
  </si>
  <si>
    <t>2105-33</t>
  </si>
  <si>
    <t>ALLW. WIPPE ALUSILBER</t>
  </si>
  <si>
    <t>Allw. Wi 2105-33</t>
  </si>
  <si>
    <t>2CKA001731A1959</t>
  </si>
  <si>
    <t>2105-34</t>
  </si>
  <si>
    <t>ALLW. WI 2105-34</t>
  </si>
  <si>
    <t>Serienwippe Allwetter44 polarweiß</t>
  </si>
  <si>
    <t>2CKA001731A1601</t>
  </si>
  <si>
    <t>2106 N-32</t>
  </si>
  <si>
    <t>ALLW. WI+BESCHR. 2106 N-32</t>
  </si>
  <si>
    <t>Allw. Wi+Beschr. 2106 N-32</t>
  </si>
  <si>
    <t>2CKA001731A1825</t>
  </si>
  <si>
    <t>2106-33</t>
  </si>
  <si>
    <t>ALLW. WIPPE  ALUSILBER</t>
  </si>
  <si>
    <t>Allw. Wippe 2106-33</t>
  </si>
  <si>
    <t>2CKA001731A1963</t>
  </si>
  <si>
    <t>2106-34</t>
  </si>
  <si>
    <t>ALLW. WI 2106-34</t>
  </si>
  <si>
    <t>Wippe geschlossen Allwetter44  polarweiß</t>
  </si>
  <si>
    <t>2CKA001731A1593</t>
  </si>
  <si>
    <t>2115-214</t>
  </si>
  <si>
    <t>REFL.SI C-SCH. 2115-214</t>
  </si>
  <si>
    <t>R SI C-Sch.Dimmer 2115-214</t>
  </si>
  <si>
    <t>2CKA006599A0237</t>
  </si>
  <si>
    <t>2117 U</t>
  </si>
  <si>
    <t>DALI-POTI BC</t>
  </si>
  <si>
    <t>DALI-Poti BC 2117 U</t>
  </si>
  <si>
    <t>2CKA006599A2985</t>
  </si>
  <si>
    <t>2117/11 U</t>
  </si>
  <si>
    <t>DALI-POWER-POTI BC MIT SV</t>
  </si>
  <si>
    <t>DALI-Power-Poti BC mit SV 2117/11 U</t>
  </si>
  <si>
    <t>2CKA006599A2986</t>
  </si>
  <si>
    <t>2118 GKSLN/11-34</t>
  </si>
  <si>
    <t>ALLW. ZWISCHENRING ALPINWEISS</t>
  </si>
  <si>
    <t>Allw.Zwischenring 2118 GKSLN/11-34</t>
  </si>
  <si>
    <t>2CKA001710A3793</t>
  </si>
  <si>
    <t>2120-33</t>
  </si>
  <si>
    <t>Allw. Wi 2120-33</t>
  </si>
  <si>
    <t>2CKA001731A1969</t>
  </si>
  <si>
    <t>2145 KI</t>
  </si>
  <si>
    <t>TASTERSYMBOL 2145 KI TRANSP.</t>
  </si>
  <si>
    <t>FR Symbole Klingel WG 2145 KI</t>
  </si>
  <si>
    <t>2CKA001714A0229</t>
  </si>
  <si>
    <t>AC.15</t>
  </si>
  <si>
    <t>2145 LI</t>
  </si>
  <si>
    <t>TASTERSYMBOL 2145 LI TRANSP.</t>
  </si>
  <si>
    <t>FR Symbole Licht WG 2145 LI</t>
  </si>
  <si>
    <t>2CKA001714A0211</t>
  </si>
  <si>
    <t>2145-12</t>
  </si>
  <si>
    <t>TASTERSYMBOL 2145-12 ROT/TRANS</t>
  </si>
  <si>
    <t>FR Symbol rot WG 2145-12</t>
  </si>
  <si>
    <t>2CKA001714A0245</t>
  </si>
  <si>
    <t>2300/3 EW-53</t>
  </si>
  <si>
    <t>AP 3FACH STECKDOSE GR/BL-GRÜN</t>
  </si>
  <si>
    <t>AP STD 3F 2300/3 EW-53</t>
  </si>
  <si>
    <t>2CKA002084A0698</t>
  </si>
  <si>
    <t>2504-214</t>
  </si>
  <si>
    <t>REFL.SI JALOUSIE WIPPE</t>
  </si>
  <si>
    <t>R SI-Wi Jal. 2504-214</t>
  </si>
  <si>
    <t>2CKA001713A0163</t>
  </si>
  <si>
    <t>2508-214</t>
  </si>
  <si>
    <t>REFL.SI WIPPE 2508-214</t>
  </si>
  <si>
    <t>R SI-Wi Ktr. Aus 2P 2508-214</t>
  </si>
  <si>
    <t>2CKA001731A0918</t>
  </si>
  <si>
    <t>2511 JH-214</t>
  </si>
  <si>
    <t>REFL.SI RAHMEN 1F 2511 JH-214</t>
  </si>
  <si>
    <t>R SI Rahmen 1F H-Not 2511 JH-214</t>
  </si>
  <si>
    <t>2CKA001725A1009</t>
  </si>
  <si>
    <t>2511-214K-102</t>
  </si>
  <si>
    <t>R SI Rahmen 1F lin 2511-214K-102</t>
  </si>
  <si>
    <t>2CKA001725A1494</t>
  </si>
  <si>
    <t>2514-214K-102</t>
  </si>
  <si>
    <t>R SI Rahmen 4F lin 2514-214K-102</t>
  </si>
  <si>
    <t>2CKA001725A1497</t>
  </si>
  <si>
    <t>2520 KI-214</t>
  </si>
  <si>
    <t>REFL.SI WIPPE 2520 KL-214</t>
  </si>
  <si>
    <t>R SI Wi Klingel 2520 KI-214</t>
  </si>
  <si>
    <t>2CKA001731A0942</t>
  </si>
  <si>
    <t>2538-914</t>
  </si>
  <si>
    <t>ZENT.SCH.BLIND</t>
  </si>
  <si>
    <t>Zent.Sch.Blind 2538-914</t>
  </si>
  <si>
    <t>2CKA001715A0319</t>
  </si>
  <si>
    <t>2601/6/20 EW-53</t>
  </si>
  <si>
    <t>AP KOMB.SCHUKO/WECHSEL</t>
  </si>
  <si>
    <t>FR/AP Wechsel+Schuko-Kombi senkr ocean grau/blaugrün</t>
  </si>
  <si>
    <t>2CKA001684A0316</t>
  </si>
  <si>
    <t>2601/7 W-53</t>
  </si>
  <si>
    <t>AP KREUZSCH.</t>
  </si>
  <si>
    <t>AP Kreuzsch. 2601/7 W-53</t>
  </si>
  <si>
    <t>2CKA001085A1604</t>
  </si>
  <si>
    <t>2621 W-53</t>
  </si>
  <si>
    <t>AP FR TASTER SCHLIESSER</t>
  </si>
  <si>
    <t>AP Ta.Schließer 2621 W-53</t>
  </si>
  <si>
    <t>2CKA001484A0370</t>
  </si>
  <si>
    <t>2621 W-54</t>
  </si>
  <si>
    <t>AP TA.SCHLIEßER</t>
  </si>
  <si>
    <t>AP Ta.Schließer 2621 W-54</t>
  </si>
  <si>
    <t>2CKA001484A0380</t>
  </si>
  <si>
    <t>2621 W-54-206</t>
  </si>
  <si>
    <t>AP TA.WECHSLER</t>
  </si>
  <si>
    <t>AP Ta.Wechsler 2621 W-54-206</t>
  </si>
  <si>
    <t>2CKA001484A0377</t>
  </si>
  <si>
    <t>6401 U-102</t>
  </si>
  <si>
    <t>UNIVERSAL-RELAISSCH.</t>
  </si>
  <si>
    <t>Universal-Relaissch. 6401 U-102</t>
  </si>
  <si>
    <t>2CKA006401A0048</t>
  </si>
  <si>
    <t>6411 U-101</t>
  </si>
  <si>
    <t>JAL-CONTR.EINS.</t>
  </si>
  <si>
    <t>Jal-Contr.Eins. Sensor 6411 U-101</t>
  </si>
  <si>
    <t>2CKA006410A0377</t>
  </si>
  <si>
    <t>6430-214-102</t>
  </si>
  <si>
    <t>SI C-SCHEIBE JALOUSIE</t>
  </si>
  <si>
    <t>SI C-Sch.Jal. Control 6430-214-102</t>
  </si>
  <si>
    <t>2CKA006430A0314</t>
  </si>
  <si>
    <t>6513 U-102</t>
  </si>
  <si>
    <t>DIMMEREINS. UP 6513 U-102</t>
  </si>
  <si>
    <t>UP Dimmereins. 420W/VA 6513 U-102</t>
  </si>
  <si>
    <t>2CKA006513A0568</t>
  </si>
  <si>
    <t>AC.19</t>
  </si>
  <si>
    <t>6520 U</t>
  </si>
  <si>
    <t>UP DIMMEREINS.</t>
  </si>
  <si>
    <t>UP Dimmereins. 6520 U</t>
  </si>
  <si>
    <t>2CKA006520A0226</t>
  </si>
  <si>
    <t>6523 U-102</t>
  </si>
  <si>
    <t>DREH-LED-DIMMER 2-100W</t>
  </si>
  <si>
    <t>Busch-Drehdimmer UP, LED, 2-100 W</t>
  </si>
  <si>
    <t>2CKA006512A0334</t>
  </si>
  <si>
    <t>6526 U</t>
  </si>
  <si>
    <t>LED TASTDIMMER 2-100W</t>
  </si>
  <si>
    <t>LED-Dim. 2D AN 100 VA 6526 U</t>
  </si>
  <si>
    <t>2CKA006512A0322</t>
  </si>
  <si>
    <t>6540-24G</t>
  </si>
  <si>
    <t>A NEA C-SCHEIBE DRKN. 6540-24G</t>
  </si>
  <si>
    <t>AN C-Sch.Dimmer+DK 6540-24G</t>
  </si>
  <si>
    <t>2CKA006599A2324</t>
  </si>
  <si>
    <t>6543-214-102</t>
  </si>
  <si>
    <t>REFL.SI BED.ELEM. 6543-214-102</t>
  </si>
  <si>
    <t>6543-214-102 B-Element R-SI Mem-D.</t>
  </si>
  <si>
    <t>2CKA006599A2816</t>
  </si>
  <si>
    <t>6800-214-104M</t>
  </si>
  <si>
    <t>R-SI BW SENS. 6800-214-104M</t>
  </si>
  <si>
    <t>R-SI BW Sens.Komf.II 6800-214-104M</t>
  </si>
  <si>
    <t>2CKA006800A2083</t>
  </si>
  <si>
    <t>6800-914-104M</t>
  </si>
  <si>
    <t>BW-SENSOR 180 M-LINSE</t>
  </si>
  <si>
    <t>BW-Sensor 180 M-Linse 6800-914-104M</t>
  </si>
  <si>
    <t>2CKA006800A2728</t>
  </si>
  <si>
    <t>6810-214-101</t>
  </si>
  <si>
    <t>BW SENSOR-STANDARD 180UP</t>
  </si>
  <si>
    <t>R SI BW-Sen St 6810-214-101</t>
  </si>
  <si>
    <t>2CKA006800A2037</t>
  </si>
  <si>
    <t>6810-914-101</t>
  </si>
  <si>
    <t>BW-SENSOR 180 STANDARD</t>
  </si>
  <si>
    <t>BW-Sensor 180 Standard 6810-914-101</t>
  </si>
  <si>
    <t>2CKA006800A2726</t>
  </si>
  <si>
    <t>6833-84</t>
  </si>
  <si>
    <t>10J RAUCHWARNMELDER LITHIUM</t>
  </si>
  <si>
    <t>Rauchalarmmelder - Lithium 6833-84</t>
  </si>
  <si>
    <t>2CKA006800A2717</t>
  </si>
  <si>
    <t>AC.17</t>
  </si>
  <si>
    <t>6845/11 AGM-204</t>
  </si>
  <si>
    <t>BW 220 PROFLINE</t>
  </si>
  <si>
    <t>BW 220 ProfLine 6845/11 AGM-204</t>
  </si>
  <si>
    <t>2CKA006800A2330</t>
  </si>
  <si>
    <t>solange Vorrat bei LF</t>
  </si>
  <si>
    <t>6845/11 AGM-35</t>
  </si>
  <si>
    <t>BW® 220 PROFESSIONALLINE</t>
  </si>
  <si>
    <t>Busch-Waechter® 220 ProfessionalLINE ohne IR-Handsender AP</t>
  </si>
  <si>
    <t>2CKA006800A2332</t>
  </si>
  <si>
    <t>6847 AGS-204</t>
  </si>
  <si>
    <t>BUSCH WÄCHTER 220° SELECT</t>
  </si>
  <si>
    <t>Busch-Waechter 220 Masterline select weiß</t>
  </si>
  <si>
    <t>2CKA006800A2536</t>
  </si>
  <si>
    <t>8217 U</t>
  </si>
  <si>
    <t>BUSCH-RADIO, FM BT 8217 U</t>
  </si>
  <si>
    <t>Busch-Radio, BTconnect FM BT 8217 U</t>
  </si>
  <si>
    <t>2CKA008200A0193</t>
  </si>
  <si>
    <t>8223 U</t>
  </si>
  <si>
    <t>LAUTSPRECHER-EINSATZ</t>
  </si>
  <si>
    <t>Lautsprecher-Einsatz 8223 U</t>
  </si>
  <si>
    <t>2CKA008200A0042</t>
  </si>
  <si>
    <t>8252-914</t>
  </si>
  <si>
    <t>ZENT.SCH.RADIO</t>
  </si>
  <si>
    <t>Zent.Sch.Radio 8252-914</t>
  </si>
  <si>
    <t>2CKA008200A0185</t>
  </si>
  <si>
    <t>8253-914</t>
  </si>
  <si>
    <t>ZENT.SCH.LAUTSPR.</t>
  </si>
  <si>
    <t>Zent.Sch.Lautspr. 8253-914</t>
  </si>
  <si>
    <t>2CKA008200A0186</t>
  </si>
  <si>
    <t>PAKET</t>
  </si>
  <si>
    <t>SCHALTERPAKET REFLEX SI ALPWS</t>
  </si>
  <si>
    <t>BUSCH 220 PROF.LINE 3 STK.</t>
  </si>
  <si>
    <t>EG 286 (EG1)</t>
  </si>
  <si>
    <t>GIESSHARZBEUTEL  286ML.</t>
  </si>
  <si>
    <t>CELLPACK</t>
  </si>
  <si>
    <t>2-Komponenten-PUR-Gießharzbeutel 286ml</t>
  </si>
  <si>
    <t>EG 286</t>
  </si>
  <si>
    <t>EG286</t>
  </si>
  <si>
    <t>AK.10</t>
  </si>
  <si>
    <t>EG 370 (EG1,5)</t>
  </si>
  <si>
    <t>GIESSHARZBEUTEL  370ML.</t>
  </si>
  <si>
    <t>2-Komponenten-PUR-Gießharzbeutel 370ml</t>
  </si>
  <si>
    <t>EG 370</t>
  </si>
  <si>
    <t>EG370</t>
  </si>
  <si>
    <t>EG 464 (EG2)</t>
  </si>
  <si>
    <t>GIESSHARZBEUTEL  464ML.</t>
  </si>
  <si>
    <t>2-Komponenten-PUR-Gießharzbeutel 464ml</t>
  </si>
  <si>
    <t>EG 464</t>
  </si>
  <si>
    <t>EG464</t>
  </si>
  <si>
    <t>SRH   2   12- 3/ 1M</t>
  </si>
  <si>
    <t>SCHRUMPFSCHLAUCH M.KLEBER   SW</t>
  </si>
  <si>
    <t>Schrumpfschlauch mittelwandig schwarz Ø12&gt;3mm mit Kleber</t>
  </si>
  <si>
    <t>SRH2 12-3/1000 SW</t>
  </si>
  <si>
    <t>SRH2 12-3/1000</t>
  </si>
  <si>
    <t>AK.11</t>
  </si>
  <si>
    <t>SRH   2   22- 6/ 1M</t>
  </si>
  <si>
    <t>Schrumpfschlauch mittelwandig schwarz Ø22&gt;6mm mit Kleber</t>
  </si>
  <si>
    <t>SRH2 22-6/1000 SW</t>
  </si>
  <si>
    <t>SRH2 22-6/1000</t>
  </si>
  <si>
    <t>SRH   2   34- 7/ 1M</t>
  </si>
  <si>
    <t>Schrumpfschlauch mittelwandig schwarz Ø34&gt;7mm mit Kleber</t>
  </si>
  <si>
    <t>SRH2 34-7/1000 SW</t>
  </si>
  <si>
    <t>SRH2 34-7/1000</t>
  </si>
  <si>
    <t>COROPLAST 10M GELB</t>
  </si>
  <si>
    <t>COROPLAST</t>
  </si>
  <si>
    <t>Coroplast Isolierband 301, 15mmx10m, Gelb</t>
  </si>
  <si>
    <t>CORO GE 301 15X10</t>
  </si>
  <si>
    <t>C1380</t>
  </si>
  <si>
    <t>AO.39</t>
  </si>
  <si>
    <t>Coroplast Isolierband 301, 15mmx10m, Schwarz</t>
  </si>
  <si>
    <t>CORO SW 301 15X10</t>
  </si>
  <si>
    <t>C1398</t>
  </si>
  <si>
    <t>Coroplast Isolierband 301, 15mmx10m, Weiss</t>
  </si>
  <si>
    <t>CORO WS 301 15X10</t>
  </si>
  <si>
    <t>C1385</t>
  </si>
  <si>
    <t>KREUZSTÜCK 8-10 / 30/30 RDRD</t>
  </si>
  <si>
    <t>Kreuzklemme verzinkt 3tlg M6 RD/RD RD/FL FL/FL Rd8-10/FL30mm</t>
  </si>
  <si>
    <t>314300</t>
  </si>
  <si>
    <t>DACHRINNENKLEMME 339 060</t>
  </si>
  <si>
    <t>Dachrinnenklemme verzinkt für Wulst-16-22mm RD6-10mm</t>
  </si>
  <si>
    <t>339060</t>
  </si>
  <si>
    <t>FALZKLEMME STARR 365.000</t>
  </si>
  <si>
    <t>Falzklemme ZG Klemmbereich 0,7-6mm m. Zweischr.-Überleger</t>
  </si>
  <si>
    <t>365000</t>
  </si>
  <si>
    <t>MV-KLEMME 390.059  V2A NIRO</t>
  </si>
  <si>
    <t>MV-Klemme NIRO V2A Sechskantschraube M10 RdØ8-10mm</t>
  </si>
  <si>
    <t>390059</t>
  </si>
  <si>
    <t>POT.AUSGLEICHSCH.K12 563 200</t>
  </si>
  <si>
    <t>Potentialausgleichschiene K12 10x2,5-95mm²/Rd10mm 1xFl30x4mm</t>
  </si>
  <si>
    <t>563200</t>
  </si>
  <si>
    <t>321.046</t>
  </si>
  <si>
    <t>KREUZKLEMME 10RD/FL40</t>
  </si>
  <si>
    <t>Kreuzstück St/tZn f. Rd 8-10 / FI 40mm</t>
  </si>
  <si>
    <t>321046</t>
  </si>
  <si>
    <t>AP.30</t>
  </si>
  <si>
    <t>347.205</t>
  </si>
  <si>
    <t>Klemmschuh ALU mit Bohrung Ø10,5mm RD7-10mm</t>
  </si>
  <si>
    <t>347205</t>
  </si>
  <si>
    <t>365.220</t>
  </si>
  <si>
    <t>FALZKLEMME VERG. ANSCHL. 10MM</t>
  </si>
  <si>
    <t>Falzklemme gerade  verzinkt Klemmbereich 0,7-8mm RD6-10mm</t>
  </si>
  <si>
    <t>365220</t>
  </si>
  <si>
    <t>MV-Klemme STAHL verzinkt Sechskantschraube M10 RdØ8-10mm</t>
  </si>
  <si>
    <t>390050</t>
  </si>
  <si>
    <t>421.100</t>
  </si>
  <si>
    <t>REGENROHRSCHELLE 100 ST/TZN</t>
  </si>
  <si>
    <t>Regenrohrschelle verzinkt Ø100mm RD7-10mm</t>
  </si>
  <si>
    <t>421100</t>
  </si>
  <si>
    <t>421.107 CU</t>
  </si>
  <si>
    <t>REGENROHRSCHELLE 100</t>
  </si>
  <si>
    <t>Regenrohrschelle KUPFER Ø100mm RD7-10mm</t>
  </si>
  <si>
    <t>421107</t>
  </si>
  <si>
    <t>423 027 CU</t>
  </si>
  <si>
    <t>REGENROHRSCHELLE 60-150MM DM</t>
  </si>
  <si>
    <t>Regenrohrschelle 60-150mm Cu m. Anschluss-Bohrung D 10,5mm</t>
  </si>
  <si>
    <t>423027</t>
  </si>
  <si>
    <t>556.125</t>
  </si>
  <si>
    <t>KORR.SCHUTZBINDE B 50MM L 10M</t>
  </si>
  <si>
    <t>Korrosionsschutzbinde B=50mm L=10m</t>
  </si>
  <si>
    <t>556125</t>
  </si>
  <si>
    <t>Erdspieß St/tZn Rd 16mm L 1500mm m. Bohrung D 11mm</t>
  </si>
  <si>
    <t>633150</t>
  </si>
  <si>
    <t>840118 ISOLIERT</t>
  </si>
  <si>
    <t>RD.-DRAHT 8/11MM ALMGSI WEICH</t>
  </si>
  <si>
    <t>Runddraht 8/11mm Al weich Ringlaenge fix 100m m. K.-Mantel</t>
  </si>
  <si>
    <t>840118</t>
  </si>
  <si>
    <t>AP.20</t>
  </si>
  <si>
    <t>KG</t>
  </si>
  <si>
    <t>AK/RD  100</t>
  </si>
  <si>
    <t>RANDDECKEL F.AK 100R</t>
  </si>
  <si>
    <t>Randdeckel weiß für AK/U100 100x100mm</t>
  </si>
  <si>
    <t>AK/RD 100 WS</t>
  </si>
  <si>
    <t>000735</t>
  </si>
  <si>
    <t>AA.19</t>
  </si>
  <si>
    <t>AK/RD  150</t>
  </si>
  <si>
    <t>RANDDECKEL F.AK 150R</t>
  </si>
  <si>
    <t>Randdeckel weiß für AK/U150 150x150mm</t>
  </si>
  <si>
    <t>AK/RD 150 WS</t>
  </si>
  <si>
    <t>000737</t>
  </si>
  <si>
    <t>AK/RD  200</t>
  </si>
  <si>
    <t>RANDDECKEL F.AK 200R</t>
  </si>
  <si>
    <t>Randdeckel weiß für AK/U200 200x200mm</t>
  </si>
  <si>
    <t>AK/RD 200 WS</t>
  </si>
  <si>
    <t>000739</t>
  </si>
  <si>
    <t>AK/U 100</t>
  </si>
  <si>
    <t>ABZWEIGKASTEN O.DECKEL</t>
  </si>
  <si>
    <t>Abzweigkasten-Unterteil PVC-Frei Tiefe=50mm 100x100mm</t>
  </si>
  <si>
    <t>020925</t>
  </si>
  <si>
    <t>AK/U 150</t>
  </si>
  <si>
    <t>Abzweigkasten-Unterteil PVC-Frei Tiefe=70mm 150x150mm</t>
  </si>
  <si>
    <t>020926</t>
  </si>
  <si>
    <t>AK/U 200</t>
  </si>
  <si>
    <t>Abzweigkasten-Unterteil PVC-Frei Tiefe=80mm 200x200mm</t>
  </si>
  <si>
    <t>020927</t>
  </si>
  <si>
    <t>CL   20 NEU HGR</t>
  </si>
  <si>
    <t>1.100,00</t>
  </si>
  <si>
    <t>Klemmschelle anreihbar, 20, hellgrau</t>
  </si>
  <si>
    <t>CL 20 HELLGRAU</t>
  </si>
  <si>
    <t>082178</t>
  </si>
  <si>
    <t>1.000,00</t>
  </si>
  <si>
    <t>CL   32 NEU HGR</t>
  </si>
  <si>
    <t>Klemmschelle anreihbar, 32, hellgrau</t>
  </si>
  <si>
    <t>CL 32 HELLGRAU</t>
  </si>
  <si>
    <t>082219</t>
  </si>
  <si>
    <t>ESP1500FV</t>
  </si>
  <si>
    <t>ERDSPIESS  1500MM  FV</t>
  </si>
  <si>
    <t>Erdspiess Stahl verzinkt mit Anschlusslasche Ø16mm 1500mm</t>
  </si>
  <si>
    <t>006499</t>
  </si>
  <si>
    <t>AA.47</t>
  </si>
  <si>
    <t>FVM   80  SW</t>
  </si>
  <si>
    <t>FXK-VERB.MUFFEN</t>
  </si>
  <si>
    <t>Kabelschutz-Verbindungsmuffe, schwarz</t>
  </si>
  <si>
    <t>FVM 80 SW</t>
  </si>
  <si>
    <t>002108</t>
  </si>
  <si>
    <t>AA.31</t>
  </si>
  <si>
    <t>FXK   50 SW</t>
  </si>
  <si>
    <t>KABELSCHUTZROHR  25M  SW</t>
  </si>
  <si>
    <t>Kabelschutzrohr, schwarz, biegsam Ø50mm</t>
  </si>
  <si>
    <t>FXK 50 SW 25M</t>
  </si>
  <si>
    <t>001984</t>
  </si>
  <si>
    <t>AA.30</t>
  </si>
  <si>
    <t>FXK   65 SW</t>
  </si>
  <si>
    <t>Kabelschutzrohr, schwarz, biegsam Ø65mm</t>
  </si>
  <si>
    <t>FXK 65 SW 25M</t>
  </si>
  <si>
    <t>001985</t>
  </si>
  <si>
    <t>FXK   80 SW</t>
  </si>
  <si>
    <t>Kabelschutzrohr, schwarz, biegsam Ø80mm</t>
  </si>
  <si>
    <t>FXK 80 SW 25M</t>
  </si>
  <si>
    <t>001986</t>
  </si>
  <si>
    <t>FXP  20 TURBO GRAU</t>
  </si>
  <si>
    <t>PANZERROHR 50MT.</t>
  </si>
  <si>
    <t>FXP-Turbo Panzerflexrohr grau Ø20mm</t>
  </si>
  <si>
    <t>FXP-TURBO 20 GR 50M</t>
  </si>
  <si>
    <t>083270</t>
  </si>
  <si>
    <t>FXP  25 TURBO GRAU</t>
  </si>
  <si>
    <t>FXP-Turbo Panzerflexrohr grau Ø25mm</t>
  </si>
  <si>
    <t>FXP-TURBO 25 GR 50M</t>
  </si>
  <si>
    <t>083271</t>
  </si>
  <si>
    <t>FXP  50 TURBO GRAU</t>
  </si>
  <si>
    <t>083274 Panzerflexrohr Grau Turbo</t>
  </si>
  <si>
    <t>FXP-TURBO 50 GR 25M</t>
  </si>
  <si>
    <t>083274</t>
  </si>
  <si>
    <t>FXPM-TURBO 16 GR 50M</t>
  </si>
  <si>
    <t>086546 Panzerflexrohr Grau mit Kunststoffmantel</t>
  </si>
  <si>
    <t>086546</t>
  </si>
  <si>
    <t>FXPM-TURBO 20 GR 50M</t>
  </si>
  <si>
    <t>086547 Panzerflexrohr Grau mit Kunststoffmantel</t>
  </si>
  <si>
    <t>086547</t>
  </si>
  <si>
    <t>FXPS 16 SW</t>
  </si>
  <si>
    <t>PANZERFLEXROHR</t>
  </si>
  <si>
    <t>023572 Panzerflexrohr, schwarz, bleifrei biegsam</t>
  </si>
  <si>
    <t>FXPS 16 SW 50M</t>
  </si>
  <si>
    <t>023572</t>
  </si>
  <si>
    <t>FXPS 20 SW</t>
  </si>
  <si>
    <t>023573 Panzerflexrohr, schwarz, bleifrei biegsam</t>
  </si>
  <si>
    <t>FXPS 20 SW 50M</t>
  </si>
  <si>
    <t>023573</t>
  </si>
  <si>
    <t>023574 Panzerflexrohr, schwarz, bleifrei biegsam</t>
  </si>
  <si>
    <t>FXPS 25 SW 50M</t>
  </si>
  <si>
    <t>023574</t>
  </si>
  <si>
    <t>FXPS 32 SW</t>
  </si>
  <si>
    <t>023575 Panzerflexrohr, schwarz, bleifrei biegsam</t>
  </si>
  <si>
    <t>FXPS 32 SW 25M</t>
  </si>
  <si>
    <t>023575</t>
  </si>
  <si>
    <t>HFCL 20 SW</t>
  </si>
  <si>
    <t>HFT-Klemmschelle anreihbar, 20, schwarz</t>
  </si>
  <si>
    <t>009635</t>
  </si>
  <si>
    <t>HFCL 32 SW</t>
  </si>
  <si>
    <t>HFT-Klemmschelle anreihbar, 32, schwarz</t>
  </si>
  <si>
    <t>009637</t>
  </si>
  <si>
    <t>HRD 100-SG-1/24-52</t>
  </si>
  <si>
    <t>RINGRAUMDICHTUNG F. 1 KABEL</t>
  </si>
  <si>
    <t>Ringraumdichtung f.1 Kabel 24-52mm</t>
  </si>
  <si>
    <t>096500</t>
  </si>
  <si>
    <t>HRD100-SG-2/8-30-3/4</t>
  </si>
  <si>
    <t>RINGRAUMDICHTUNG F 2+3 KABELN</t>
  </si>
  <si>
    <t>Ringraumdichtung f.2/3 Kabel 8-30mm/4-16,5mm</t>
  </si>
  <si>
    <t>HRD 100-SG-2/8-30-3/4-16,5</t>
  </si>
  <si>
    <t>096503</t>
  </si>
  <si>
    <t>MIK  16/16 2M WS</t>
  </si>
  <si>
    <t>Minikanal PVC weiß Ober-und Unterteil 16x16mm 2m</t>
  </si>
  <si>
    <t>MIK 16/16 WS 2/15</t>
  </si>
  <si>
    <t>032583</t>
  </si>
  <si>
    <t>MIK  16/25 2M WS</t>
  </si>
  <si>
    <t>Minikanal PVC weiß Ober-und Unterteil 16x25mm 2m</t>
  </si>
  <si>
    <t>MIK 16/25 WS 2/15</t>
  </si>
  <si>
    <t>032582</t>
  </si>
  <si>
    <t>MIK  40/60 2M WS</t>
  </si>
  <si>
    <t>Minikanal PVC weiß Ober-und Unterteil 40x60mm 2m</t>
  </si>
  <si>
    <t>MIK 40/60 WS 2/15</t>
  </si>
  <si>
    <t>012673</t>
  </si>
  <si>
    <t>S    40 HGR</t>
  </si>
  <si>
    <t>SCHELLEN          PVC  2-LAPP.</t>
  </si>
  <si>
    <t>2-Lappige Schelle Hgr</t>
  </si>
  <si>
    <t>S 40 HG</t>
  </si>
  <si>
    <t>020582</t>
  </si>
  <si>
    <t>2-Lappige Schelle Grau</t>
  </si>
  <si>
    <t>S 50 GR</t>
  </si>
  <si>
    <t>020576</t>
  </si>
  <si>
    <t>S    63 GR</t>
  </si>
  <si>
    <t>S 63 GR</t>
  </si>
  <si>
    <t>020577</t>
  </si>
  <si>
    <t>VRM  32 TURBO HGR</t>
  </si>
  <si>
    <t>EVILON-ISOLIERROHR      084198</t>
  </si>
  <si>
    <t>VRM-TURBO 32 HG 3M/57 AUFGEM.</t>
  </si>
  <si>
    <t>084198</t>
  </si>
  <si>
    <t>DIVERS</t>
  </si>
  <si>
    <t>ZUSCHLAG MANIPULATIONSGEBÜHR</t>
  </si>
  <si>
    <t>DURACE</t>
  </si>
  <si>
    <t>MN 1500/4STK LR6  AA</t>
  </si>
  <si>
    <t>MIGNONZELLE 1,5V    POWER PLUS</t>
  </si>
  <si>
    <t>DURACELL</t>
  </si>
  <si>
    <t>Batterie Plus Power Alkaline Mignon AA(LR6) K4</t>
  </si>
  <si>
    <t>MN1500PLUSPOWER K4</t>
  </si>
  <si>
    <t>017641</t>
  </si>
  <si>
    <t>KZ.10</t>
  </si>
  <si>
    <t>BLI</t>
  </si>
  <si>
    <t>MN 2400/4STK LR03AAA</t>
  </si>
  <si>
    <t>MICROZELLE  1,5V    POWER PLUS</t>
  </si>
  <si>
    <t>Batterie Plus Power Alkaline Micro AAA(LR03)K4</t>
  </si>
  <si>
    <t>MN2400PLUSPOWER K4</t>
  </si>
  <si>
    <t>018457</t>
  </si>
  <si>
    <t>CBEU-02/03 XCOMF</t>
  </si>
  <si>
    <t>BINÄREINGANG-2X230VAC</t>
  </si>
  <si>
    <t>Binäreingang-2x230VAC</t>
  </si>
  <si>
    <t>CBEU-02/03</t>
  </si>
  <si>
    <t>182450</t>
  </si>
  <si>
    <t>5B.15</t>
  </si>
  <si>
    <t>CHSZ-02/02 XCOMF</t>
  </si>
  <si>
    <t>FUNK-FERNBEDIENUNG</t>
  </si>
  <si>
    <t>Funk-Fernbedienung 2-fach</t>
  </si>
  <si>
    <t>CHSZ-02/02</t>
  </si>
  <si>
    <t>109383</t>
  </si>
  <si>
    <t>CPAD-00/193 XCOMF</t>
  </si>
  <si>
    <t>TASTER 1-FACH OHNE LED</t>
  </si>
  <si>
    <t>Taster 1-fach, ohne LED</t>
  </si>
  <si>
    <t>CPAD-00/193</t>
  </si>
  <si>
    <t>173411</t>
  </si>
  <si>
    <t>CPAD-00/194 XCOMF</t>
  </si>
  <si>
    <t>TASTER 2-FACH OHNE LED</t>
  </si>
  <si>
    <t>Taster 2-fach,ohne LED</t>
  </si>
  <si>
    <t>CPAD-00/194</t>
  </si>
  <si>
    <t>173412</t>
  </si>
  <si>
    <t>CPAD-00/212 EASY</t>
  </si>
  <si>
    <t>SWITCH ALL GO WIRELESS</t>
  </si>
  <si>
    <t>CSAP-01/01 XCOMF</t>
  </si>
  <si>
    <t>ZWISCHENSTECKER SCHALTAKTOR</t>
  </si>
  <si>
    <t>Zwischenstecker-Schaltaktor 8A/230VAC</t>
  </si>
  <si>
    <t>CSAP-01/01</t>
  </si>
  <si>
    <t>240699</t>
  </si>
  <si>
    <t>CSAU-01/01-10 XCOMF</t>
  </si>
  <si>
    <t>SCHALTAKTOR 10A</t>
  </si>
  <si>
    <t>UP-Schaltaktor 10A/230VAC</t>
  </si>
  <si>
    <t>CSAU-01/01-10</t>
  </si>
  <si>
    <t>172937</t>
  </si>
  <si>
    <t>CSAU-01/02 XCOMF</t>
  </si>
  <si>
    <t>F-SCHALTAKTOR 1FACH POT-FREI</t>
  </si>
  <si>
    <t>Schaltaktor-potentialfrei</t>
  </si>
  <si>
    <t>CSAU-01/02</t>
  </si>
  <si>
    <t>240694</t>
  </si>
  <si>
    <t>PFIM-40/4/0,03-XG/A</t>
  </si>
  <si>
    <t>FI-SCHALTER STOßSTROMFEST 3KA</t>
  </si>
  <si>
    <t>FI-Schutzschalter A 40A/4 30mA 'XG' 3kA</t>
  </si>
  <si>
    <t>PFIM-40/4/003-XG/A</t>
  </si>
  <si>
    <t>235743</t>
  </si>
  <si>
    <t>5A.A2</t>
  </si>
  <si>
    <t>PFIM-40/4/003-MW</t>
  </si>
  <si>
    <t>FI-Schutzschalter AC 40A/4 30mA 250A</t>
  </si>
  <si>
    <t>235410</t>
  </si>
  <si>
    <t>PFIM-63/4/003-G-MW</t>
  </si>
  <si>
    <t>FI-Schutzschalter AC 63A/4 30mA 'G' 3kA</t>
  </si>
  <si>
    <t>235456</t>
  </si>
  <si>
    <t>FI-LS 13A/1-pol+N/B/30mA 'A</t>
  </si>
  <si>
    <t>PKNM-13/1N/B/003-A-MW</t>
  </si>
  <si>
    <t>236133</t>
  </si>
  <si>
    <t>PKNM-13/1N/B/003-MW</t>
  </si>
  <si>
    <t>FI/LS-Schalter AC 13A/1+N/B 30mA 250A</t>
  </si>
  <si>
    <t>236128</t>
  </si>
  <si>
    <t>PKNM-16/1N/C/003-A-M</t>
  </si>
  <si>
    <t>FI/LS-Schalter A 16A/1+N/C 30mA 250A</t>
  </si>
  <si>
    <t>PKNM-16/1N/C/003-A-MW</t>
  </si>
  <si>
    <t>236217</t>
  </si>
  <si>
    <t>PKZM 01-1,6G  286083</t>
  </si>
  <si>
    <t>MOTORSCHUTZSCHALTER 1 - 1,6</t>
  </si>
  <si>
    <t>Motorschutzschalter im Gehaeuse PKZM01-1,6-G</t>
  </si>
  <si>
    <t>PKZM01-1,6-G</t>
  </si>
  <si>
    <t>286083</t>
  </si>
  <si>
    <t>5A.25</t>
  </si>
  <si>
    <t>PLSM-B16/3N-MW</t>
  </si>
  <si>
    <t>LS-Schalter 16A/3pol+N/B</t>
  </si>
  <si>
    <t>242517</t>
  </si>
  <si>
    <t>PLSM-C16/3N-MW</t>
  </si>
  <si>
    <t>LS-Schalter 16A/3pol+N/C</t>
  </si>
  <si>
    <t>242543</t>
  </si>
  <si>
    <t>PLSM-C25/3N-MW</t>
  </si>
  <si>
    <t>LS-Schalter 25A/3pol+N/C</t>
  </si>
  <si>
    <t>242545</t>
  </si>
  <si>
    <t>Z-SLS/B20A(BOXA3STK)</t>
  </si>
  <si>
    <t>NEOZED-Sicherungsset D02 20A mit Blinkfunktion und Box</t>
  </si>
  <si>
    <t>Z-SLS/B-20A</t>
  </si>
  <si>
    <t>268989</t>
  </si>
  <si>
    <t>5A.12</t>
  </si>
  <si>
    <t>Z-SLS/B50A(BOXA3STK)</t>
  </si>
  <si>
    <t>NEOZED-Sicherungsset D02 50A mit Blinkfunktion und Box</t>
  </si>
  <si>
    <t>Z-SLS/B-50A</t>
  </si>
  <si>
    <t>268992</t>
  </si>
  <si>
    <t>NEOZED-Sicherungsset D02 63A mit Blinkfunktion und Box</t>
  </si>
  <si>
    <t>Z-SLS/B-63A</t>
  </si>
  <si>
    <t>268993</t>
  </si>
  <si>
    <t>Z-SLS/NEOZ/3</t>
  </si>
  <si>
    <t>SICHERUNGSLASTSCHALTER 3-POLIG</t>
  </si>
  <si>
    <t>NEOZED-Lasttrennschalter D02/D01 63A 3P 4,5TE</t>
  </si>
  <si>
    <t>248234</t>
  </si>
  <si>
    <t>ZV-ADP</t>
  </si>
  <si>
    <t>ABDECKPROFIL 1M FÜR 50+80A</t>
  </si>
  <si>
    <t>Abdeckprofil ZV-System (1M)</t>
  </si>
  <si>
    <t>263958</t>
  </si>
  <si>
    <t>5A.13</t>
  </si>
  <si>
    <t>ZV-AEK</t>
  </si>
  <si>
    <t>ENDKAPPEN</t>
  </si>
  <si>
    <t>Endkappen ZV-System</t>
  </si>
  <si>
    <t>263959</t>
  </si>
  <si>
    <t>ZV-L1/N-36     36STK</t>
  </si>
  <si>
    <t>ANSCHLUSSWINKEL   L1,N</t>
  </si>
  <si>
    <t>Anschlusswinkel L1, N 50A</t>
  </si>
  <si>
    <t>ZV-L1/N-36</t>
  </si>
  <si>
    <t>263942</t>
  </si>
  <si>
    <t>ZV-L2/L3-36    36STK</t>
  </si>
  <si>
    <t>ANSCHLUSSWINKEL   L2,L3</t>
  </si>
  <si>
    <t>Anschlusswinkel L2, L3 50A</t>
  </si>
  <si>
    <t>ZV-L2/L3-36</t>
  </si>
  <si>
    <t>263945</t>
  </si>
  <si>
    <t>ZV-N-0,5 TE-36 36STK</t>
  </si>
  <si>
    <t>ANSCHLUSSWINKEL   0,5 TE</t>
  </si>
  <si>
    <t>Anschlusswinkel N (0,5 TE)</t>
  </si>
  <si>
    <t>ZV-N-05TE-36</t>
  </si>
  <si>
    <t>263948</t>
  </si>
  <si>
    <t>ZV-SS</t>
  </si>
  <si>
    <t>SAMMELSCHIENE 50A 1 MT.</t>
  </si>
  <si>
    <t>Sammelschiene 1m 50A</t>
  </si>
  <si>
    <t>263956</t>
  </si>
  <si>
    <t>EBERLE</t>
  </si>
  <si>
    <t>RTR-E 3521       RWS</t>
  </si>
  <si>
    <t>RAUMTHERMOSTAT         0...30C</t>
  </si>
  <si>
    <t>Raumthermostat AP, 1Oe, 16A, Analog, 5-30°</t>
  </si>
  <si>
    <t>RTR-E 3521</t>
  </si>
  <si>
    <t>101110151102</t>
  </si>
  <si>
    <t>CW.11</t>
  </si>
  <si>
    <t>RTR-E 3563       RWS</t>
  </si>
  <si>
    <t>RTR + WAS 1Ö.          0...30C</t>
  </si>
  <si>
    <t>Raumthermostat AP, 1Oe, 16A, Analog, 5-30°, Schalter</t>
  </si>
  <si>
    <t>RTR-E 3563</t>
  </si>
  <si>
    <t>101111051102</t>
  </si>
  <si>
    <t>RTR-E 6704 RWS</t>
  </si>
  <si>
    <t>RTR 1WE.             -20...35C</t>
  </si>
  <si>
    <t>Raumtemperaturregler RTR-E 6704</t>
  </si>
  <si>
    <t>RTR-E 6704</t>
  </si>
  <si>
    <t>111170851100</t>
  </si>
  <si>
    <t>RTR-E 6721       RWS</t>
  </si>
  <si>
    <t>RAUMTHERMOSTAT 1WE     5...30C</t>
  </si>
  <si>
    <t>Raumthermostat AP, 1We, 10A, Analog, 5-30°</t>
  </si>
  <si>
    <t>RTR-E 6721</t>
  </si>
  <si>
    <t>111170151100</t>
  </si>
  <si>
    <t>EFB</t>
  </si>
  <si>
    <t>SF/UTP100/24     ECA</t>
  </si>
  <si>
    <t>DATENKABEL KAT.5E GR 100M RING</t>
  </si>
  <si>
    <t>DRAKA</t>
  </si>
  <si>
    <t>Datenkabel Kat.5e F/UTP 4x2xAWG24/1 PVC 100m</t>
  </si>
  <si>
    <t>UC300 S24 CAT5E F/UTP 4P PVC 100</t>
  </si>
  <si>
    <t>60013162</t>
  </si>
  <si>
    <t>BB.10</t>
  </si>
  <si>
    <t>11483 2ER-SET</t>
  </si>
  <si>
    <t>LM-E27-LED-BIRNE A60 9,5W/806lm 3000K 2er-Set</t>
  </si>
  <si>
    <t>11483</t>
  </si>
  <si>
    <t>BY.20</t>
  </si>
  <si>
    <t>PAK</t>
  </si>
  <si>
    <t>84028 GRAFIK</t>
  </si>
  <si>
    <t>WANDLEUCHTE/1 SATINIERT</t>
  </si>
  <si>
    <t>WL/1 SATINIERT 'GRAFIK'</t>
  </si>
  <si>
    <t>84028</t>
  </si>
  <si>
    <t>BY.10</t>
  </si>
  <si>
    <t>AC-DC NETZTEIL  1,5A</t>
  </si>
  <si>
    <t>UP-NETZTEIL 230VAC/12VDC  1,5A</t>
  </si>
  <si>
    <t>ACDC-Netzteil 230V/12VDC/1.5A</t>
  </si>
  <si>
    <t>100204</t>
  </si>
  <si>
    <t>D5.12</t>
  </si>
  <si>
    <t>EL-NE</t>
  </si>
  <si>
    <t>AK-25-S-L-F</t>
  </si>
  <si>
    <t>EINSP.KLEMME GERADE 6-25MM2</t>
  </si>
  <si>
    <t>ZK 25 ST     0000112</t>
  </si>
  <si>
    <t>ZUSATZKLEMME FLACH ZU NL-SL-25</t>
  </si>
  <si>
    <t>Hausanschlusskasten Oberösterreich</t>
  </si>
  <si>
    <t>KHAS 1/SN</t>
  </si>
  <si>
    <t>0141.2</t>
  </si>
  <si>
    <t>AH.11</t>
  </si>
  <si>
    <t>Blister-Pack Schalten:FT55RW+FSR61-230V f.B&amp;J Reflexl Si aws</t>
  </si>
  <si>
    <t>PAKET SCHALTEN F.B&amp;J RELFEX SI</t>
  </si>
  <si>
    <t>30000021</t>
  </si>
  <si>
    <t>C7.D8</t>
  </si>
  <si>
    <t>ER61-UC DOSENEINBAU</t>
  </si>
  <si>
    <t>SCHALTRELAIS 1W 10A 8-230V UC</t>
  </si>
  <si>
    <t>Schaltrelais,1 Wechsler potenzialfrei 10A/250V AC,GL 2000W</t>
  </si>
  <si>
    <t>ER61-UC</t>
  </si>
  <si>
    <t>61001601</t>
  </si>
  <si>
    <t>C7.C5</t>
  </si>
  <si>
    <t>EUD61NPN-UC+LED 100W</t>
  </si>
  <si>
    <t>UNIV.-DIMMSCH. F. DOSENEINB.</t>
  </si>
  <si>
    <t>Ferndimmer Universal 8-230VAC 400W ESL,LED100W Dosen Einb.</t>
  </si>
  <si>
    <t>EUD61NPN-UC</t>
  </si>
  <si>
    <t>61100801</t>
  </si>
  <si>
    <t>FSR61-230V</t>
  </si>
  <si>
    <t>30100005</t>
  </si>
  <si>
    <t>MS MULTISENSOR</t>
  </si>
  <si>
    <t>MULTISENSOR IP65</t>
  </si>
  <si>
    <t>Multisensor MS,erfasst Helligkeit (aus drei Himmelsricht.)</t>
  </si>
  <si>
    <t>20000084</t>
  </si>
  <si>
    <t>C7.C7</t>
  </si>
  <si>
    <t>MSR12-UC</t>
  </si>
  <si>
    <t>MULTIFUNKTIONS-SENSORRELAIS</t>
  </si>
  <si>
    <t>Multifunktions-Sensorrelais f. Helligk.,Daemm.,Wind,Regen&amp;Fr</t>
  </si>
  <si>
    <t>22500501</t>
  </si>
  <si>
    <t>C7.C6</t>
  </si>
  <si>
    <t>WSZ12D-32A</t>
  </si>
  <si>
    <t>WECHSELSTROMZÄHLER MID GEEICHT</t>
  </si>
  <si>
    <t>Wirkenergiezaehler 1x32A MID geeicht</t>
  </si>
  <si>
    <t>WSZ12D-32A  MID GEEICHT</t>
  </si>
  <si>
    <t>28032612</t>
  </si>
  <si>
    <t>C7.19</t>
  </si>
  <si>
    <t>ETERM</t>
  </si>
  <si>
    <t>CE  6 ET008</t>
  </si>
  <si>
    <t>FR-KASTEN 150X110X 70     GRAU</t>
  </si>
  <si>
    <t>E-TERM</t>
  </si>
  <si>
    <t>Feuchtraumdose ET008 150x110x70</t>
  </si>
  <si>
    <t>CE 6 ET008</t>
  </si>
  <si>
    <t>88988406</t>
  </si>
  <si>
    <t>AV.23</t>
  </si>
  <si>
    <t>CE 7 ET009</t>
  </si>
  <si>
    <t>ABZWEIGDOSE 190X145X70</t>
  </si>
  <si>
    <t>Feuchtraumdose ET009 190x145x70</t>
  </si>
  <si>
    <t>88988502</t>
  </si>
  <si>
    <t>FD     7</t>
  </si>
  <si>
    <t>FR-ABZWEIGDOSE 75X75X42   GRAU</t>
  </si>
  <si>
    <t>Feuchtraumdose 75x75x42</t>
  </si>
  <si>
    <t>FD 7</t>
  </si>
  <si>
    <t>88167408</t>
  </si>
  <si>
    <t>AV.14</t>
  </si>
  <si>
    <t>LDV 80 WEISS</t>
  </si>
  <si>
    <t>DECKEN-VERTEILERDOSE</t>
  </si>
  <si>
    <t>LDV 80 weiss Decken-Verteilerdose</t>
  </si>
  <si>
    <t>LDV 80 WS</t>
  </si>
  <si>
    <t>88569002</t>
  </si>
  <si>
    <t>ZK 35/1 1X8 BL</t>
  </si>
  <si>
    <t>HAUPTL.KL. HLAK 35 080220-1-4</t>
  </si>
  <si>
    <t>Hauptleitungsklemme BGV A2, 1000V AC/DC</t>
  </si>
  <si>
    <t>ZK 35/1 1X8 ANREIHBAR 080220-1-4 BL</t>
  </si>
  <si>
    <t>92009059</t>
  </si>
  <si>
    <t>AV.10</t>
  </si>
  <si>
    <t>ZK 35/1 1X8 GN</t>
  </si>
  <si>
    <t>HAUPTL.KL. HLAK 35 080220-2-4</t>
  </si>
  <si>
    <t>ZK 35/1 1X8 ANREIHBAR 080220-2-4 GN</t>
  </si>
  <si>
    <t>92009060</t>
  </si>
  <si>
    <t>ZK 35/1 1X8 GRAU ISO</t>
  </si>
  <si>
    <t>HAUPTL.KL. HLAK 35 080220-0-4</t>
  </si>
  <si>
    <t>ZK 35/1 1X8 ANREIHBAR 080220-0-4 GR</t>
  </si>
  <si>
    <t>92009058</t>
  </si>
  <si>
    <t>26.01.8.230.0000</t>
  </si>
  <si>
    <t>STROMSTOßSCH.UP. 1S 10A 230VAC</t>
  </si>
  <si>
    <t>38.91.7.024.9024</t>
  </si>
  <si>
    <t>SSR-KOPPELRELAIS</t>
  </si>
  <si>
    <t>SSR-Koppelrelais</t>
  </si>
  <si>
    <t>FISCH</t>
  </si>
  <si>
    <t>FID 50</t>
  </si>
  <si>
    <t>DÄMMSTOFFDÜBEL 50MM</t>
  </si>
  <si>
    <t>FTG</t>
  </si>
  <si>
    <t>38041N</t>
  </si>
  <si>
    <t>KOMPAKTVERT.PDB 1POL 125A BLAU</t>
  </si>
  <si>
    <t>EINSATZ F.WAS/WWS</t>
  </si>
  <si>
    <t>Wippschalter Wechsel Einsatz</t>
  </si>
  <si>
    <t>010600</t>
  </si>
  <si>
    <t>A6.27</t>
  </si>
  <si>
    <t>EINSATZ F.WWS/WWS</t>
  </si>
  <si>
    <t>Wippschalter Wechsel/Wechsel Einsatz</t>
  </si>
  <si>
    <t>010800</t>
  </si>
  <si>
    <t>A6.10</t>
  </si>
  <si>
    <t>SC-WAS-WWS-TASTER WS</t>
  </si>
  <si>
    <t>WIPPSCH.SERIEN KONTROLL EINS.</t>
  </si>
  <si>
    <t>Wippschalter Serien Kontroll Einsatz</t>
  </si>
  <si>
    <t>014500</t>
  </si>
  <si>
    <t>Wipptaster 4fach Einsatz</t>
  </si>
  <si>
    <t>014700</t>
  </si>
  <si>
    <t>Wipptaster Schliesser Einsatz</t>
  </si>
  <si>
    <t>015100</t>
  </si>
  <si>
    <t>EINSATZ F.DOPPELTASTER W.1POL.</t>
  </si>
  <si>
    <t>Wipptaster Wechsel/Wechsel Einsatz</t>
  </si>
  <si>
    <t>015500</t>
  </si>
  <si>
    <t>SC-KOMBIRAHMEN 2F.RWS</t>
  </si>
  <si>
    <t>SC-WIPPE F. WSS  RWS</t>
  </si>
  <si>
    <t>Automatikschalter 2 Stand. 2,20m Sys55 rws</t>
  </si>
  <si>
    <t>230103</t>
  </si>
  <si>
    <t>A6.11</t>
  </si>
  <si>
    <t>AUTOMATIKSCHALTER KOMFORT 2,2M</t>
  </si>
  <si>
    <t>Automatikschalter 2 Komfort 2,20m TX_44 rws</t>
  </si>
  <si>
    <t>230266</t>
  </si>
  <si>
    <t>021129RWS GL.SYST.55</t>
  </si>
  <si>
    <t>RAHMEN 1-FACH E2 BRUCHSICHER</t>
  </si>
  <si>
    <t>Abdeckrahmen 1fach E2 rws</t>
  </si>
  <si>
    <t>021129</t>
  </si>
  <si>
    <t>021229RWS GL.SYST.55</t>
  </si>
  <si>
    <t>RAHMEN 2-FACH E2 BRUCHSICHER</t>
  </si>
  <si>
    <t>Abdeckrahmen 2fach E2 rws</t>
  </si>
  <si>
    <t>021229</t>
  </si>
  <si>
    <t>Rahmen 2-fach, TX_44, alu</t>
  </si>
  <si>
    <t>021265</t>
  </si>
  <si>
    <t>A6.21</t>
  </si>
  <si>
    <t>025127       SYST.55</t>
  </si>
  <si>
    <t>DICHTUNGSSET F.SCHALTER IP 44</t>
  </si>
  <si>
    <t>Dichtungsset IP44 Wippschalter Taster Sys55</t>
  </si>
  <si>
    <t>025127</t>
  </si>
  <si>
    <t>026803 RWS GL.SYST55</t>
  </si>
  <si>
    <t>BLINDABDECKUNG</t>
  </si>
  <si>
    <t>Blindabdeckung m.Tragring Sys55 rws</t>
  </si>
  <si>
    <t>026803</t>
  </si>
  <si>
    <t>029003RWS GL.SYST.55</t>
  </si>
  <si>
    <t>KONTROLLWIPPE F.WWS+TASTER</t>
  </si>
  <si>
    <t>Wippe Kontrollfenster Sys55 rws</t>
  </si>
  <si>
    <t>029003</t>
  </si>
  <si>
    <t>029503RWS GL.SYST.55</t>
  </si>
  <si>
    <t>Serienwippen Sys55 rws</t>
  </si>
  <si>
    <t>029503</t>
  </si>
  <si>
    <t>045465 ALU     TX 44</t>
  </si>
  <si>
    <t>SCHUKO-STECKDOSE M.KLAPPDECKEL</t>
  </si>
  <si>
    <t>SCHUKO Steckdose KD TX_44 alu</t>
  </si>
  <si>
    <t>045465</t>
  </si>
  <si>
    <t>Relaiseinsatz System 2000</t>
  </si>
  <si>
    <t>085300</t>
  </si>
  <si>
    <t>Wippen m.Pfeilsymbolen Sys55 rws</t>
  </si>
  <si>
    <t>115003</t>
  </si>
  <si>
    <t>12540        WS</t>
  </si>
  <si>
    <t>SC-WSS-TASTER</t>
  </si>
  <si>
    <t>99600            NSG</t>
  </si>
  <si>
    <t>GLIMMLAMPE 230V 0,8 MA</t>
  </si>
  <si>
    <t>Glimmlampe 0,8 mA Zub.</t>
  </si>
  <si>
    <t>099600</t>
  </si>
  <si>
    <t>GRÄSSL</t>
  </si>
  <si>
    <t>TAXXO403(UWZ35V)220V</t>
  </si>
  <si>
    <t>BETRIEBSSTUND.ZÄHLER VERT.EIN.</t>
  </si>
  <si>
    <t>24091/LTW3371</t>
  </si>
  <si>
    <t>LÄUTWERK 230V 80 DB/A  WEIß</t>
  </si>
  <si>
    <t>AP-Laeutewerk Weiß m.Flachschale</t>
  </si>
  <si>
    <t>LTW G24091 230V AC</t>
  </si>
  <si>
    <t>G24091</t>
  </si>
  <si>
    <t>ED 183</t>
  </si>
  <si>
    <t>LASTABWURFRELAIS 9-39A</t>
  </si>
  <si>
    <t>Lastabwurfrelais, 6,7-39A</t>
  </si>
  <si>
    <t>ED183</t>
  </si>
  <si>
    <t>A8.34</t>
  </si>
  <si>
    <t>LF   3004509010  RWS</t>
  </si>
  <si>
    <t>INSTALLATIONSKANAL 30X45MM</t>
  </si>
  <si>
    <t>Leitungsführungskanal LF PVC reinweiß 30x45mm  Länge=2m</t>
  </si>
  <si>
    <t>LF30045090101</t>
  </si>
  <si>
    <t>LF1501509011</t>
  </si>
  <si>
    <t>LEITUNGSFÜHRUNGSKANAL SCHWARZ</t>
  </si>
  <si>
    <t>Leitungsführungskanal 15x15,gr.schwarz</t>
  </si>
  <si>
    <t>LF3004509011</t>
  </si>
  <si>
    <t>LEITUNGSFÜHRUNGSKANAL 30045,SW</t>
  </si>
  <si>
    <t>Leitungsführungskanal 30x45,gr.schwarz</t>
  </si>
  <si>
    <t>MCN125</t>
  </si>
  <si>
    <t>LS-SCHALTER 1P  25A-C 6KA 1PLE</t>
  </si>
  <si>
    <t>LS-Schalter 25A/1pol/C 6kA</t>
  </si>
  <si>
    <t>A8.22</t>
  </si>
  <si>
    <t>ST 303</t>
  </si>
  <si>
    <t>KLINGELTRAFO 8V/1A-12V/0,67A</t>
  </si>
  <si>
    <t>Klingeltrafo prim.230VAC sek.8/12VAC 1,0/0,67A 8VA 2TE</t>
  </si>
  <si>
    <t>ST303</t>
  </si>
  <si>
    <t>A8.32</t>
  </si>
  <si>
    <t>KLEBESOCKEL BIS 3,6MM BANDBR.</t>
  </si>
  <si>
    <t>Klebesockel natur bis 3,6mm 19x19mm</t>
  </si>
  <si>
    <t>262160</t>
  </si>
  <si>
    <t>KLEBESOCKEL BIS 4.8MM BANDBR.</t>
  </si>
  <si>
    <t>Klebesockel natur bis 4,8mm 28x28mm</t>
  </si>
  <si>
    <t>262162</t>
  </si>
  <si>
    <t>KABELBINDER NATUR    142X3,2MM</t>
  </si>
  <si>
    <t>Kabelbinder natur 142x3,2 mm</t>
  </si>
  <si>
    <t>262508</t>
  </si>
  <si>
    <t>KABELBINDER NATUR 188X4,8 MM</t>
  </si>
  <si>
    <t>1.500,00</t>
  </si>
  <si>
    <t>Kabelbinder natur 188x4,8 mm</t>
  </si>
  <si>
    <t>262512</t>
  </si>
  <si>
    <t>KABELBINDER NATUR 302X4,8 MM</t>
  </si>
  <si>
    <t>1.300,00</t>
  </si>
  <si>
    <t>Kabelbinder natur 302x4,8 mm</t>
  </si>
  <si>
    <t>262520</t>
  </si>
  <si>
    <t>KABELBINDER NATUR 371X4,8 MM</t>
  </si>
  <si>
    <t>Kabelbinder natur 371x4,8mm</t>
  </si>
  <si>
    <t>262522</t>
  </si>
  <si>
    <t>ADERENDHÜLSE ISOL. 25/16 SW 50</t>
  </si>
  <si>
    <t>Aderendhülse 25mm² L=16mm isoliert schwarz verzinnt</t>
  </si>
  <si>
    <t>270049</t>
  </si>
  <si>
    <t>Aderendhülse 16mm² L=16mm Twin isoliert blau verzinnt</t>
  </si>
  <si>
    <t>270799</t>
  </si>
  <si>
    <t>262615  UV-BESTÄNDIG</t>
  </si>
  <si>
    <t>KABELBINDER SCHWARZ  160X4,8MM</t>
  </si>
  <si>
    <t>262616  UV-BESTÄNDIG</t>
  </si>
  <si>
    <t>KABELBINDER SCHWARZ  203X4,6MM</t>
  </si>
  <si>
    <t>Kabelbinder schwarz UV-bestaendig 203x4,6 mm</t>
  </si>
  <si>
    <t>262616</t>
  </si>
  <si>
    <t>262620  UV-BESTÄNDIG</t>
  </si>
  <si>
    <t>KABELBINDER SCHWARZ  302X4,8MM</t>
  </si>
  <si>
    <t>Kabelbinder schwarz UV-bestaendig 302x4,8 mm</t>
  </si>
  <si>
    <t>262620</t>
  </si>
  <si>
    <t>262622  UV-BESTÄNDIG</t>
  </si>
  <si>
    <t>KABELBINDER SCHWARZ  371X4,8MM</t>
  </si>
  <si>
    <t>Kabelbinder schwarz UV-bestaendig 371x4,8 mm</t>
  </si>
  <si>
    <t>262622</t>
  </si>
  <si>
    <t>270021/100 BL</t>
  </si>
  <si>
    <t>ADERENDHÜLSE ISOL.   0,75/ 8,2</t>
  </si>
  <si>
    <t>Aderendhülse 0,75mm² L=8mm isoliert blau verzinnt</t>
  </si>
  <si>
    <t>270021</t>
  </si>
  <si>
    <t>Aderendhülse 2,5mm² L=8mm isoliert grau verzinnt</t>
  </si>
  <si>
    <t>270029</t>
  </si>
  <si>
    <t>270033/100 OR</t>
  </si>
  <si>
    <t>ADERENDHÜLSE ISOL.   4,0 /10,0</t>
  </si>
  <si>
    <t>Aderendhülse 4mm² L=10mm isoliert orange verzinnt</t>
  </si>
  <si>
    <t>270033</t>
  </si>
  <si>
    <t>Aderendhülse 4mm² L=18mm isoliert orange verzinnt</t>
  </si>
  <si>
    <t>270036</t>
  </si>
  <si>
    <t>Aderendhülse 6mm² L=12mm isoliert grün verzinnt</t>
  </si>
  <si>
    <t>270038</t>
  </si>
  <si>
    <t>270040/100 GN</t>
  </si>
  <si>
    <t>ADERENDHÜLSE ISOL.   6,0 /18,0</t>
  </si>
  <si>
    <t>Aderendhülse 6mm² L=18mm isoliert grün verzinnt</t>
  </si>
  <si>
    <t>270040</t>
  </si>
  <si>
    <t>270044/100 BR</t>
  </si>
  <si>
    <t>ADERENDHÜLSE ISOL.  10,0 /18,0</t>
  </si>
  <si>
    <t>Aderendhülse 16mm² L=12mm isoliert Elfenbein verzinnt</t>
  </si>
  <si>
    <t>270046</t>
  </si>
  <si>
    <t>270048/100 EL</t>
  </si>
  <si>
    <t>ADERENDHÜLSE ISOL.  16,0 /18,0</t>
  </si>
  <si>
    <t>270050/50  SW</t>
  </si>
  <si>
    <t>ADERENDHÜLSE ISOL.  25,0 /18,0</t>
  </si>
  <si>
    <t>Aderendhülse 25mm² L=18mm isoliert schwarz verzinnt</t>
  </si>
  <si>
    <t>270050</t>
  </si>
  <si>
    <t>Aderendhülse 0,75mm² L=8mm Twin isoliert grau verzinnt</t>
  </si>
  <si>
    <t>270780</t>
  </si>
  <si>
    <t>270784 RT</t>
  </si>
  <si>
    <t>TWIN-ADERENDHÜLSE     1,0 / 8</t>
  </si>
  <si>
    <t>Aderendhülse 1mm² L=8mm Twin isoliert rot verzinnt</t>
  </si>
  <si>
    <t>270784</t>
  </si>
  <si>
    <t>Aderendhülse 1,5mm² L=8mm Twin isoliert schwarz verzinnt</t>
  </si>
  <si>
    <t>270788</t>
  </si>
  <si>
    <t>Aderendhülse 2,5mm² L=10mm Twin isoliert blau verzinnt</t>
  </si>
  <si>
    <t>270792</t>
  </si>
  <si>
    <t>Aderendhülse 4mm² L=12mm Twin isoliert grau verzinnt</t>
  </si>
  <si>
    <t>270796</t>
  </si>
  <si>
    <t>Aderendhülse 6mm² L=14mm Twin isoliert gelb verzinnt</t>
  </si>
  <si>
    <t>270797</t>
  </si>
  <si>
    <t>Aderendhülse 10mm² L=14mm Twin isoliert rot verzinnt</t>
  </si>
  <si>
    <t>270798</t>
  </si>
  <si>
    <t>270838           DIN</t>
  </si>
  <si>
    <t>ADERENDH.ISOL.35/18 RT 50ST</t>
  </si>
  <si>
    <t>Aderendhülse 35mm² L=18mm isoliert rot verzinnt</t>
  </si>
  <si>
    <t>270838</t>
  </si>
  <si>
    <t>BK 3110 SET W</t>
  </si>
  <si>
    <t>BK-DURCHGANGSDOSE 10DB</t>
  </si>
  <si>
    <t>HTS100 SAT1,0/4,6/7</t>
  </si>
  <si>
    <t>KOAXKABEL 30DB/2GHZ 100DB 100M</t>
  </si>
  <si>
    <t>LSPR  2X1,5  RT/SW</t>
  </si>
  <si>
    <t>LAUTSPRECHERLEITUNG RT/SW 100M</t>
  </si>
  <si>
    <t>Stichleitungsdos Sat 4110 M.Ab</t>
  </si>
  <si>
    <t>MX 610 AAP</t>
  </si>
  <si>
    <t>EG.11</t>
  </si>
  <si>
    <t>DK 1010 G</t>
  </si>
  <si>
    <t>GEHÄUSE M.KL 180X130X77 IP66</t>
  </si>
  <si>
    <t>DK 1010 G Kabelabzweigkasten m.Kl 180x130x77,IP66</t>
  </si>
  <si>
    <t>12503000</t>
  </si>
  <si>
    <t>K.&amp;N.</t>
  </si>
  <si>
    <t>CA10 A210 PNL1,F085</t>
  </si>
  <si>
    <t>UMSCHALTER H-O-A   1POL.</t>
  </si>
  <si>
    <t>CG8 A 210  VE21+F085</t>
  </si>
  <si>
    <t>UMSCHALT.HAND-O-AUT.1POL.M.NST</t>
  </si>
  <si>
    <t>KRAUS&amp;NAIMER</t>
  </si>
  <si>
    <t>Umschalter m.0 20A,1pol.'Hand-0-Auto',60Grad,REG 45mm</t>
  </si>
  <si>
    <t>CG8 A210 VE21*F085</t>
  </si>
  <si>
    <t>CG8A210VE21F085</t>
  </si>
  <si>
    <t>B2.10</t>
  </si>
  <si>
    <t>CH10 A201-600 E</t>
  </si>
  <si>
    <t>AUSSCHALTER             2POLIG</t>
  </si>
  <si>
    <t>Ausschalter 20A,2pol.,'0-1',60Grad,4-Lochbef.</t>
  </si>
  <si>
    <t>A05VV-R  5G10    HGR</t>
  </si>
  <si>
    <t>PVC-MANTELLEITUNG       TR 50M</t>
  </si>
  <si>
    <t>YM-J5X4 Mantelleitung Grau Eca</t>
  </si>
  <si>
    <t>YM-J 5X4 GR</t>
  </si>
  <si>
    <t>10.11</t>
  </si>
  <si>
    <t>E-YY-J 3X1,5RE Erdkabel Schwarz Eca</t>
  </si>
  <si>
    <t>E-YY-J 3X1,5RE</t>
  </si>
  <si>
    <t>11.11</t>
  </si>
  <si>
    <t>E-YY-J 3X2,5RE Erdkabel Schwarz Eca</t>
  </si>
  <si>
    <t>E-YY-J 3X2,5RE</t>
  </si>
  <si>
    <t>E-YY-J 5X10RM Erdkabel Schwarz Eca</t>
  </si>
  <si>
    <t>E-YY-J 5X10RM</t>
  </si>
  <si>
    <t>11.18</t>
  </si>
  <si>
    <t>E-YY-J   5X 16    RM</t>
  </si>
  <si>
    <t>E-YY-J 5X16RM Erdkabel Schwarz Eca</t>
  </si>
  <si>
    <t>E-YY-J 5X16RM</t>
  </si>
  <si>
    <t>YML 2X0,75 Hellgrau Eca</t>
  </si>
  <si>
    <t>H03VV-F 2X0,75 HGR</t>
  </si>
  <si>
    <t>10.30</t>
  </si>
  <si>
    <t>YML 4X0,75 Hellgrau Eca</t>
  </si>
  <si>
    <t>H03VV-F 4G0,75 HGR</t>
  </si>
  <si>
    <t>H05RR-F  3G  0,75 SW</t>
  </si>
  <si>
    <t>GUMMISCHLAUCHLEITUNG       50M</t>
  </si>
  <si>
    <t>H05VV-F   3G1    HGR</t>
  </si>
  <si>
    <t>H05VV-F   3G1,5  HGR</t>
  </si>
  <si>
    <t>YMM 3X1,5 Hellgrau Eca</t>
  </si>
  <si>
    <t>H05VV-F 3G1,5 HGR</t>
  </si>
  <si>
    <t>10.34</t>
  </si>
  <si>
    <t>H05VV-F   5G1    WS</t>
  </si>
  <si>
    <t>YMM 5X1 Weiss Eca</t>
  </si>
  <si>
    <t>H05VV-F 5G1 WS</t>
  </si>
  <si>
    <t>10.32</t>
  </si>
  <si>
    <t>H07V-K   4    BL</t>
  </si>
  <si>
    <t>YF 4 Blau (5015) Verdrahtungsleitung Eca</t>
  </si>
  <si>
    <t>H07V-K 4 BL</t>
  </si>
  <si>
    <t>H07V-K   4    SW</t>
  </si>
  <si>
    <t>YF 4 Schwarz Verdrahtungsleitung Eca</t>
  </si>
  <si>
    <t>H07V-K 4 SW</t>
  </si>
  <si>
    <t>YF 10 Blau (5015) Verdrahtungsleitung Eca</t>
  </si>
  <si>
    <t>H07V-K 10 BL</t>
  </si>
  <si>
    <t>H07V-K  10    GE/GN</t>
  </si>
  <si>
    <t>YF 10 Gruen/Gelb Verdrahtungsleitung Eca</t>
  </si>
  <si>
    <t>H07V-K 10 GNGE</t>
  </si>
  <si>
    <t>H07V-K  16    BL</t>
  </si>
  <si>
    <t>YF 16 Blau (5015) Verdrahtungsleitung Eca</t>
  </si>
  <si>
    <t>H07V-K 16 BL</t>
  </si>
  <si>
    <t>H07V-K  16    BR</t>
  </si>
  <si>
    <t>H07V-K  16    GE/GN</t>
  </si>
  <si>
    <t>H07V-K  16    SW</t>
  </si>
  <si>
    <t>YF 16 Schwarz Verdrahtungsleitung Eca</t>
  </si>
  <si>
    <t>H07V-K 16 SW</t>
  </si>
  <si>
    <t>H07V-K  25    BL</t>
  </si>
  <si>
    <t>PVC-ADERLEITUNG</t>
  </si>
  <si>
    <t>YF 25 Blau (5015) Verdrahtungsleitung Eca</t>
  </si>
  <si>
    <t>H07V-K 25 BL</t>
  </si>
  <si>
    <t>10.23</t>
  </si>
  <si>
    <t>H07V-K  25    SW</t>
  </si>
  <si>
    <t>YF 25 Schwarz Verdrahtungsleitung Eca</t>
  </si>
  <si>
    <t>H07V-K 25 SW</t>
  </si>
  <si>
    <t>H07V-U   2,5  BR</t>
  </si>
  <si>
    <t>YE 2,5 Braun (8003) Aderleitung Eca</t>
  </si>
  <si>
    <t>H07V-U 2,5 BR KARTON</t>
  </si>
  <si>
    <t>H07V-U 2,5 BR</t>
  </si>
  <si>
    <t>10.18</t>
  </si>
  <si>
    <t>JB-Y(ST)Y   1X2X0,8</t>
  </si>
  <si>
    <t>BRANDMELDEKABEL            50M</t>
  </si>
  <si>
    <t>JB-Y(ST)Y   2X2X0,8</t>
  </si>
  <si>
    <t>JB-Y(ST)Y   4X2X0,8</t>
  </si>
  <si>
    <t>MSR-Installationskabel EIB Gruen Eca</t>
  </si>
  <si>
    <t>J-Y(ST)Y 2X2X0,8 EIB GN</t>
  </si>
  <si>
    <t>10.57</t>
  </si>
  <si>
    <t>SIHF     5X 2,5</t>
  </si>
  <si>
    <t>SILIKONLEITUNG             50M</t>
  </si>
  <si>
    <t>XYMM-J     3X 1,5 GE</t>
  </si>
  <si>
    <t>PVC-Baustellenleitung</t>
  </si>
  <si>
    <t>XYMM-J 3X1,5 K35 GE</t>
  </si>
  <si>
    <t>10.36</t>
  </si>
  <si>
    <t>XYMM-J     3X 2,5 GE</t>
  </si>
  <si>
    <t>PVC-BAUSTELLENLTG. K35     50M</t>
  </si>
  <si>
    <t>XYMM-J     5X 2,5 GE</t>
  </si>
  <si>
    <t>XYMM-J 5X2,5 K35 GE</t>
  </si>
  <si>
    <t>XYMM-J 5X6 K35 GE</t>
  </si>
  <si>
    <t>YSLY-JB     4X  1,5</t>
  </si>
  <si>
    <t>PVC-STEUERLEITUNG          50M</t>
  </si>
  <si>
    <t>YSLY-JB     5X  2,5</t>
  </si>
  <si>
    <t>YSLY-JB 5X10 GR</t>
  </si>
  <si>
    <t>YSLY-JZ     3X  1</t>
  </si>
  <si>
    <t>YSLY-JZ     3X  1,5</t>
  </si>
  <si>
    <t>YSLY-JZ 3X1,5 GR</t>
  </si>
  <si>
    <t>YSLY-JZ     4X  1</t>
  </si>
  <si>
    <t>YSLY-JZ 4X1 GR</t>
  </si>
  <si>
    <t>YSLY-JZ     5X  1,5</t>
  </si>
  <si>
    <t>YSLY-JZ 5X1,5 GR</t>
  </si>
  <si>
    <t>YSLY-JZ     5X  2,5</t>
  </si>
  <si>
    <t>YSLY-JZ 5X2,5 GR</t>
  </si>
  <si>
    <t>YSLY-JZ 5X1 SW</t>
  </si>
  <si>
    <t>STEUERLTG.UV-BEST.0,6/1KV</t>
  </si>
  <si>
    <t>1181-60</t>
  </si>
  <si>
    <t>SIGNAL-DECKEL 2  ROT</t>
  </si>
  <si>
    <t>Signal-Deckel Rot 60mm</t>
  </si>
  <si>
    <t>A1181-60</t>
  </si>
  <si>
    <t>2R.11</t>
  </si>
  <si>
    <t>1184-90</t>
  </si>
  <si>
    <t>UNI.SCHRAUBDECKEL</t>
  </si>
  <si>
    <t>Beton Universal-VDE-Deckel Ø92mm Schraubabstand 60/67mm</t>
  </si>
  <si>
    <t>A1184-90</t>
  </si>
  <si>
    <t>Beton Geräte-Verbindungsdose 3teilig Tiefe=82mm Öffnung=60mm</t>
  </si>
  <si>
    <t>1265-40</t>
  </si>
  <si>
    <t>A1265-40</t>
  </si>
  <si>
    <t>1286-33</t>
  </si>
  <si>
    <t>STANZZANGE  MIT 20MM EINSATZ</t>
  </si>
  <si>
    <t>Stanzzange + Stanzeinsatz für Rohr Ø20mm</t>
  </si>
  <si>
    <t>A1286-33</t>
  </si>
  <si>
    <t>1286-34</t>
  </si>
  <si>
    <t>STANZZANGE  MIT 25MM EINSATZ</t>
  </si>
  <si>
    <t>Stanzzange + Stanzeinsatz für Rohr Ø25mm</t>
  </si>
  <si>
    <t>A1286-34</t>
  </si>
  <si>
    <t>9063-01 HWD</t>
  </si>
  <si>
    <t>HOHLWANDDOSE 45T.</t>
  </si>
  <si>
    <t>HWD-Geräte-Verbinderdose Tiefe=47mm Ø68mm VE=25Stk.</t>
  </si>
  <si>
    <t>9063-01</t>
  </si>
  <si>
    <t>A9063-01</t>
  </si>
  <si>
    <t>9064-01 HWD</t>
  </si>
  <si>
    <t>HOHLWAND-SCHALTERDOSE 61T.</t>
  </si>
  <si>
    <t>HWD-Geräte-Verbinderdose Tiefe=61mm Ø68mm VE=25Stk.</t>
  </si>
  <si>
    <t>9064-01</t>
  </si>
  <si>
    <t>A9064-01</t>
  </si>
  <si>
    <t>HWD-Abzweigkasten eckig mit Randeckel Tiefe=53mm 107x107mm</t>
  </si>
  <si>
    <t>9195-91</t>
  </si>
  <si>
    <t>A9195-91</t>
  </si>
  <si>
    <t>9197-91 HWD M.DECKEL</t>
  </si>
  <si>
    <t>HOHLWAND ABZWEIGK.235X205X65</t>
  </si>
  <si>
    <t>HWD-Verbindungskasten 235X205X72mm</t>
  </si>
  <si>
    <t>9197-91</t>
  </si>
  <si>
    <t>A9197-91</t>
  </si>
  <si>
    <t>9463-01 HWD 90</t>
  </si>
  <si>
    <t>HOHLWAND-SCHALTERDOSE  44T E90</t>
  </si>
  <si>
    <t>HWD 90 Geraetedose F.Brandsch.</t>
  </si>
  <si>
    <t>9463-01</t>
  </si>
  <si>
    <t>A9463-01</t>
  </si>
  <si>
    <t>Dichtstopfen für Rohr Ø20mm</t>
  </si>
  <si>
    <t>1040-20</t>
  </si>
  <si>
    <t>A1040-20</t>
  </si>
  <si>
    <t>Dichtstopfen für Rohr Ø25mm</t>
  </si>
  <si>
    <t>1040-25</t>
  </si>
  <si>
    <t>A1040-25</t>
  </si>
  <si>
    <t>Dichtstopfen für Rohr Ø32mm</t>
  </si>
  <si>
    <t>1040-32</t>
  </si>
  <si>
    <t>A1040-32</t>
  </si>
  <si>
    <t>Dichtstopfen für Rohr Ø40mm</t>
  </si>
  <si>
    <t>1040-40</t>
  </si>
  <si>
    <t>A1040-40</t>
  </si>
  <si>
    <t>Universal-Geräteträger 22x10cm für Isolierung 6-16cm Steckd.</t>
  </si>
  <si>
    <t>1159-26</t>
  </si>
  <si>
    <t>A1159-26</t>
  </si>
  <si>
    <t>Teleskop-Geräteträger 120x120mm Isolierung 80-200mm</t>
  </si>
  <si>
    <t>1159-60</t>
  </si>
  <si>
    <t>A1159-60</t>
  </si>
  <si>
    <t>Beton Geräte-Verbindungsdose Montageklemmen T=58mm Öff=60mm</t>
  </si>
  <si>
    <t>1211-61</t>
  </si>
  <si>
    <t>A1211-61</t>
  </si>
  <si>
    <t xml:space="preserve">  37/0</t>
  </si>
  <si>
    <t>BAND-ERDUNGSSCHELLE  1/8-3/8Z</t>
  </si>
  <si>
    <t>Erdungsbandschellen Messing vernikelt Ø8-17,5mm 1/8''-3/8''</t>
  </si>
  <si>
    <t>37/0</t>
  </si>
  <si>
    <t>K37/0</t>
  </si>
  <si>
    <t>DOWNLIGHT SLIM RD105</t>
  </si>
  <si>
    <t>EINBAUDOWNL. 6W 3000K 420LM</t>
  </si>
  <si>
    <t>DOWNLIGHT SLIM RD155</t>
  </si>
  <si>
    <t>EINBAUDOWNL. 12W 3000K 1020LM</t>
  </si>
  <si>
    <t>DOWNLIGHT SLIM SQ100</t>
  </si>
  <si>
    <t>DOWNLIGHT SLIM SQ155</t>
  </si>
  <si>
    <t>FLUTER 20W 3000K IP65 1900LM</t>
  </si>
  <si>
    <t>FLOODLIGHT LED SCHW.</t>
  </si>
  <si>
    <t>FLUTER 100W 4000K IP65 10000LM</t>
  </si>
  <si>
    <t>LED-Fluter 100W 10000LM 4000K IP65 SKI IK8</t>
  </si>
  <si>
    <t>FLOODLIGHT LED 100W/4000KBLACK IP65</t>
  </si>
  <si>
    <t>4058075001138</t>
  </si>
  <si>
    <t>AF.20</t>
  </si>
  <si>
    <t>FLOODLIGHT LED SW SY</t>
  </si>
  <si>
    <t>FLUTER 10W 3000K IP65 1050LM</t>
  </si>
  <si>
    <t>FLUTER 10W 4000K IP65 1100LM</t>
  </si>
  <si>
    <t>FLUTER 20W 3000K IP65 2100LM</t>
  </si>
  <si>
    <t>FLUTER 90W 4000K IP65 10000LM</t>
  </si>
  <si>
    <t>FLOODLIGHT LED WS SY</t>
  </si>
  <si>
    <t>LED-Anbauleuchte 24W 1920LM 3000K IP44 SK I D400 H120+SENS</t>
  </si>
  <si>
    <t>SURFACE-C LED 400 24W/3000K S IP44</t>
  </si>
  <si>
    <t>4058075000827</t>
  </si>
  <si>
    <t>LED-Anbauleuchte 24W 1920LM 4000K IP44 SK I D400 H120+SENS</t>
  </si>
  <si>
    <t>SURFACE-C LED 400 24W/4000K S IP44</t>
  </si>
  <si>
    <t>4058075000841</t>
  </si>
  <si>
    <t>DECKEN/WL.250 13W 830 BWM IP44</t>
  </si>
  <si>
    <t>SURFACE COMPACT IK10</t>
  </si>
  <si>
    <t>DECKEN/WL.300 24W 830 IP65</t>
  </si>
  <si>
    <t>092032 GR</t>
  </si>
  <si>
    <t>FR-ABZWEIGDOSE 130X130X74 IP55</t>
  </si>
  <si>
    <t>FR-Abzw.Kasten 130X130X74 10E</t>
  </si>
  <si>
    <t>092032</t>
  </si>
  <si>
    <t>4D.33</t>
  </si>
  <si>
    <t>Kombi- Abzweig- Schalterdose schwarz anreihbar GMD70 T=56mm</t>
  </si>
  <si>
    <t>089207</t>
  </si>
  <si>
    <t>GMD 70 F</t>
  </si>
  <si>
    <t>MAUERDOSE GALEA  45MM TIEFE</t>
  </si>
  <si>
    <t>Kombi- Abzweig- Schalterdose schwarz anreihbar GMD70F T=47mm</t>
  </si>
  <si>
    <t>089215</t>
  </si>
  <si>
    <t>SD-GMD        089212</t>
  </si>
  <si>
    <t>SIGNALDECKEL ZU GMD 70</t>
  </si>
  <si>
    <t>Signaldeckel Zu GMD 70 SD-GMD</t>
  </si>
  <si>
    <t>089212</t>
  </si>
  <si>
    <t>MAICO</t>
  </si>
  <si>
    <t>TY-60</t>
  </si>
  <si>
    <t>NACHLAUFREL. 5-15MIN</t>
  </si>
  <si>
    <t>LPV-100-24</t>
  </si>
  <si>
    <t>NETZTEIL 100W IP67 24V 4,2A</t>
  </si>
  <si>
    <t>LED-Trafo 24V 100W IP67 190x52</t>
  </si>
  <si>
    <t>SAC24V100WLPV</t>
  </si>
  <si>
    <t>LPV-60-24</t>
  </si>
  <si>
    <t>NETZTEIL 60W IP67 24V 2,5A</t>
  </si>
  <si>
    <t>LED-Trafo 24V 60W IP67 162,5x4</t>
  </si>
  <si>
    <t>SAC24V60WLPV</t>
  </si>
  <si>
    <t>MEHLER</t>
  </si>
  <si>
    <t>61005(M)</t>
  </si>
  <si>
    <t>BAUSATZ F.61005 M.SCHLOß+SCHL.</t>
  </si>
  <si>
    <t>Bausatz f.61005 Schloß m.Schloss m.PVC-Rosette &amp;Stbl.-Winkel</t>
  </si>
  <si>
    <t>A2.11</t>
  </si>
  <si>
    <t>AV35AML2B/O</t>
  </si>
  <si>
    <t>BAUSTROMVERT. 360X940X235MM OÖ</t>
  </si>
  <si>
    <t>Baustromverteiler B360xH940xT235mm</t>
  </si>
  <si>
    <t>LAIE-NH-00</t>
  </si>
  <si>
    <t>LAIENBEDIENSCHUTZ F.NH-TRENNER</t>
  </si>
  <si>
    <t>UFM-1A        3X10TE</t>
  </si>
  <si>
    <t>UP-SICH.KLEINVERT. B335XH500MM</t>
  </si>
  <si>
    <t>Installations-Flachvert. UP, 3x10TE B335xH500xT110mm</t>
  </si>
  <si>
    <t>UFM-1A</t>
  </si>
  <si>
    <t>UFM-2B        4X22TE</t>
  </si>
  <si>
    <t>UP-SICH.KLEINVERT. B550XH740MM</t>
  </si>
  <si>
    <t>Installations-Flachvert. UP, 4x22TE,B550xH740xT110mm</t>
  </si>
  <si>
    <t>UFM-2B</t>
  </si>
  <si>
    <t>UFM-2C        4X34TE</t>
  </si>
  <si>
    <t>UP-SICH.KLEINVERT. B750XH740MM</t>
  </si>
  <si>
    <t>Installations-Flachvert. UP, 4x34TE,B750xH740xT110mm</t>
  </si>
  <si>
    <t>UFM-2C</t>
  </si>
  <si>
    <t>UFM-3B        5X22TE</t>
  </si>
  <si>
    <t>UP-SICH.KLEINVERT.B550XH1040MM</t>
  </si>
  <si>
    <t>Installations-Flachvert. UP, 5x22TE,B550xH1040xT110mm</t>
  </si>
  <si>
    <t>UFM-3B</t>
  </si>
  <si>
    <t>UG-A/200</t>
  </si>
  <si>
    <t>UNTERGESTELL F.BAUSTROMVERT.</t>
  </si>
  <si>
    <t>Untergestell f.Baustromverteiler,B366xH580xT200mm</t>
  </si>
  <si>
    <t>13A  PROTOP     IP44</t>
  </si>
  <si>
    <t>CEE-STECKER 400V-5X16A/6H</t>
  </si>
  <si>
    <t>MENNEKES</t>
  </si>
  <si>
    <t>CEE-Stecker ProTOP 16A 5p 400V 6h IP44</t>
  </si>
  <si>
    <t>AM 13A</t>
  </si>
  <si>
    <t>AM13A</t>
  </si>
  <si>
    <t>2U.11</t>
  </si>
  <si>
    <t>14 PROTOP       IP44</t>
  </si>
  <si>
    <t>CEE-STECKER 400V-5X32A/6H</t>
  </si>
  <si>
    <t>CEE-Stecker 5P 32A 6h gerade 400V IP44 Protop</t>
  </si>
  <si>
    <t>AM 14A</t>
  </si>
  <si>
    <t>AM14A</t>
  </si>
  <si>
    <t>15A  PROTOP     IP44</t>
  </si>
  <si>
    <t>CEE-KUPPLUNG 400V-5X16A/6H</t>
  </si>
  <si>
    <t>CEE-Kupplung ProTOP 16A 5p 400V 6h IP44</t>
  </si>
  <si>
    <t>AM 15A</t>
  </si>
  <si>
    <t>AM15A</t>
  </si>
  <si>
    <t>16 PROTOP       IP44</t>
  </si>
  <si>
    <t>CEE-KUPPLUNG 400V-5X32A/6H</t>
  </si>
  <si>
    <t>CEE-Kupplung 5P 32A 6h gerade 400V IP44 Protop</t>
  </si>
  <si>
    <t>AM 16A</t>
  </si>
  <si>
    <t>AM16A</t>
  </si>
  <si>
    <t>3319 A PROTOP IP44</t>
  </si>
  <si>
    <t>CEE-PHASENWENDER 400V-5X16A/6H</t>
  </si>
  <si>
    <t>CEE-Stecker/Phasenwender 5P 16A 6h gerade 400V IP44 Protop</t>
  </si>
  <si>
    <t>AM 3319A</t>
  </si>
  <si>
    <t>AM3319A</t>
  </si>
  <si>
    <t>2U.10</t>
  </si>
  <si>
    <t>3322 PROTOP     IP44</t>
  </si>
  <si>
    <t>CEE-PHASENWENDER 400V-5X32A</t>
  </si>
  <si>
    <t>CEE-Stecker/Phasenwender 5P 32A 6h gerade 400V IP44 Protop</t>
  </si>
  <si>
    <t>AM 3322</t>
  </si>
  <si>
    <t>AM3322</t>
  </si>
  <si>
    <t>AM 31</t>
  </si>
  <si>
    <t>CEE-WAND-STECKD.380V+STECKKLE.</t>
  </si>
  <si>
    <t>Cee-Wandsteckdose Twincontact 16A 5P 400V 6H IP44</t>
  </si>
  <si>
    <t>AM31</t>
  </si>
  <si>
    <t>AM 32</t>
  </si>
  <si>
    <t>CEE-WANDSTECKD. 5POL 32A 400V</t>
  </si>
  <si>
    <t>CEE-Wandsteckdose TwinContact 32A IP44</t>
  </si>
  <si>
    <t>AM32</t>
  </si>
  <si>
    <t>Cee-Wandgeraetestecker 16A 5P 400V 6H IP44</t>
  </si>
  <si>
    <t>AM 342</t>
  </si>
  <si>
    <t>AM342</t>
  </si>
  <si>
    <t>AM 4125</t>
  </si>
  <si>
    <t>UP CEE-WANDSTECKD.CEPEX 16A 5P</t>
  </si>
  <si>
    <t>Up Cee-Steckdose Cepex 16A 5P 400V 6H IP44 Perlweiß</t>
  </si>
  <si>
    <t>AM4125</t>
  </si>
  <si>
    <t>MERSEN</t>
  </si>
  <si>
    <t>05863.025000</t>
  </si>
  <si>
    <t>D0LASTTRENNSCH.25A 3P.F.DIN-SC</t>
  </si>
  <si>
    <t>Neozed-Lasttrennschalter D02 25A 3P, fix kodiert (Linocur)</t>
  </si>
  <si>
    <t>KM.10</t>
  </si>
  <si>
    <t>1701.025         25A</t>
  </si>
  <si>
    <t>NEOZED SICHERUNG           DO2</t>
  </si>
  <si>
    <t>NEOZED-Sicherungseinsatz gG D02 AC230/400V 25A</t>
  </si>
  <si>
    <t>D02GG40V25</t>
  </si>
  <si>
    <t>1701.035         35A</t>
  </si>
  <si>
    <t>NEOZED-Sicherungseinsatz gG D02 AC230/400V 35A</t>
  </si>
  <si>
    <t>D02GG40V35</t>
  </si>
  <si>
    <t>598.0507</t>
  </si>
  <si>
    <t>DIAZED-SICHERUNG GL/DIII 50A</t>
  </si>
  <si>
    <t>D-Sicherungseinsatz gG DIII AC500, DC500V 50A</t>
  </si>
  <si>
    <t>DIIIGG50V50</t>
  </si>
  <si>
    <t>5644 19 FR AP  WS</t>
  </si>
  <si>
    <t>BEWEGUNGSMELDER ARGUS 360</t>
  </si>
  <si>
    <t>ARGUS 360 AP Außenbewegungsmelder, Deckenmont., pw</t>
  </si>
  <si>
    <t>564419</t>
  </si>
  <si>
    <t>6A.26</t>
  </si>
  <si>
    <t>METZ</t>
  </si>
  <si>
    <t>130863-E</t>
  </si>
  <si>
    <t>KABELVERBINDER CAT.7</t>
  </si>
  <si>
    <t>METZ CONNECT</t>
  </si>
  <si>
    <t>Kabelverbinder Kat.7 / Klasse E LSA+ vollgeschirmt Metall</t>
  </si>
  <si>
    <t>DA.13</t>
  </si>
  <si>
    <t>8-34846HV NI-MATT</t>
  </si>
  <si>
    <t>HV-EINBAUSTR.QUADR./SCHW. GU10</t>
  </si>
  <si>
    <t>MOLTO LUCE</t>
  </si>
  <si>
    <t>Eb-Strahler Schwenkbar Nickel</t>
  </si>
  <si>
    <t>8-34846HV</t>
  </si>
  <si>
    <t>BD.12</t>
  </si>
  <si>
    <t>8-3487HV WEIß</t>
  </si>
  <si>
    <t>Eb-Strahler Schwenkbar Weiss</t>
  </si>
  <si>
    <t>8-3487HV</t>
  </si>
  <si>
    <t>8-6846HV ALU NI-MATT</t>
  </si>
  <si>
    <t>HV-EINBAUSPOT SCHW. GU10 DA:68</t>
  </si>
  <si>
    <t>Eb-Str.Schwenkbar Nickel Matt</t>
  </si>
  <si>
    <t>8-6846HV</t>
  </si>
  <si>
    <t>8-684HV ALUGUß CHROM</t>
  </si>
  <si>
    <t>Eb-Str.Schwenkbar Chrom Hv</t>
  </si>
  <si>
    <t>8-684HV</t>
  </si>
  <si>
    <t>8-687HV ALUGUß WEIß</t>
  </si>
  <si>
    <t>Eb-Str.Schwenkbar Ws Hv</t>
  </si>
  <si>
    <t>8-687HV</t>
  </si>
  <si>
    <t>MOON SQUARE 300 LED</t>
  </si>
  <si>
    <t>AUFBAUGEHÄUSE WEISS</t>
  </si>
  <si>
    <t>EINBAUL. 18W 3000K 700MA IP44</t>
  </si>
  <si>
    <t>EINBAUL. 18W 4000K 700MA IP44</t>
  </si>
  <si>
    <t>WINDOW II LED 197LM</t>
  </si>
  <si>
    <t>EINBAUSTR. 1X3W 3000K 250MA</t>
  </si>
  <si>
    <t>WINDOW II ALU LED 3W 3000K</t>
  </si>
  <si>
    <t>305-6800P</t>
  </si>
  <si>
    <t>305-6800p</t>
  </si>
  <si>
    <t>MUREX</t>
  </si>
  <si>
    <t>BAUTECHNIK</t>
  </si>
  <si>
    <t>BAU-ELEKTRIKERGIPS 1SACK=25KG</t>
  </si>
  <si>
    <t>RIGIPS</t>
  </si>
  <si>
    <t>Stueckgips (Baugips) 25 KG Sack</t>
  </si>
  <si>
    <t>GIPS (BAU/STUECKGIPS)</t>
  </si>
  <si>
    <t>47.90</t>
  </si>
  <si>
    <t>NEUSSL</t>
  </si>
  <si>
    <t>ZSW 15 (1070 U)</t>
  </si>
  <si>
    <t>ZEITSCHALTWERK + TRAGRING</t>
  </si>
  <si>
    <t>ERDUNGSMATERIAL</t>
  </si>
  <si>
    <t>Runddraht Stahl verzinkt Ø10mm ca.50kg 1kg=1,62m</t>
  </si>
  <si>
    <t>RUNDDRAHT 10 1KG=1.62M</t>
  </si>
  <si>
    <t>RUNDDRAHT 10</t>
  </si>
  <si>
    <t>45.10</t>
  </si>
  <si>
    <t>Runddraht Edelstahl V4A Ø10mm ca.50kg 1kg=1,62m</t>
  </si>
  <si>
    <t>RUNDDRAHT 10 NIRO 1KG=1.62M</t>
  </si>
  <si>
    <t>RUNDDRAHT 10 NIRO</t>
  </si>
  <si>
    <t>2056U 16 FT</t>
  </si>
  <si>
    <t>BÜGELSCHELLE F.1 KABEL 12-16MM</t>
  </si>
  <si>
    <t>Bügelschelle Stahl verzinkt Ø12-16mm</t>
  </si>
  <si>
    <t>1175165</t>
  </si>
  <si>
    <t>A7.AC</t>
  </si>
  <si>
    <t>2056U 2 28 FT</t>
  </si>
  <si>
    <t>BBS-SCHELLEN F.2 KABEL 22-28MM</t>
  </si>
  <si>
    <t>Bügelschelle 2-fach Stahl verzinkt Ø22-28mm</t>
  </si>
  <si>
    <t>1176285</t>
  </si>
  <si>
    <t>2056U 22 FT</t>
  </si>
  <si>
    <t>BÜGELSCHELLE F.1 KABEL 16-22MM</t>
  </si>
  <si>
    <t>Bügelschelle Stahl verzinkt Ø16-22mm</t>
  </si>
  <si>
    <t>1175211</t>
  </si>
  <si>
    <t>78 CE SW/EKL 3 S</t>
  </si>
  <si>
    <t>REIHENLÜSTERKLEMME,16MM²,PP,SW</t>
  </si>
  <si>
    <t>Schraubklemme schwarz EKL3 12-polig 16,0mm²</t>
  </si>
  <si>
    <t>EKL 3 S SCHWARZ</t>
  </si>
  <si>
    <t>2056569</t>
  </si>
  <si>
    <t>A7.A3</t>
  </si>
  <si>
    <t>AW 15 21 FT</t>
  </si>
  <si>
    <t>WANDAUSLEGER 210MM FT  1,5KN</t>
  </si>
  <si>
    <t>Wand und Stielausleger 1,5kN mit Kopfplatte Breite=210mm</t>
  </si>
  <si>
    <t>6420680</t>
  </si>
  <si>
    <t>AW 15 41 FT</t>
  </si>
  <si>
    <t>WANDAUSLEGER 410MM FT  1,5KN</t>
  </si>
  <si>
    <t>Wand und Stielausleger 1,5kN mit Kopfplatte Breite=410mm</t>
  </si>
  <si>
    <t>6420745</t>
  </si>
  <si>
    <t>AW 55 81 FT</t>
  </si>
  <si>
    <t>WAND+STIELAUSLEGER    810MM FT</t>
  </si>
  <si>
    <t>Wandausleger / Stielausleger B=810mm 5,5kN Stahl tfvz</t>
  </si>
  <si>
    <t>6418686</t>
  </si>
  <si>
    <t>C21 K 40 FT</t>
  </si>
  <si>
    <t>HÄNGESTIEL+K-PLATTE 41X21X400</t>
  </si>
  <si>
    <t>Hängestiel mit angeschweißter Kopfplatte 41x21x400 Stahl</t>
  </si>
  <si>
    <t>6342754</t>
  </si>
  <si>
    <t>Kantenschutzband für Blechestärke 1-4mm PVC schwarz</t>
  </si>
  <si>
    <t>KSB 4 PVC</t>
  </si>
  <si>
    <t>6072895</t>
  </si>
  <si>
    <t>Kantenschutzband für Blechestärke 1-2mm PVC schwarz</t>
  </si>
  <si>
    <t>KSB 2 PVC</t>
  </si>
  <si>
    <t>6072909</t>
  </si>
  <si>
    <t>LG 630 VS 3000FS</t>
  </si>
  <si>
    <t>KABELLEITER GEL.60X300 3MT. FS</t>
  </si>
  <si>
    <t>Kabelleiter gelocht, mit VS Sprosse 60x300mm Länge=3000mm</t>
  </si>
  <si>
    <t>6208541</t>
  </si>
  <si>
    <t>A7.C5</t>
  </si>
  <si>
    <t>RKSM 620 FS</t>
  </si>
  <si>
    <t>RKSM-RINNE 3MT       60X200 FS</t>
  </si>
  <si>
    <t>Kabelrinne gelocht RKSM t=0,75mm Seitenh.=60mm 200x3050mm</t>
  </si>
  <si>
    <t>6047638</t>
  </si>
  <si>
    <t>UB100 200 G</t>
  </si>
  <si>
    <t>UNIVERSALBÜGEL 110X150X220</t>
  </si>
  <si>
    <t>Universalbügel 140x110mm Breite=210mm</t>
  </si>
  <si>
    <t>6363982</t>
  </si>
  <si>
    <t>V50-B+C 0-280</t>
  </si>
  <si>
    <t>ERSATZMODUL</t>
  </si>
  <si>
    <t>CombiController V50 Oberteil 280V</t>
  </si>
  <si>
    <t>5093724</t>
  </si>
  <si>
    <t>A7.B1</t>
  </si>
  <si>
    <t>QTP-OPTIMAL 1X54-58/220-240</t>
  </si>
  <si>
    <t>EVG für 1x54-58</t>
  </si>
  <si>
    <t>QTP-OPTIMAL 1X54-58/220-240 VS20</t>
  </si>
  <si>
    <t>4008321873729</t>
  </si>
  <si>
    <t>AF.22</t>
  </si>
  <si>
    <t xml:space="preserve">   64440      GY6,35</t>
  </si>
  <si>
    <t>HALOGEN    12V         50W</t>
  </si>
  <si>
    <t>HALOSTAR STANDARD 12V/50W GY6.</t>
  </si>
  <si>
    <t>64440 UVS 50W 12V GY6,35</t>
  </si>
  <si>
    <t>4050300324432</t>
  </si>
  <si>
    <t>AF.12</t>
  </si>
  <si>
    <t>Aberkaufsartikel</t>
  </si>
  <si>
    <t xml:space="preserve">   64610 HLX   G6,35</t>
  </si>
  <si>
    <t>FOTOLAMPE  12V         50W</t>
  </si>
  <si>
    <t>HALOGENLAMPE 12V 50W 12V G6,35</t>
  </si>
  <si>
    <t>64610 HLX</t>
  </si>
  <si>
    <t>4050300006697</t>
  </si>
  <si>
    <t>AF.24</t>
  </si>
  <si>
    <t>44860 WFL        36°</t>
  </si>
  <si>
    <t>NV-HALOGEN-S/51  12V-20W/GU5,3</t>
  </si>
  <si>
    <t>DECOSTAR KALTLICHTR.M.SCHEIBE</t>
  </si>
  <si>
    <t>44860 WFL 20W 12V GU5,3</t>
  </si>
  <si>
    <t>4050300272511</t>
  </si>
  <si>
    <t>44865 WFL        36°</t>
  </si>
  <si>
    <t>NV-HALOGEN-S/51  12V-35W/GU5,3</t>
  </si>
  <si>
    <t>44865 WFL 35W 12V GU5,3</t>
  </si>
  <si>
    <t>4050300272634</t>
  </si>
  <si>
    <t>44890 WFL  38° 35MM</t>
  </si>
  <si>
    <t>NV-HALOGEN-S/35    12V-20W/GU4</t>
  </si>
  <si>
    <t>DECOSTAR KLR-M.SCHEIBE 35MM 38</t>
  </si>
  <si>
    <t>44890 WFL 20W 12V GU4</t>
  </si>
  <si>
    <t>4050300346168</t>
  </si>
  <si>
    <t>44892 WFL  38° 35MM</t>
  </si>
  <si>
    <t>NV-HALOGEN-S/35    12V-35W/GU4</t>
  </si>
  <si>
    <t>44892 WFL 35W 12V GU4</t>
  </si>
  <si>
    <t>4050300346229</t>
  </si>
  <si>
    <t>64425 S AX 20W 12V</t>
  </si>
  <si>
    <t>HALOSTAR STARLITE 2000 G4</t>
  </si>
  <si>
    <t>64440 S AX 50W 12V</t>
  </si>
  <si>
    <t>HALOSTAR STARLITE 2000 GY6,35</t>
  </si>
  <si>
    <t>64695 ES      R7S-15</t>
  </si>
  <si>
    <t>HALOGENSTAB  230V-120W  74,9MM</t>
  </si>
  <si>
    <t>64695ES 120W 230V R7S 75MM</t>
  </si>
  <si>
    <t>HALOGENSTAB 120W</t>
  </si>
  <si>
    <t>4008321928092</t>
  </si>
  <si>
    <t>64696 ECO     R7S-15</t>
  </si>
  <si>
    <t>HALOGENSTAB 230V/120W  114,2MM</t>
  </si>
  <si>
    <t>64696 Eco 120W R7S</t>
  </si>
  <si>
    <t>HALOGENSTAB 120W 118MM</t>
  </si>
  <si>
    <t>4008321977670</t>
  </si>
  <si>
    <t>64701 ECO     R7S-15</t>
  </si>
  <si>
    <t>HALOGENSTAB 230V-230W  114,2MM</t>
  </si>
  <si>
    <t>64701 ECO 230W R7S</t>
  </si>
  <si>
    <t>HALOGENSTAB 230W</t>
  </si>
  <si>
    <t>4008321207692</t>
  </si>
  <si>
    <t>64702 ES      R7S-15</t>
  </si>
  <si>
    <t>HALOGENSTAB 230V-400W  114,2MM</t>
  </si>
  <si>
    <t>64702 ES 400W 230V R7S-15 114 M</t>
  </si>
  <si>
    <t>HALOGENSTAB 400W</t>
  </si>
  <si>
    <t>4008321207715</t>
  </si>
  <si>
    <t>66733 ES        KLAR</t>
  </si>
  <si>
    <t>HV-HALOPIN FS1     230V-33W/G9</t>
  </si>
  <si>
    <t>HALOPIN 33W 230V G9 KLAR</t>
  </si>
  <si>
    <t>66733 33W 230V G9</t>
  </si>
  <si>
    <t>4008321208668</t>
  </si>
  <si>
    <t>AF.13</t>
  </si>
  <si>
    <t>DS 11W/827</t>
  </si>
  <si>
    <t>KOMPAKTLEUCHTSTLP.G23/INTERNA</t>
  </si>
  <si>
    <t>Kompaktleuchtstofflampe 11W 827 G23 (2-pins)</t>
  </si>
  <si>
    <t>DULUX-S 11/41-827</t>
  </si>
  <si>
    <t>4050300006017</t>
  </si>
  <si>
    <t>AF.14</t>
  </si>
  <si>
    <t>DS 7W/827</t>
  </si>
  <si>
    <t>Kompaktleuchtstofflampe 7W 827 G23 (2-pins)</t>
  </si>
  <si>
    <t>DULUX-S 7/41-827</t>
  </si>
  <si>
    <t>4050300005997</t>
  </si>
  <si>
    <t>HE 14W/840</t>
  </si>
  <si>
    <t>LUMILUX HE 16MM /HELLWEISS</t>
  </si>
  <si>
    <t>Leuchtstofflampe 14W 840 G5 D16/L549mm</t>
  </si>
  <si>
    <t>FH 14W/840 HE</t>
  </si>
  <si>
    <t>4050300591384</t>
  </si>
  <si>
    <t>AF.17</t>
  </si>
  <si>
    <t>HO 49W/840</t>
  </si>
  <si>
    <t>LUMILUX HO 16MM /HELLWEISS</t>
  </si>
  <si>
    <t>Leuchtstofflampe 49W 840 G5 D16/L1449mm</t>
  </si>
  <si>
    <t>FQ 49W/840 HO</t>
  </si>
  <si>
    <t>4050300796710</t>
  </si>
  <si>
    <t>HQI-E 250W/D PRO</t>
  </si>
  <si>
    <t>HALOGEN-METALLDAMPFLP.     E40</t>
  </si>
  <si>
    <t>Quarz-Entladungslampen für offene und geschlossene Leuchten</t>
  </si>
  <si>
    <t>HQI-E 250W/D PRO COATED</t>
  </si>
  <si>
    <t>4008321677907</t>
  </si>
  <si>
    <t>AF.18</t>
  </si>
  <si>
    <t>HQI-T 70W NDL</t>
  </si>
  <si>
    <t>HQI-T 70W/NDL UVS G12</t>
  </si>
  <si>
    <t>Quarz-Entladungslampen für geschlossene Leuchten</t>
  </si>
  <si>
    <t>4008321974327</t>
  </si>
  <si>
    <t>HTM 105/230-240V/12</t>
  </si>
  <si>
    <t>ELEKTRONISCHER TRAFO MAX.105W</t>
  </si>
  <si>
    <t>MOUSE TRAFO 105 WATT, EL.</t>
  </si>
  <si>
    <t>HTM 105/230/12L</t>
  </si>
  <si>
    <t>4050300442334</t>
  </si>
  <si>
    <t>HTM 150/230-240V/12</t>
  </si>
  <si>
    <t>ELEKTRONISCHER TRAFO MAX.150W</t>
  </si>
  <si>
    <t>MOUSE TRAFO 150 WATT, EL.</t>
  </si>
  <si>
    <t>HTM 150/230-240</t>
  </si>
  <si>
    <t>4050300581415</t>
  </si>
  <si>
    <t>HTM 70/230-240V/12</t>
  </si>
  <si>
    <t>ELEKTRONISCHER TRAFO MAX.70W</t>
  </si>
  <si>
    <t>MOUSE TRAFO 70 WATT, EL.</t>
  </si>
  <si>
    <t>HTM 70/230/12L</t>
  </si>
  <si>
    <t>4050300442310</t>
  </si>
  <si>
    <t>Natriumdampflampe Vialox E40</t>
  </si>
  <si>
    <t>NAV-E 400W SUPER 4Y E40 RWL1</t>
  </si>
  <si>
    <t>4050300024394</t>
  </si>
  <si>
    <t>PARA.ADV PAR16 50DIM</t>
  </si>
  <si>
    <t>LEDSPOT 4,6W GU10 36°840 350LM</t>
  </si>
  <si>
    <t>4,6W GU10 4000K 36° 350lm Ra80 25000h dimmbar L55mm DM51mm</t>
  </si>
  <si>
    <t>PARATHOM ADVANCED PAR16 50 840</t>
  </si>
  <si>
    <t>4052899957978</t>
  </si>
  <si>
    <t>AF.19</t>
  </si>
  <si>
    <t>PARATHOM  PAR16 80</t>
  </si>
  <si>
    <t>LEDSPOT 6,9W GU10 36°840 575LM</t>
  </si>
  <si>
    <t>LED SPOT 80 120° 6,9W 827 GU10</t>
  </si>
  <si>
    <t>LED SPOT 80 120° 6,9W 830 GU10</t>
  </si>
  <si>
    <t>LED SPOT 80 120° 6,9W 840 GU10</t>
  </si>
  <si>
    <t>LED SPOT 80 36° 6,9W 830 GU10</t>
  </si>
  <si>
    <t>PARATHOM PAR16 80DIM</t>
  </si>
  <si>
    <t>LED SPOT 80 60° 7,2W 830 GU10</t>
  </si>
  <si>
    <t>LED SPOT 80 60° 7,2W 840 GU10</t>
  </si>
  <si>
    <t>PARATHOM PIN 32 DIM</t>
  </si>
  <si>
    <t>LED LAMPE G9 32 3,5W 827 G9</t>
  </si>
  <si>
    <t>QTP-M1X26-42/220-240</t>
  </si>
  <si>
    <t>EVG QUICKTRONIC MULTIWATT</t>
  </si>
  <si>
    <t>EVG für Kompaktleuchstofflampe 1x26-42 S</t>
  </si>
  <si>
    <t>QTP-M 1X26-42/220-240 S VS20</t>
  </si>
  <si>
    <t>4008321329134</t>
  </si>
  <si>
    <t>KUNSTST.KOMPAKTVERT.ST.ANTON</t>
  </si>
  <si>
    <t>St.Anton 16/5 2xSSD PW16/5 m.B.</t>
  </si>
  <si>
    <t>9430452</t>
  </si>
  <si>
    <t>05811-S</t>
  </si>
  <si>
    <t>WINKELSTECKER 2P+E GUMMI IP44</t>
  </si>
  <si>
    <t>Schutzk.St.Winkel Nat.2P+E IP4</t>
  </si>
  <si>
    <t>115-6TT</t>
  </si>
  <si>
    <t>WANDSTECKDOSE TURBO TWIST 5X16</t>
  </si>
  <si>
    <t>Wanddose 16A 5p 6h IP44 TT schraublos</t>
  </si>
  <si>
    <t>125-6TT</t>
  </si>
  <si>
    <t>WANDSTECKDOSE TURBO TWIST 5X32</t>
  </si>
  <si>
    <t>CEE-Wanddose 32A 5P 6h IP44 TT schraublos</t>
  </si>
  <si>
    <t>213-6</t>
  </si>
  <si>
    <t>CEE KUPPLUNG 3P 16A 230V</t>
  </si>
  <si>
    <t>CEE-Kupplung 3P 16A 6h gerade 230V IP44 TWIST</t>
  </si>
  <si>
    <t>235-6 POWER TWIST</t>
  </si>
  <si>
    <t>CEE-KUPPLUNG 5X63A</t>
  </si>
  <si>
    <t>CEE-Kupplung 5P 63A 6h gerade 400V IP67 TWIST</t>
  </si>
  <si>
    <t>235-6</t>
  </si>
  <si>
    <t>Anbaudose schraeg 32A 5p 6h IP44/54 TT</t>
  </si>
  <si>
    <t>425-6TT</t>
  </si>
  <si>
    <t>513-6</t>
  </si>
  <si>
    <t>CEE-WANDGER.STECKER 3P 16A</t>
  </si>
  <si>
    <t>Wandgeraetestecker 16A 3p 6h IP44</t>
  </si>
  <si>
    <t>513-6D</t>
  </si>
  <si>
    <t>WANDGERÄTEST. 16A 3P 6H</t>
  </si>
  <si>
    <t>Wandgeraetestecker 16A 3P 6H IP44</t>
  </si>
  <si>
    <t>515-6D</t>
  </si>
  <si>
    <t>WANDGERÄTEST.16A 5P 6H M. KLD.</t>
  </si>
  <si>
    <t>Wandgeraetestecker 16A 5P 6H m.Klapp</t>
  </si>
  <si>
    <t>525-6D</t>
  </si>
  <si>
    <t>WANDGERÄTEST.32A 5P 6H M. KLD.</t>
  </si>
  <si>
    <t>Wandgeraetestecker 32A 5P 6H m.Klapp</t>
  </si>
  <si>
    <t>CEE Unterputzsteckdose 16A 5P 6h verkehrsweiss</t>
  </si>
  <si>
    <t>885-6V</t>
  </si>
  <si>
    <t>PHC Compact Rollladen/Jalousiemodul REG (12TE)</t>
  </si>
  <si>
    <t>D 952 JRM</t>
  </si>
  <si>
    <t>00299517</t>
  </si>
  <si>
    <t>DN135B LED10S/830</t>
  </si>
  <si>
    <t>EINBAUDOWNL. 13W PSU II WH 150</t>
  </si>
  <si>
    <t>DN135B LED10S/830 PSU II WH</t>
  </si>
  <si>
    <t>7042099</t>
  </si>
  <si>
    <t>A4.10</t>
  </si>
  <si>
    <t>DN135B LED6S/830</t>
  </si>
  <si>
    <t>EINBAUDOWNL. 9W PSR-E II WH</t>
  </si>
  <si>
    <t>DN145C LED10S/830</t>
  </si>
  <si>
    <t>AUFBAUDOWNL. 11W PSU II WH 150</t>
  </si>
  <si>
    <t>DN145C LED20S/830</t>
  </si>
  <si>
    <t>AUFBAUDOWNL. 21W PSU II WH 215</t>
  </si>
  <si>
    <t>SM150C LED48S/840PSU</t>
  </si>
  <si>
    <t>ANBAUL. FASTSET TW3 PI5 L1160</t>
  </si>
  <si>
    <t>TCW060 1XTL-D18W HF</t>
  </si>
  <si>
    <t>FR-WANNENLEUCHTE 1X18W EVG</t>
  </si>
  <si>
    <t>Feuchtraumleuchte TCW060 1xTL-D18W HF</t>
  </si>
  <si>
    <t>81377699</t>
  </si>
  <si>
    <t>A4.41</t>
  </si>
  <si>
    <t>TCW060 1XTL-D36W HF</t>
  </si>
  <si>
    <t>FR-WANNENLEUCHTE 1X36W EVG</t>
  </si>
  <si>
    <t>Feuchtraumleuchte TCW060 1xTL-D36W HF</t>
  </si>
  <si>
    <t>81379099</t>
  </si>
  <si>
    <t>TCW060 2XTL-D58W HF</t>
  </si>
  <si>
    <t>FR-WANNENLEUCHTE 2X58W EVG</t>
  </si>
  <si>
    <t>Feuchtraumleuchte TCW060 2xTL-D58W HF</t>
  </si>
  <si>
    <t>81382099</t>
  </si>
  <si>
    <t>WL130V LED20S/830</t>
  </si>
  <si>
    <t>CORELINE WANDL. PSU WH</t>
  </si>
  <si>
    <t>WT060C LED56S/840PSU</t>
  </si>
  <si>
    <t>LEDINAIRE FR-WANNENL. L1500</t>
  </si>
  <si>
    <t>WT120C LED34S/840PSU</t>
  </si>
  <si>
    <t>CORELINE FR-WANNEN.L1500 29,5W</t>
  </si>
  <si>
    <t>CoreLine LED Feuchtraumleuchte</t>
  </si>
  <si>
    <t>WT120C LED34S/840 PSU L1500</t>
  </si>
  <si>
    <t>84047300</t>
  </si>
  <si>
    <t>Entladungslampe komp.CDM-TD 70W/830 RX7s</t>
  </si>
  <si>
    <t>MASTERC CDM-TD 70W/830 RX7S 1CT/12</t>
  </si>
  <si>
    <t>871150019782515</t>
  </si>
  <si>
    <t>CorePro LEDbulb 13-100W A60 E27 827 matt</t>
  </si>
  <si>
    <t>COREPRO LEDBULB 13,5-100W E27 827</t>
  </si>
  <si>
    <t>871869649074700</t>
  </si>
  <si>
    <t>A5.25</t>
  </si>
  <si>
    <t>11W 1055lm 2700K matt 200° 15.000h L110mm DM60mm NON DIM</t>
  </si>
  <si>
    <t>COREPRO LEDBULB 11-75W E27 827</t>
  </si>
  <si>
    <t>871869649076100</t>
  </si>
  <si>
    <t>COREPRO LEDBULB DIM</t>
  </si>
  <si>
    <t>LED LAMPE 16W 827 E27 1521LM</t>
  </si>
  <si>
    <t>CorePro LEDbulb 8-60W A60 E27 827 matt</t>
  </si>
  <si>
    <t>COREPRO LEDBULB 8-60W A60 E27 827</t>
  </si>
  <si>
    <t>871869657755400</t>
  </si>
  <si>
    <t>COREPRO LEDCAPSULE</t>
  </si>
  <si>
    <t>LED LAMPE 2W 827 G4 200LM</t>
  </si>
  <si>
    <t>CorePro LEDcapsule 2-20W G4 827</t>
  </si>
  <si>
    <t>COREPRO LEDCAPSULE 2-20W G4 827</t>
  </si>
  <si>
    <t>871869657819300</t>
  </si>
  <si>
    <t>SPOT 5W E14 827 R50 320LM DIM</t>
  </si>
  <si>
    <t>CorePro LEDspot 5-60W 827 R50 36° DIM</t>
  </si>
  <si>
    <t>COREPRO LEDSPOT 5-60W 827 R50 36°</t>
  </si>
  <si>
    <t>871869657853700</t>
  </si>
  <si>
    <t>LED SPOT 4,6W GU10 830 370LM</t>
  </si>
  <si>
    <t>LED SPOT 8W 660LM GU5,3 840</t>
  </si>
  <si>
    <t>COREPRO LEDSPOT R50</t>
  </si>
  <si>
    <t>LEDSPOT 4,3W 827 E14 320LM DIM</t>
  </si>
  <si>
    <t>HALOGENLAMPE 42W E27 A60 K</t>
  </si>
  <si>
    <t>HV-Halogenlampe 42W E27 A55</t>
  </si>
  <si>
    <t>ECOCL 42W E27 230V A55 1CT/15 SRP</t>
  </si>
  <si>
    <t>872790025171506</t>
  </si>
  <si>
    <t>MASTER VALUE 60° DIM</t>
  </si>
  <si>
    <t>LED SPOT 5,5W GU5,3 830 460LM</t>
  </si>
  <si>
    <t>LED SPOT 5,5W GU5,3 840 490LM</t>
  </si>
  <si>
    <t>LED SPOT 7W GU5,3 830 630LM</t>
  </si>
  <si>
    <t>LED SPOT 7W GU5,3 840 660LM</t>
  </si>
  <si>
    <t>PL-C 18W/827/2P</t>
  </si>
  <si>
    <t>KOMPAKTLEUCHTSTLP. /WARM EXTRA</t>
  </si>
  <si>
    <t>Kompaktleuchtstofflampe 18W 827 G24d-2 (2-pins)</t>
  </si>
  <si>
    <t>PL-C 18W/827/2P MASTER</t>
  </si>
  <si>
    <t>871150062088070</t>
  </si>
  <si>
    <t>A5.17</t>
  </si>
  <si>
    <t>PL-C 26W/830/4PIN</t>
  </si>
  <si>
    <t>KOMPAKTLEUCHTSTLP. G24Q-3</t>
  </si>
  <si>
    <t>Kompaktleuchtstofflampe 26W 830 G24q-3 (4-pins)</t>
  </si>
  <si>
    <t>PL-C 26W/830/4P MASTER</t>
  </si>
  <si>
    <t>871150062335570</t>
  </si>
  <si>
    <t>PLUSLINE ES STAND</t>
  </si>
  <si>
    <t>HALOGENSTAB. 400W 230V</t>
  </si>
  <si>
    <t>HV-Halogenstab Plusline 400W R7s 118mm</t>
  </si>
  <si>
    <t>PSL ES 118MM 2Y 400W R7S 230V 1BB</t>
  </si>
  <si>
    <t>872790085389600</t>
  </si>
  <si>
    <t>S 10        61454/11</t>
  </si>
  <si>
    <t>STARTER  4 - 65W</t>
  </si>
  <si>
    <t>Starter 4-65W</t>
  </si>
  <si>
    <t>S 10</t>
  </si>
  <si>
    <t>871150069769126</t>
  </si>
  <si>
    <t>S 2         61411/51</t>
  </si>
  <si>
    <t>STARTER   4- 22W</t>
  </si>
  <si>
    <t>Starter 4-22W</t>
  </si>
  <si>
    <t>S 2</t>
  </si>
  <si>
    <t>871150069750926</t>
  </si>
  <si>
    <t>TL MINI 6W/33     T5</t>
  </si>
  <si>
    <t>LEUCHSTOFFR. 16MM WEISS</t>
  </si>
  <si>
    <t>Leuchtstofflampe 6W 33 G5 D16/L212mm geeig.f.Notlicht</t>
  </si>
  <si>
    <t>TL MINI 6W/33-640</t>
  </si>
  <si>
    <t>871150071583827</t>
  </si>
  <si>
    <t>A5.19</t>
  </si>
  <si>
    <t>TL MINI 8W/840    T5</t>
  </si>
  <si>
    <t>LEUCHTSTOFFR. 16MM WEISS</t>
  </si>
  <si>
    <t>Leuchtstofflampe 8W 840 G5 D16/L288mm</t>
  </si>
  <si>
    <t>TL 8W/840</t>
  </si>
  <si>
    <t>871150071642227</t>
  </si>
  <si>
    <t>TL-D 18W/865</t>
  </si>
  <si>
    <t>MASTER-SUPER 80/TAGESLICHT</t>
  </si>
  <si>
    <t>Leuchtstofflampe 18W 865 G13 D28/L604mm</t>
  </si>
  <si>
    <t>TLD 18W/865</t>
  </si>
  <si>
    <t>871150063177040</t>
  </si>
  <si>
    <t>TL-D 36W/830</t>
  </si>
  <si>
    <t>MASTER-SUPER 80/WARMTON</t>
  </si>
  <si>
    <t>Leuchtstofflampe 36W 830 G13 D26/L1200mm</t>
  </si>
  <si>
    <t>TLD 36W/830</t>
  </si>
  <si>
    <t>871150063195440</t>
  </si>
  <si>
    <t>TL-D 36W/865</t>
  </si>
  <si>
    <t>Leuchtstofflampe 36W 865 G13 D26/L1200mm</t>
  </si>
  <si>
    <t>TLD 36W/865</t>
  </si>
  <si>
    <t>871150063207440</t>
  </si>
  <si>
    <t>TL-D 58W/830</t>
  </si>
  <si>
    <t>Leuchtstofflampe 58W 830 G13 D26/L1500mm</t>
  </si>
  <si>
    <t>TLD 58W/830</t>
  </si>
  <si>
    <t>871150063213540</t>
  </si>
  <si>
    <t>TL-D 58W/840</t>
  </si>
  <si>
    <t>Leuchtstofflampe 58W 840 G13 D26/L1500mm</t>
  </si>
  <si>
    <t>TLD 58W/840</t>
  </si>
  <si>
    <t>871150063219740</t>
  </si>
  <si>
    <t>TL-D 58W/865</t>
  </si>
  <si>
    <t>Leuchtstofflampe 58W 865 G13 D28/L1514mm</t>
  </si>
  <si>
    <t>TLD 58W/865</t>
  </si>
  <si>
    <t>871150063225840</t>
  </si>
  <si>
    <t>PE-Verbundrohr 40, schwarz 50m</t>
  </si>
  <si>
    <t>CM40</t>
  </si>
  <si>
    <t>A1.EB</t>
  </si>
  <si>
    <t>Kabelschutz - Verbundrohr, biegsam, aus PE, Ø50mm</t>
  </si>
  <si>
    <t>CM50</t>
  </si>
  <si>
    <t>Kabelschutz - Verbundrohr, biegsam, aus PE, Ø63mm</t>
  </si>
  <si>
    <t>CM63</t>
  </si>
  <si>
    <t>Verbindungsmuffe für KSX-PEG50</t>
  </si>
  <si>
    <t>CM-KSM50</t>
  </si>
  <si>
    <t>CM-KSM  63</t>
  </si>
  <si>
    <t>Verbindungsmuffe für KSX-PEG63</t>
  </si>
  <si>
    <t>CM-KSM63</t>
  </si>
  <si>
    <t>KSX   80          SW</t>
  </si>
  <si>
    <t>KSX80</t>
  </si>
  <si>
    <t>A1.EA</t>
  </si>
  <si>
    <t>LWB4N-AST-NOEN/250</t>
  </si>
  <si>
    <t>LEITUNGSWARNBAND STARKSTR.250M</t>
  </si>
  <si>
    <t>100x0,25mm A. Starkstr.Kabel Nö Netz perforiert</t>
  </si>
  <si>
    <t>A1.EL</t>
  </si>
  <si>
    <t>MM    40          GR</t>
  </si>
  <si>
    <t>FLEX-MUFFE-ZUGFEST</t>
  </si>
  <si>
    <t>Flex-Muffe 40 zugfest, grau</t>
  </si>
  <si>
    <t>MM40</t>
  </si>
  <si>
    <t>A1.LD</t>
  </si>
  <si>
    <t>MM    50          GR</t>
  </si>
  <si>
    <t>Flex-Muffe 50 zugfest, grau</t>
  </si>
  <si>
    <t>MM50</t>
  </si>
  <si>
    <t>RDS-D100/63EVO</t>
  </si>
  <si>
    <t>RDS-DICHTS.DN100 AUFKLAPPBAR 6</t>
  </si>
  <si>
    <t>RDS-Dichts.DN100 aufklappbar 63</t>
  </si>
  <si>
    <t>A1.CH</t>
  </si>
  <si>
    <t>PRISMA</t>
  </si>
  <si>
    <t>DROP28 GRAU</t>
  </si>
  <si>
    <t>WAND/DECKENL. 1X100W E27 A60</t>
  </si>
  <si>
    <t>DROP 28 W/DL GRAU 1X AGL A60 ECO 77W E27</t>
  </si>
  <si>
    <t>187-004972</t>
  </si>
  <si>
    <t>Außeneck 70 x 130, RAL 9010</t>
  </si>
  <si>
    <t>BRK AE70130 RWS</t>
  </si>
  <si>
    <t>17010371510</t>
  </si>
  <si>
    <t>DY.31</t>
  </si>
  <si>
    <t>Oberteil 80, RAL 9010</t>
  </si>
  <si>
    <t>BRK 700802 RWS</t>
  </si>
  <si>
    <t>17017801510</t>
  </si>
  <si>
    <t>DY.30</t>
  </si>
  <si>
    <t>Unterteil 70 x 130, RAL 9010</t>
  </si>
  <si>
    <t>BRK 701301 RWS</t>
  </si>
  <si>
    <t>17017301510</t>
  </si>
  <si>
    <t>Endstück 70 x 130, RAL 9010</t>
  </si>
  <si>
    <t>BRK ES70130 RWS</t>
  </si>
  <si>
    <t>17010341510</t>
  </si>
  <si>
    <t>Leitungskanal PVC LE/AXIS Endstück 60 x 110 RAL9010</t>
  </si>
  <si>
    <t>LE ES601101 RWS</t>
  </si>
  <si>
    <t>12676021100</t>
  </si>
  <si>
    <t>DY.14</t>
  </si>
  <si>
    <t>Brüstungskanal SIGNA Geräteeinbaudose grau</t>
  </si>
  <si>
    <t>BRK DOSE GRAU</t>
  </si>
  <si>
    <t>17010031200</t>
  </si>
  <si>
    <t>Inneneck 70 x 130, RAL 9010</t>
  </si>
  <si>
    <t>BRK IE70130 RWS</t>
  </si>
  <si>
    <t>17010361510</t>
  </si>
  <si>
    <t>LE 15/15 BR</t>
  </si>
  <si>
    <t>LEITUNGSFÜHRGSKANAL RAL8014</t>
  </si>
  <si>
    <t>Leitungskanal 15/15 Ral8014</t>
  </si>
  <si>
    <t>LE 150150 BRN</t>
  </si>
  <si>
    <t>17269141100</t>
  </si>
  <si>
    <t>DY.15</t>
  </si>
  <si>
    <t>Leitungskanal 15/15 Ral9010</t>
  </si>
  <si>
    <t>LE 150150 RWS</t>
  </si>
  <si>
    <t>17277841100</t>
  </si>
  <si>
    <t>Leitungskanal 20/20 Ral9010</t>
  </si>
  <si>
    <t>LE 200200 RWS</t>
  </si>
  <si>
    <t>17277941100</t>
  </si>
  <si>
    <t>Leitungskanal 20/35 Ral9010</t>
  </si>
  <si>
    <t>LE 200350 RWS</t>
  </si>
  <si>
    <t>17278041100</t>
  </si>
  <si>
    <t>Leitungskanal 30/30 Ral9010</t>
  </si>
  <si>
    <t>LE 300300 RWS</t>
  </si>
  <si>
    <t>17278141100</t>
  </si>
  <si>
    <t>LE 30X60 RWS</t>
  </si>
  <si>
    <t>LEITUNGSFÜHRGS.K.LE30X60 RWS</t>
  </si>
  <si>
    <t>Leitungskanal 30/60 Ral9010</t>
  </si>
  <si>
    <t>LE 300600 RWS</t>
  </si>
  <si>
    <t>17278341100</t>
  </si>
  <si>
    <t>Leitungskanal 40/40 Ral9010</t>
  </si>
  <si>
    <t>LE 400400 RWS</t>
  </si>
  <si>
    <t>17278241100</t>
  </si>
  <si>
    <t>Leitungskanal 40/60 Ral9010</t>
  </si>
  <si>
    <t>LE 400600 RWS</t>
  </si>
  <si>
    <t>17278441100</t>
  </si>
  <si>
    <t>Leitungskanal 40/60 Tw Ral9010</t>
  </si>
  <si>
    <t>LE 400600TW RWS</t>
  </si>
  <si>
    <t>17278541100</t>
  </si>
  <si>
    <t>Leitungskanal 60/110 Ral9010</t>
  </si>
  <si>
    <t>LE 601100 RWS</t>
  </si>
  <si>
    <t>17279241100</t>
  </si>
  <si>
    <t>LE 60X110-TW  RWS</t>
  </si>
  <si>
    <t>LEITUNGSFÜHRG.KANAL(TW)RAL9010</t>
  </si>
  <si>
    <t>Leitungskanal 60/110 Tw</t>
  </si>
  <si>
    <t>LE 601100TW RWS</t>
  </si>
  <si>
    <t>17279341100</t>
  </si>
  <si>
    <t>Leitungskanal 60/60 Ral9010</t>
  </si>
  <si>
    <t>LE 600600 RWS</t>
  </si>
  <si>
    <t>17278941100</t>
  </si>
  <si>
    <t>LE 60X90  RWS</t>
  </si>
  <si>
    <t>Leitungskanal 60/90 Ral9010</t>
  </si>
  <si>
    <t>LE 600900 RWS</t>
  </si>
  <si>
    <t>17279041100</t>
  </si>
  <si>
    <t>MAPEI</t>
  </si>
  <si>
    <t>Montageblitzzement – Blitzmörtel (Preis per Kübel 15kg)</t>
  </si>
  <si>
    <t>BLITZMOERTEL</t>
  </si>
  <si>
    <t>160015</t>
  </si>
  <si>
    <t>N5.90</t>
  </si>
  <si>
    <t>RTEC-B</t>
  </si>
  <si>
    <t>WG09-450         9HE</t>
  </si>
  <si>
    <t>WANDGEHÄUSE     B600XT450XH485</t>
  </si>
  <si>
    <t>WG12-600        12HE</t>
  </si>
  <si>
    <t>WANDGEHÄUSE     B600XT600XH620</t>
  </si>
  <si>
    <t>RTEC-D</t>
  </si>
  <si>
    <t>F/FTP500/23     LS0H</t>
  </si>
  <si>
    <t>DATENKA.KAT.6A DCA OR    R100M</t>
  </si>
  <si>
    <t>DÄTWYLER</t>
  </si>
  <si>
    <t>Datenkabel Kat.6A U/FTP 4x2xAWG23/1 LSHF orange 500m</t>
  </si>
  <si>
    <t>CU 6502 4P U/FTP CAT6A FRNC OR</t>
  </si>
  <si>
    <t>191453</t>
  </si>
  <si>
    <t>CF.10</t>
  </si>
  <si>
    <t>RTEC-P</t>
  </si>
  <si>
    <t>PP24K6        24PORT</t>
  </si>
  <si>
    <t>PATCHPANEL KAT.6 1HE RAL7035</t>
  </si>
  <si>
    <t>Patchpanel 24Port Kat.6A 1HE LSA+ RAL7035</t>
  </si>
  <si>
    <t>CSA 24/8 CAT 6A</t>
  </si>
  <si>
    <t>417980</t>
  </si>
  <si>
    <t>CF.11</t>
  </si>
  <si>
    <t>GLASFASERST. 4,5MM 60M M.HASP.</t>
  </si>
  <si>
    <t>RUNPOTEC</t>
  </si>
  <si>
    <t>Kabeleinziehgerät Stahlhaspel Runpotec Profi-Set Ø4,5mm 60m</t>
  </si>
  <si>
    <t>10047</t>
  </si>
  <si>
    <t>EH.14</t>
  </si>
  <si>
    <t>N136104030   KOMPAKT</t>
  </si>
  <si>
    <t>DATENDOSE KAT6A 1XRJ45 OHNE ZP</t>
  </si>
  <si>
    <t>RUTENBECK</t>
  </si>
  <si>
    <t>Anschlussdose 1-fach Cat6a iso</t>
  </si>
  <si>
    <t>136104030</t>
  </si>
  <si>
    <t>N136104030</t>
  </si>
  <si>
    <t>2Z.11</t>
  </si>
  <si>
    <t>N136104070   KOMPAKT</t>
  </si>
  <si>
    <t>DATENDOSE KAT6A 2XRJ45 OHNE ZP</t>
  </si>
  <si>
    <t>Anschlussdose 2-fach Cat6a iso</t>
  </si>
  <si>
    <t>136104070</t>
  </si>
  <si>
    <t>N136104070</t>
  </si>
  <si>
    <t>Anschlussdose 1-fach Up Cat6/ ClassE-8 Up 0</t>
  </si>
  <si>
    <t>138104030</t>
  </si>
  <si>
    <t>N138104030</t>
  </si>
  <si>
    <t>LEDONA ECO LXB130</t>
  </si>
  <si>
    <t>EINBAUDOWNL. 12,6W 840 570LM</t>
  </si>
  <si>
    <t>Einbaudownlight Ledona Eco  LED/10W-4000K 130</t>
  </si>
  <si>
    <t>901435.002.1</t>
  </si>
  <si>
    <t>BH.13</t>
  </si>
  <si>
    <t>FR-WANNENLEUCH. 840 6750LM 63W</t>
  </si>
  <si>
    <t>Wand-Deckenleuchte Planox Eco  LED/63W-4000K</t>
  </si>
  <si>
    <t>451180.009</t>
  </si>
  <si>
    <t>BH.10</t>
  </si>
  <si>
    <t>FR-WANNNEL. 840 6550LM 64W+BWM</t>
  </si>
  <si>
    <t>Wand-Deckenleuchte Planox Eco  LED/64W-4000K</t>
  </si>
  <si>
    <t>451184.009.19</t>
  </si>
  <si>
    <t>PLANOX ECO LED 750MM</t>
  </si>
  <si>
    <t>FR-WANNENLEUCH. 840 1900LM 19W</t>
  </si>
  <si>
    <t>Wand-Deckenleuchte Planox Eco  LED/19W-4000K</t>
  </si>
  <si>
    <t>451176.009</t>
  </si>
  <si>
    <t>FS3H8B</t>
  </si>
  <si>
    <t>FUNKHANDSENDER</t>
  </si>
  <si>
    <t>Funk-Handsender gr 8Kanal 12V DC</t>
  </si>
  <si>
    <t>fs3h8b</t>
  </si>
  <si>
    <t>GSW3</t>
  </si>
  <si>
    <t>GRENZWERTSCH.F. WIND 230V 10A</t>
  </si>
  <si>
    <t>Grenzwertschalter für Wind 230V AC, 1 Wechsler 10A</t>
  </si>
  <si>
    <t>gsw309</t>
  </si>
  <si>
    <t>SW 3</t>
  </si>
  <si>
    <t>WINDSENSOR MIT GELENKHALTERUNG</t>
  </si>
  <si>
    <t>Windsensor mit Gelenkhalter SW3</t>
  </si>
  <si>
    <t>SW3000</t>
  </si>
  <si>
    <t>sw3000</t>
  </si>
  <si>
    <t>KAEDRA AP 1R 12TE IP65</t>
  </si>
  <si>
    <t>SCHNEIDER ELECTRIC</t>
  </si>
  <si>
    <t>Kaedra AP-Kleinverteiler 1R 12TE IP65</t>
  </si>
  <si>
    <t>13431</t>
  </si>
  <si>
    <t>6B.13</t>
  </si>
  <si>
    <t>Kaedra AP-Kleinverteiler 2R 24TE IP65</t>
  </si>
  <si>
    <t>13433</t>
  </si>
  <si>
    <t>10936 PRAGMA UP 2REI</t>
  </si>
  <si>
    <t>UP KLEINVERTEILER 24PLE</t>
  </si>
  <si>
    <t>Kleinverteiler Unterputz Pragma 2x12TE Bx333xH415xT92mm</t>
  </si>
  <si>
    <t>10936</t>
  </si>
  <si>
    <t>10937 PRAGMA UP 3REI</t>
  </si>
  <si>
    <t>UP KLEINVERTEILER 36PLE</t>
  </si>
  <si>
    <t>Kleinverteiler Unterputz Pragma 3x12TE Bx333xH560xT92mm</t>
  </si>
  <si>
    <t>10937</t>
  </si>
  <si>
    <t>10938 PRAGMA UP 4REI</t>
  </si>
  <si>
    <t>UP KLEINVERTEILER 48PLE</t>
  </si>
  <si>
    <t>Kleinverteiler Unterputz Pragma 4x12TE Bx333xH685xT92mm</t>
  </si>
  <si>
    <t>10938</t>
  </si>
  <si>
    <t>A9MEM3100</t>
  </si>
  <si>
    <t>ENERGIEZÄHLER 3PH+N 63A DIREKT</t>
  </si>
  <si>
    <t>iEM3100 Energiezähler 3P+N 63A</t>
  </si>
  <si>
    <t>6B.41</t>
  </si>
  <si>
    <t>A9MEM3110 3PH+N 63A</t>
  </si>
  <si>
    <t>ENERGIEZÄHLER MID GEEICHT</t>
  </si>
  <si>
    <t>iEM3110 Energiezähler 3P+N 63A PULS MID</t>
  </si>
  <si>
    <t>A9MEM3110</t>
  </si>
  <si>
    <t>GV2-MC02</t>
  </si>
  <si>
    <t>GEHÄUSE AP F.MSS+MEMBRAN IP54</t>
  </si>
  <si>
    <t>Aufbaugehäuse Kunststof, IP55 für GV2M</t>
  </si>
  <si>
    <t>GV2MC02</t>
  </si>
  <si>
    <t>6B.14</t>
  </si>
  <si>
    <t>GV2-ME05</t>
  </si>
  <si>
    <t>MOTORSCHUTZSCH.  0,63- 1,00A</t>
  </si>
  <si>
    <t>Motorschutzschalter GV2ME, 0,63-1A</t>
  </si>
  <si>
    <t>GV2ME05</t>
  </si>
  <si>
    <t>GV2-ME07</t>
  </si>
  <si>
    <t>MOTORSCHUTZSCH.  1,60- 2,50A</t>
  </si>
  <si>
    <t>Motorschutzschalter GV2ME, 1,6-2,5A</t>
  </si>
  <si>
    <t>GV2ME07</t>
  </si>
  <si>
    <t>GV2-ME14</t>
  </si>
  <si>
    <t>MOTORSCHUTZSCH.  6,00- 10,00A</t>
  </si>
  <si>
    <t>Motorschutzschalter GV2ME, 6-10A</t>
  </si>
  <si>
    <t>GV2ME14</t>
  </si>
  <si>
    <t>GVAN11</t>
  </si>
  <si>
    <t>HILFSKONTAKT 1S+1Ö SEITLICH</t>
  </si>
  <si>
    <t>Hilfsschalterblock seitlich S + Ö</t>
  </si>
  <si>
    <t>LC3-D12AP7</t>
  </si>
  <si>
    <t>STERNDREIECKSTARTER     11  KW</t>
  </si>
  <si>
    <t>Stern-Dreieck Schützkombination LC3D, 11kW/12A 230VAC</t>
  </si>
  <si>
    <t>LC3D12AP7</t>
  </si>
  <si>
    <t>LRD14</t>
  </si>
  <si>
    <t>THERMORELAIS   7,00-10,00A</t>
  </si>
  <si>
    <t>Thermorelais für LC1D09...38, 7-10A</t>
  </si>
  <si>
    <t>GI -  131 WS (31801)</t>
  </si>
  <si>
    <t>SCHUKOSTECKER M.SCHALTER</t>
  </si>
  <si>
    <t>Z 212200L MIT  KABEL</t>
  </si>
  <si>
    <t>KAISER MARTIN</t>
  </si>
  <si>
    <t>Renovierfassung E27+Zul+Schrbk</t>
  </si>
  <si>
    <t>Z212200L - RÜ212200L</t>
  </si>
  <si>
    <t>Z212200L</t>
  </si>
  <si>
    <t>AO.25</t>
  </si>
  <si>
    <t>FUNKTIONSMODUL LAUTSPRECHER</t>
  </si>
  <si>
    <t>SIBA</t>
  </si>
  <si>
    <t>1002804.40H</t>
  </si>
  <si>
    <t>NEOZED 40A D02 GL 400V</t>
  </si>
  <si>
    <t>D02-Sich. gG  E18  400V</t>
  </si>
  <si>
    <t>EL.10</t>
  </si>
  <si>
    <t>SICK</t>
  </si>
  <si>
    <t>WL280-2H4331</t>
  </si>
  <si>
    <t>REFLEXIONS-LICHTSCHRANKE</t>
  </si>
  <si>
    <t>SIEMEN</t>
  </si>
  <si>
    <t>5 TD 2120</t>
  </si>
  <si>
    <t>TASTER-EINSATZ 1S        DELTA</t>
  </si>
  <si>
    <t>SIEMENS LP</t>
  </si>
  <si>
    <t>Delta Tastereinsatz UP 1S</t>
  </si>
  <si>
    <t>5TD2120</t>
  </si>
  <si>
    <t>1A.46</t>
  </si>
  <si>
    <t>5 TG 2551-0 TITANWS.</t>
  </si>
  <si>
    <t>1 FACH RAHMEN        DELTA LI.</t>
  </si>
  <si>
    <t>Delta Line Rahmen 1-fach tws</t>
  </si>
  <si>
    <t>5TG2551-0</t>
  </si>
  <si>
    <t>5TG25510</t>
  </si>
  <si>
    <t>5 TG 2552-0 TITANWS.</t>
  </si>
  <si>
    <t>2 FACH RAHMEN        DELTA LI.</t>
  </si>
  <si>
    <t>Delta Line Rahmen 2-fach tws</t>
  </si>
  <si>
    <t>5TG2552-0</t>
  </si>
  <si>
    <t>5TG25520</t>
  </si>
  <si>
    <t>5 TG 6200   TITANWS.</t>
  </si>
  <si>
    <t>WIPPE KONTROLL        I-SYSTEM</t>
  </si>
  <si>
    <t>Delta I-Sys.Wippe mit Fenster tws</t>
  </si>
  <si>
    <t>5TG6200</t>
  </si>
  <si>
    <t>5 TG 6207   TITANWS.</t>
  </si>
  <si>
    <t>WIPPE M.SYMB.GLOCKE  I-SYSTEM</t>
  </si>
  <si>
    <t>Delta I-Sys.Wippe Glocke tws</t>
  </si>
  <si>
    <t>5TG6207</t>
  </si>
  <si>
    <t>1A.47</t>
  </si>
  <si>
    <t>5 UB 1403   TITANWS.</t>
  </si>
  <si>
    <t>SSTD 65X65 MM        D-PROFIL</t>
  </si>
  <si>
    <t>Delta Profil Schuko-Steckdose tws</t>
  </si>
  <si>
    <t>5UB1403</t>
  </si>
  <si>
    <t>1A.50</t>
  </si>
  <si>
    <t>5 UB 1511   TITANWS.</t>
  </si>
  <si>
    <t>SSTD 55X55 MM        I-SYSTEM</t>
  </si>
  <si>
    <t>Delta I-Sys.Schuko-Steckdose tws</t>
  </si>
  <si>
    <t>5UB1511</t>
  </si>
  <si>
    <t>5 UB 1852   TITANWS.</t>
  </si>
  <si>
    <t>SSTD M.KLAPPDECKEL DELTA STYLE</t>
  </si>
  <si>
    <t>Delta Style Steckdose+Deckel tws</t>
  </si>
  <si>
    <t>5UB1852</t>
  </si>
  <si>
    <t>5TG7333</t>
  </si>
  <si>
    <t>KONTROLLAMPE LED ORANGE</t>
  </si>
  <si>
    <t>Delta LED Leuchteinsatz orange 230VAC</t>
  </si>
  <si>
    <t>LEDPROFIL COVER</t>
  </si>
  <si>
    <t>ABDECKUNG OPAL 2M</t>
  </si>
  <si>
    <t>LEDPROFIL MILANO</t>
  </si>
  <si>
    <t>SMARTLED 21-940-300</t>
  </si>
  <si>
    <t>LEDBAND 4000K 1750LM/M IP20 5M</t>
  </si>
  <si>
    <t>EOLIS SENSOR RTS LED</t>
  </si>
  <si>
    <t>OHNE KABEL</t>
  </si>
  <si>
    <t>INTEO  CENTRALIS RTS</t>
  </si>
  <si>
    <t>VB FUNKEMPFÄNGER     1810260</t>
  </si>
  <si>
    <t>INTEO CENTRALIS UNO</t>
  </si>
  <si>
    <t>RTS FUNKEMPFÄNGER    1810258</t>
  </si>
  <si>
    <t>SMOOVE RTS</t>
  </si>
  <si>
    <t>TRÄGERPLATTE FREMDSCHALTERPROG</t>
  </si>
  <si>
    <t>SOLIRIS SENSOR RTS</t>
  </si>
  <si>
    <t>FUNK- SONNEN/WINDFÜHLER M. LED</t>
  </si>
  <si>
    <t>TELIS6 CHRONIS S RTS</t>
  </si>
  <si>
    <t>FUNKZEITSCHALTUHR 6-KANAL PURE</t>
  </si>
  <si>
    <t>5215V003</t>
  </si>
  <si>
    <t>CODIERSCHALTGE.2K.230V METALLT</t>
  </si>
  <si>
    <t>MINIDOSE  25 LEER</t>
  </si>
  <si>
    <t>FR DOSE  89X43X37MM  LEER  HGR</t>
  </si>
  <si>
    <t>SPELSBERG</t>
  </si>
  <si>
    <t>FR-AP-Abzweigdose Mini25 10Einführungen 25 89x43x37mm</t>
  </si>
  <si>
    <t>MINI 25</t>
  </si>
  <si>
    <t>S31090801</t>
  </si>
  <si>
    <t>3F.12</t>
  </si>
  <si>
    <t>SD    7 LEER</t>
  </si>
  <si>
    <t>FR-DOSE 75X 75X 37MM   332-907</t>
  </si>
  <si>
    <t>FR-AP-Abzweigdose Sd7leer 7-Einführungen 75x75x37mm</t>
  </si>
  <si>
    <t>SD 7 LEER</t>
  </si>
  <si>
    <t>S33290701</t>
  </si>
  <si>
    <t>STEINE</t>
  </si>
  <si>
    <t>L 240 LED ES  20P021</t>
  </si>
  <si>
    <t>AUSSENSENSORLEUCHTE 7,5W 570LM</t>
  </si>
  <si>
    <t>L 867S EDELSTAHL</t>
  </si>
  <si>
    <t>SENSORLEUCHTE             6425</t>
  </si>
  <si>
    <t>STEINEL</t>
  </si>
  <si>
    <t>L 867 S Master 100W H107xB208xL330mm EDELSTAHL</t>
  </si>
  <si>
    <t>L 867 S</t>
  </si>
  <si>
    <t>642518</t>
  </si>
  <si>
    <t>F4.13</t>
  </si>
  <si>
    <t>L 870S GRAU VANDALEN</t>
  </si>
  <si>
    <t>SENSORLEUCHTE             6427</t>
  </si>
  <si>
    <t>ESB 40-40 230V AC/DC</t>
  </si>
  <si>
    <t>INST.SCHÜTZ 230V AC/DC 4S</t>
  </si>
  <si>
    <t>Insta-Schütz 4Schl. 40A/230VAC 3TE</t>
  </si>
  <si>
    <t>GHE3491102R0006</t>
  </si>
  <si>
    <t>S 201-B13NA</t>
  </si>
  <si>
    <t>AUTOMAT</t>
  </si>
  <si>
    <t>Automat S201-B13NA</t>
  </si>
  <si>
    <t>2CDS251103R0135</t>
  </si>
  <si>
    <t>AB.23</t>
  </si>
  <si>
    <t>S 201-B16NA</t>
  </si>
  <si>
    <t>Automat S201-B16NA</t>
  </si>
  <si>
    <t>2CDS251103R0165</t>
  </si>
  <si>
    <t>S 201-B6NA</t>
  </si>
  <si>
    <t>Automat S201-B6NA</t>
  </si>
  <si>
    <t>2CDS251103R0065</t>
  </si>
  <si>
    <t>AB.22</t>
  </si>
  <si>
    <t>S 201-C13</t>
  </si>
  <si>
    <t>AUTOMAT LS SCHALTER 1 POL.</t>
  </si>
  <si>
    <t>Automat S201-C13</t>
  </si>
  <si>
    <t>2CDS251001R0134</t>
  </si>
  <si>
    <t>S 201-C13NA</t>
  </si>
  <si>
    <t>Automat S201-C13NA</t>
  </si>
  <si>
    <t>2CDS251103R0134</t>
  </si>
  <si>
    <t>S 201-C16NA</t>
  </si>
  <si>
    <t>Automat S201-C16NA</t>
  </si>
  <si>
    <t>2CDS251103R0164</t>
  </si>
  <si>
    <t>S 203-C16NA</t>
  </si>
  <si>
    <t>Automat S203-C16NA</t>
  </si>
  <si>
    <t>2CDS253103R0164</t>
  </si>
  <si>
    <t>S 203-C20NA</t>
  </si>
  <si>
    <t>Automat S203-C20NA</t>
  </si>
  <si>
    <t>2CDS253103R0204</t>
  </si>
  <si>
    <t>S 203-C63</t>
  </si>
  <si>
    <t>Automat S203-C63</t>
  </si>
  <si>
    <t>GHS2030001R0634</t>
  </si>
  <si>
    <t>2CDS253001R0634</t>
  </si>
  <si>
    <t>TELEHA</t>
  </si>
  <si>
    <t>DR-30-12</t>
  </si>
  <si>
    <t>NETZTEIL 12 VDC 2A</t>
  </si>
  <si>
    <t>TELE-HAASE</t>
  </si>
  <si>
    <t>Gleichstromversorgung 12VDC / 2A</t>
  </si>
  <si>
    <t>491620</t>
  </si>
  <si>
    <t>DN.48</t>
  </si>
  <si>
    <t>RM 024L-N 24V DC</t>
  </si>
  <si>
    <t>MINIATURRELAIS          24VDC</t>
  </si>
  <si>
    <t>Miniaturrelais, 24VDC, 4 Wechsler, LED</t>
  </si>
  <si>
    <t>RM 024L-N</t>
  </si>
  <si>
    <t>100603LD-N</t>
  </si>
  <si>
    <t>DN.32</t>
  </si>
  <si>
    <t>RM 524L-N 24V AC</t>
  </si>
  <si>
    <t>MINIATURRELAIS          24VAC</t>
  </si>
  <si>
    <t>RSS214        180050</t>
  </si>
  <si>
    <t>SOCKELFASSUNG 14P</t>
  </si>
  <si>
    <t>Relaissockel Serie RM</t>
  </si>
  <si>
    <t>RSS214</t>
  </si>
  <si>
    <t>180050</t>
  </si>
  <si>
    <t>Treppenlichtautomat ELPA 8</t>
  </si>
  <si>
    <t>ELPA 8</t>
  </si>
  <si>
    <t>T0080002</t>
  </si>
  <si>
    <t>3G.14</t>
  </si>
  <si>
    <t>TR  612 TOP2 6120100</t>
  </si>
  <si>
    <t>DIG.-SCHALTUHR 2-KANAL VE.</t>
  </si>
  <si>
    <t>Zeitschaltuhr TR 612 top3, 2 Kanal, Wochenprogramm</t>
  </si>
  <si>
    <t>T6120130</t>
  </si>
  <si>
    <t>3G.18</t>
  </si>
  <si>
    <t>THORN</t>
  </si>
  <si>
    <t>96503024 AQUAFORCE 2</t>
  </si>
  <si>
    <t>FR-WANNENLEUCHTE 1X36W EVG HF</t>
  </si>
  <si>
    <t>THORS</t>
  </si>
  <si>
    <t>TC 7-10/30 HGR 5109</t>
  </si>
  <si>
    <t>STIFTSCHELLE</t>
  </si>
  <si>
    <t>Stichdose 3-Loch Steck-KlemmKabelmontage</t>
  </si>
  <si>
    <t>EDA302F</t>
  </si>
  <si>
    <t>306121</t>
  </si>
  <si>
    <t>BK.10</t>
  </si>
  <si>
    <t>TRIDON</t>
  </si>
  <si>
    <t>PC 1/2X26/42 TCT PRO</t>
  </si>
  <si>
    <t>VORSCH. EL. F. KOMPAKT-LL</t>
  </si>
  <si>
    <t>TRIDONIC</t>
  </si>
  <si>
    <t>EVG T5c 1x22/40,2x22,TCD/TEL 1/2x26,1x32/42,TCF/L 1/2x18/24</t>
  </si>
  <si>
    <t>PC 1/2X26-42 TC PRO</t>
  </si>
  <si>
    <t>22176408</t>
  </si>
  <si>
    <t>AW.24</t>
  </si>
  <si>
    <t>PC 1/36 T8 PRO LP</t>
  </si>
  <si>
    <t>EVG F.LEUCHTSTOFFL.  XITEC II</t>
  </si>
  <si>
    <t>PC 1/58 T8 PRO LP</t>
  </si>
  <si>
    <t>EVG T8: 1x58W</t>
  </si>
  <si>
    <t>PC 1/58 T8 PRO 220-240V XITEC</t>
  </si>
  <si>
    <t>22185215</t>
  </si>
  <si>
    <t>PC 2/36 T8 PRO SL</t>
  </si>
  <si>
    <t>PC 2/58 T8 PRO SL</t>
  </si>
  <si>
    <t>EVG T8: 2x58W</t>
  </si>
  <si>
    <t>PC 2/58 T8 PRO 220-240V XITEC</t>
  </si>
  <si>
    <t>22185218</t>
  </si>
  <si>
    <t>PC 3/4X14 T5 PRO LP</t>
  </si>
  <si>
    <t>EVG F.LEUCHTSTOFFL.T5 PRO LP</t>
  </si>
  <si>
    <t>EVG für T5 3x14W, 4x14W</t>
  </si>
  <si>
    <t>22185211</t>
  </si>
  <si>
    <t>SDKF-5</t>
  </si>
  <si>
    <t>UNI.VERBINDUNGSKLEMME 5X0,2-2,</t>
  </si>
  <si>
    <t>SDKF 5-fach 0,2-2,5mm² Dosenklemme für flexible Leiter, weiß</t>
  </si>
  <si>
    <t>SDKF 5</t>
  </si>
  <si>
    <t>88167928</t>
  </si>
  <si>
    <t>nicht Lagerartikel</t>
  </si>
  <si>
    <t>TRILUX</t>
  </si>
  <si>
    <t>OLEVEON 136 E</t>
  </si>
  <si>
    <t>FR-WANNENLEUCHTE M. EVG   IP66</t>
  </si>
  <si>
    <t>FR-Wannenleuchte 1x36W</t>
  </si>
  <si>
    <t>5219404</t>
  </si>
  <si>
    <t>B3.10</t>
  </si>
  <si>
    <t>OLEVEON 158 E</t>
  </si>
  <si>
    <t>FR-Wannenleuchte 1x58W</t>
  </si>
  <si>
    <t>5219704</t>
  </si>
  <si>
    <t>OLEVEON 236 E</t>
  </si>
  <si>
    <t>FR-Wannenleuchte 2x36W</t>
  </si>
  <si>
    <t>5220904</t>
  </si>
  <si>
    <t>OLEVEON 258 E</t>
  </si>
  <si>
    <t>FR-Wannenleuchte 2x58W</t>
  </si>
  <si>
    <t>5221204</t>
  </si>
  <si>
    <t>VOLLMA</t>
  </si>
  <si>
    <t>620112           E27</t>
  </si>
  <si>
    <t>PORZ.FASSUNG M10X1        8810</t>
  </si>
  <si>
    <t>273-101 GRAU</t>
  </si>
  <si>
    <t>STECKKLEMMEN 5X0,75-1,5MM</t>
  </si>
  <si>
    <t>Dosenklemme 5x0,75-1,5mm²</t>
  </si>
  <si>
    <t>273-101</t>
  </si>
  <si>
    <t>273101</t>
  </si>
  <si>
    <t>BA.10</t>
  </si>
  <si>
    <t>QUERVERBINDER WQV 6/2</t>
  </si>
  <si>
    <t>Querverbinder/Brücker</t>
  </si>
  <si>
    <t>WQV 6/2</t>
  </si>
  <si>
    <t>1052360000</t>
  </si>
  <si>
    <t>AM.54</t>
  </si>
  <si>
    <t>CROSS-KEY UNIVERSAL</t>
  </si>
  <si>
    <t>Vierkantschlüssel</t>
  </si>
  <si>
    <t>9918130000</t>
  </si>
  <si>
    <t>AM.13</t>
  </si>
  <si>
    <t>WDU6     BLAU 102028</t>
  </si>
  <si>
    <t>DURCHG.REIH.KLEMME WDU 6BL</t>
  </si>
  <si>
    <t>Reihenklemme 6mm² 7,9mm blau</t>
  </si>
  <si>
    <t>WDU 6 BL</t>
  </si>
  <si>
    <t>1020280000</t>
  </si>
  <si>
    <t>AM.42</t>
  </si>
  <si>
    <t>WDU6    MM2 / 102020</t>
  </si>
  <si>
    <t>DURCHG.REIH.KLEMME WDU 6</t>
  </si>
  <si>
    <t>Reihenklemme 6mm² 7,9mm beige</t>
  </si>
  <si>
    <t>WDU 6</t>
  </si>
  <si>
    <t>1020200000</t>
  </si>
  <si>
    <t>WPE 6 101020</t>
  </si>
  <si>
    <t>SCHUTZLEITERKLEMME WPE 6</t>
  </si>
  <si>
    <t>Schutzleiter-Reihenklemme 6mm² 7,9mm grün-gelb</t>
  </si>
  <si>
    <t>WPE 6</t>
  </si>
  <si>
    <t>1010200000</t>
  </si>
  <si>
    <t>PRÄSENZMELDER  UP WEISS</t>
  </si>
  <si>
    <t>Swiss Garde 360 Praesenz UP, 2-Kanal weiß</t>
  </si>
  <si>
    <t>25070</t>
  </si>
  <si>
    <t>BT.10</t>
  </si>
  <si>
    <t>Swiss Garde 360 Präsenzmelder Master RA 16m weiss</t>
  </si>
  <si>
    <t>25457</t>
  </si>
  <si>
    <t>SWISS GARDE 4000-240</t>
  </si>
  <si>
    <t>BEWEGUNGSMELDER AP 240 WEISS</t>
  </si>
  <si>
    <t>Swiss Garde 4000-240 weiss</t>
  </si>
  <si>
    <t>26560</t>
  </si>
  <si>
    <t>SWISS-GARDE 300 D IR</t>
  </si>
  <si>
    <t>UP-BEWEGUNGSMELDER WS    25290</t>
  </si>
  <si>
    <t>Swiss Garde 300D IR weiß</t>
  </si>
  <si>
    <t>25290D</t>
  </si>
  <si>
    <t>Swiss Garde 360 Premium AP, 30 m weiß</t>
  </si>
  <si>
    <t>25050</t>
  </si>
  <si>
    <t>Regro Linz</t>
  </si>
  <si>
    <t>Sonepar Österreich</t>
  </si>
  <si>
    <t>Ersatzartikel</t>
  </si>
  <si>
    <t>PD11-M-1C-FLAT-DE weiß</t>
  </si>
  <si>
    <t>BEG92583</t>
  </si>
  <si>
    <t>PD11-S-FLAT-DE weiß Slave-Gerät</t>
  </si>
  <si>
    <t>BEG92593</t>
  </si>
  <si>
    <t>RC-plus next N 230 weiß</t>
  </si>
  <si>
    <t>BEG93331</t>
  </si>
  <si>
    <t>RC-plus next N 280 Edelst.-Optik</t>
  </si>
  <si>
    <t>BEG93346</t>
  </si>
  <si>
    <t>PD3 Deckenbewegungsmelder 360, IP54</t>
  </si>
  <si>
    <t>PD3-1C-AP</t>
  </si>
  <si>
    <t>BEG92190</t>
  </si>
  <si>
    <t>Aestetica LED RZL/SL , BS/DS 3H IP40 105lm</t>
  </si>
  <si>
    <t>BEGHELLI AESTETICA LED</t>
  </si>
  <si>
    <t>16225</t>
  </si>
  <si>
    <t>MU.22</t>
  </si>
  <si>
    <t>3035</t>
  </si>
  <si>
    <t>Wippdoppeltaster,2 Schließer</t>
  </si>
  <si>
    <t>5035</t>
  </si>
  <si>
    <t>Q.7 Rahmen 1fach beleuchtbar weiß samt</t>
  </si>
  <si>
    <t>10116102</t>
  </si>
  <si>
    <t>Q.7 Rahmen 1fach beleuchtbar polarweiß samt</t>
  </si>
  <si>
    <t>10116109</t>
  </si>
  <si>
    <t>Q.7 Rahmen 1fach polarweiß samt</t>
  </si>
  <si>
    <t>10116189</t>
  </si>
  <si>
    <t>Q.7 Rahmen 2fach polarweiß samt</t>
  </si>
  <si>
    <t>10126189</t>
  </si>
  <si>
    <t>Q.7 Rahmen 3fach polarweiß samt</t>
  </si>
  <si>
    <t>10136189</t>
  </si>
  <si>
    <t>S.1 Rahmen 4fach pw gl</t>
  </si>
  <si>
    <t>10148989</t>
  </si>
  <si>
    <t>Q.1 Wippe pw samt</t>
  </si>
  <si>
    <t>16206089</t>
  </si>
  <si>
    <t>S.1/B.3/B.7 Serienwippe pw gl</t>
  </si>
  <si>
    <t>16238989</t>
  </si>
  <si>
    <t>Q.1 SSD pw samt</t>
  </si>
  <si>
    <t>47436089</t>
  </si>
  <si>
    <t>Q.7 Corona LED-Modul</t>
  </si>
  <si>
    <t>168050</t>
  </si>
  <si>
    <t>2A.13</t>
  </si>
  <si>
    <t>Q.7 Downlight LED-Modul</t>
  </si>
  <si>
    <t>168055</t>
  </si>
  <si>
    <t>Q.x SSD mit 2fach USB 2,4 A polarweiß samt</t>
  </si>
  <si>
    <t>48036089</t>
  </si>
  <si>
    <t>Wipptaster Schließer Up</t>
  </si>
  <si>
    <t>5031</t>
  </si>
  <si>
    <t>2A.19</t>
  </si>
  <si>
    <t>Schriftband sw/gelb,laminiert,b=9mm</t>
  </si>
  <si>
    <t>TZ-621</t>
  </si>
  <si>
    <t>Schriftband sw/weiß,laminiert,b=12mm</t>
  </si>
  <si>
    <t>TZE-231</t>
  </si>
  <si>
    <t>Tuerlautsprechermod.Analog 2T</t>
  </si>
  <si>
    <t>332120</t>
  </si>
  <si>
    <t>4A.13</t>
  </si>
  <si>
    <t>AN Rahmen 4F W. 1724-24G</t>
  </si>
  <si>
    <t>1724-24G</t>
  </si>
  <si>
    <t>2CKA001754A2908</t>
  </si>
  <si>
    <t>AN Rahmen 3F S. 1733-24G</t>
  </si>
  <si>
    <t>1733-24G</t>
  </si>
  <si>
    <t>2CKA001754A2734</t>
  </si>
  <si>
    <t>Schuko/USB STD 20 EUCBUSB-24G</t>
  </si>
  <si>
    <t>20 EUCBUSB-24G</t>
  </si>
  <si>
    <t>2CKA002011A6171</t>
  </si>
  <si>
    <t>FU Rahmen 1F 1721-181 K</t>
  </si>
  <si>
    <t>1721-181 K</t>
  </si>
  <si>
    <t>2CKA001754A4240</t>
  </si>
  <si>
    <t>Allw. Wi 2120-32</t>
  </si>
  <si>
    <t>2120-32</t>
  </si>
  <si>
    <t>2CKA001731A1817</t>
  </si>
  <si>
    <t>AN BW Sens.Komf.II 6800-24G-104</t>
  </si>
  <si>
    <t>6800-24G-104</t>
  </si>
  <si>
    <t>2CKA006800A2072</t>
  </si>
  <si>
    <t>Allw. BW 180 UP 6800-32-102C</t>
  </si>
  <si>
    <t>6800-32-102C</t>
  </si>
  <si>
    <t>2CKA006800A1898</t>
  </si>
  <si>
    <t>Schaltaktor WaveLINE Unterputz</t>
  </si>
  <si>
    <t>6702</t>
  </si>
  <si>
    <t>2CKA006700A0027</t>
  </si>
  <si>
    <t>AC.38</t>
  </si>
  <si>
    <t>Klemmschelle anreihbar, 25, grau</t>
  </si>
  <si>
    <t>CL 25 GRAU</t>
  </si>
  <si>
    <t>082214</t>
  </si>
  <si>
    <t>TC  7-10/30 HG  STIFTSCHELLE</t>
  </si>
  <si>
    <t>005109</t>
  </si>
  <si>
    <t>AA.42</t>
  </si>
  <si>
    <t>DIGITUS</t>
  </si>
  <si>
    <t>CAT 5e Modular Kupplung, geschirmt, RJ45 zu RJ45</t>
  </si>
  <si>
    <t>DN-93901</t>
  </si>
  <si>
    <t>D1.10</t>
  </si>
  <si>
    <t>Datenkabel Kat.7 S/FTP 4x2xAWG23/1 LSHF 500m</t>
  </si>
  <si>
    <t>UC900 HS23 CAT7 S/FTP 4P LSHF 500DW</t>
  </si>
  <si>
    <t>60011603</t>
  </si>
  <si>
    <t>Easy Switch All</t>
  </si>
  <si>
    <t>CPAD-00/212</t>
  </si>
  <si>
    <t>193727</t>
  </si>
  <si>
    <t>5B.10</t>
  </si>
  <si>
    <t>PC 1/36 T8 PRO lp 220-240V 50/</t>
  </si>
  <si>
    <t>ET22185214</t>
  </si>
  <si>
    <t>22185214</t>
  </si>
  <si>
    <t>PC 2/36 T8 PRO sl 220-240V 50/</t>
  </si>
  <si>
    <t>ET22185217</t>
  </si>
  <si>
    <t>22185217</t>
  </si>
  <si>
    <t>Feuchtraumdose 75x75x37mm</t>
  </si>
  <si>
    <t>FD 7 M</t>
  </si>
  <si>
    <t>88168304</t>
  </si>
  <si>
    <t>Tastschalter Serien S-Color rws</t>
  </si>
  <si>
    <t>012540</t>
  </si>
  <si>
    <t>Tastschalter Wechsel S-Color rws</t>
  </si>
  <si>
    <t>012640</t>
  </si>
  <si>
    <t>Abdeckrahmen 2fach S-Color rws</t>
  </si>
  <si>
    <t>021240</t>
  </si>
  <si>
    <t>Abdeckung und Serienwippen S-Color rws</t>
  </si>
  <si>
    <t>029540</t>
  </si>
  <si>
    <t>S3000 Beweg.m.aufs. 2,20 m Komfort BT Gira TX_44 (WG UP) RW</t>
  </si>
  <si>
    <t>537666</t>
  </si>
  <si>
    <t>S3000 Relaisschalteins. Einsatz</t>
  </si>
  <si>
    <t>540300</t>
  </si>
  <si>
    <t>GORENJE</t>
  </si>
  <si>
    <t>Mikrowelle m. Grill 800/1000W 20L 5Stufen edst-schwarz</t>
  </si>
  <si>
    <t>MO20A4X</t>
  </si>
  <si>
    <t>733240</t>
  </si>
  <si>
    <t>BW.90</t>
  </si>
  <si>
    <t>Kabelbinder schwarz UV-beständig 157x4,8 mm</t>
  </si>
  <si>
    <t>262615</t>
  </si>
  <si>
    <t>isolierte Aderendhülse 10/18 braun</t>
  </si>
  <si>
    <t>270044</t>
  </si>
  <si>
    <t>Aderendhülse 16mm² L=18mm isoliert Elfenbein verzinnt</t>
  </si>
  <si>
    <t>270048</t>
  </si>
  <si>
    <t>Lautsprecherltg.2X1,5R/S Sp100</t>
  </si>
  <si>
    <t>LSPR 2X1,5 RT/SW</t>
  </si>
  <si>
    <t>LSPR 2X1,5RS SP</t>
  </si>
  <si>
    <t>EG.17</t>
  </si>
  <si>
    <t>Lautsprecherltg.2X2,5S/W Sp50</t>
  </si>
  <si>
    <t>LSPR 2X2,5 SW/WS</t>
  </si>
  <si>
    <t>LSPR 2X2,5S/W SP</t>
  </si>
  <si>
    <t>YML 4X1 HELLGRAU</t>
  </si>
  <si>
    <t>A03VV-F 4G1 HGR</t>
  </si>
  <si>
    <t>YMM 2X1 Hellgrau Eca</t>
  </si>
  <si>
    <t>H05VV-F 2X1 HGR</t>
  </si>
  <si>
    <t>YMM 2X1,5 Hellgrau Eca</t>
  </si>
  <si>
    <t>H05VV-F 2X1,5 HGR</t>
  </si>
  <si>
    <t>YMM 3X1 Hellgrau Eca</t>
  </si>
  <si>
    <t>H05VV-F 3G1 HGR</t>
  </si>
  <si>
    <t>YMM 4X1 Hellgrau Eca</t>
  </si>
  <si>
    <t>H05VV-F 4G1 HGR</t>
  </si>
  <si>
    <t>XYMM-J 3X2,5 K35 GE</t>
  </si>
  <si>
    <t>Brandmeldeanlagenkabel Rot</t>
  </si>
  <si>
    <t>JB-Y(ST)Y 1X2X0,8 BMK</t>
  </si>
  <si>
    <t>10.43</t>
  </si>
  <si>
    <t>JB-Y(ST)Y 2X2X0,8 BMK</t>
  </si>
  <si>
    <t>Brandmeldeanlagenkabel Rot Eca</t>
  </si>
  <si>
    <t>JB-Y(ST)Y 4X2X0,8 BMK</t>
  </si>
  <si>
    <t>YSLY-JB 3X1 GR</t>
  </si>
  <si>
    <t>YSLY-JB 3X1,5 GR</t>
  </si>
  <si>
    <t>YSLY-JB 4X1,5 GR</t>
  </si>
  <si>
    <t>YSLY-JB 5X1 GR</t>
  </si>
  <si>
    <t>YSLY-JB 5X1,5 GR</t>
  </si>
  <si>
    <t>YSLY-JB 5X2,5 GR</t>
  </si>
  <si>
    <t>YSLY-JZ 21X1 GR</t>
  </si>
  <si>
    <t>YSLY-JZ 3X1 GR</t>
  </si>
  <si>
    <t>YSLY-JZ 4X0,5 GR</t>
  </si>
  <si>
    <t>YSLY-JZ 5X10 GR</t>
  </si>
  <si>
    <t>PVC-Steuerleitung Schwarz 600/1000 Volt Eca</t>
  </si>
  <si>
    <t>YSLY-JZ 5X1,5 SW 0,6/1 KV</t>
  </si>
  <si>
    <t>YSLY-JZ 5X1,5 SW 0,6/1 kV</t>
  </si>
  <si>
    <t>10.62</t>
  </si>
  <si>
    <t>GML 3X0,75 Gummischlauchleitung Eca</t>
  </si>
  <si>
    <t>H05RR-F 3G0,75</t>
  </si>
  <si>
    <t>10.66</t>
  </si>
  <si>
    <t>SILIKON 3X1,5 Rotbraun Eca</t>
  </si>
  <si>
    <t>SIHF-J 3X1,5 RTBR</t>
  </si>
  <si>
    <t>10.71</t>
  </si>
  <si>
    <t>SILIKON 5X2,5 Rotbraun Eca</t>
  </si>
  <si>
    <t>SIHF-J 5X2,5 RTBR</t>
  </si>
  <si>
    <t>YM-J5X10RM Mantelleitung Grau Eca</t>
  </si>
  <si>
    <t>YM-J 5X10 RM GR</t>
  </si>
  <si>
    <t>YM-J5X6 Mantelleitung Grau Eca</t>
  </si>
  <si>
    <t>YM-J 5X6RE GR</t>
  </si>
  <si>
    <t>YM-J7X1,5 Mantelleitung Grau Eca</t>
  </si>
  <si>
    <t>YM-J 7X1,5 7FBG</t>
  </si>
  <si>
    <t>E-YY-J 5X1,5RE Erdkabel Schwarz Eca</t>
  </si>
  <si>
    <t>E-YY-J 5X1,5RE</t>
  </si>
  <si>
    <t>E-YY-J 5X2,5RE Erdkabel Schwarz Eca</t>
  </si>
  <si>
    <t>E-YY-J 5X2,5RE</t>
  </si>
  <si>
    <t>E-YY-J 5X4RE Erdkabel Schwarz Eca</t>
  </si>
  <si>
    <t>E-YY-J 5X4RE</t>
  </si>
  <si>
    <t>YF 16 Braun (8003) Verdrahtungsleitung Eca</t>
  </si>
  <si>
    <t>H07V-K 16 BR</t>
  </si>
  <si>
    <t>YF 16 Gruen/Gelb Verdrahtungsleitung Eca</t>
  </si>
  <si>
    <t>H07V-K 16 GNGE</t>
  </si>
  <si>
    <t>Hohlwand Gerätedose O-range</t>
  </si>
  <si>
    <t>9063-02</t>
  </si>
  <si>
    <t>A9063-02</t>
  </si>
  <si>
    <t>Hohlwand Gerätedose Verbindungsdose O-range</t>
  </si>
  <si>
    <t>9064-02</t>
  </si>
  <si>
    <t>A9064-02</t>
  </si>
  <si>
    <t>Hohlwand-Perilex-Geraetedose</t>
  </si>
  <si>
    <t>9067-01</t>
  </si>
  <si>
    <t>A9067-01</t>
  </si>
  <si>
    <t>Umschalter m.0 20A,1pol.,'1-0-2',60Grad,AP-Geh.IP42</t>
  </si>
  <si>
    <t>CA10.A210.PNL1</t>
  </si>
  <si>
    <t>SF COMPACT 300 24W/3000K IK10 IP65 LEDV</t>
  </si>
  <si>
    <t>SURFACE COMPACT IK10 24 W 3000 K</t>
  </si>
  <si>
    <t>4058075062207</t>
  </si>
  <si>
    <t>99.A1</t>
  </si>
  <si>
    <t>HALOGEN HALOSTAR 12V 20W G4</t>
  </si>
  <si>
    <t>64428 20W 12V G4</t>
  </si>
  <si>
    <t>4050300308050</t>
  </si>
  <si>
    <t>HALOSTAR, NIEDERDRUCKHALOGEN-</t>
  </si>
  <si>
    <t>64440 50W 12V GY6,35</t>
  </si>
  <si>
    <t>4050300615936</t>
  </si>
  <si>
    <t>PARATHOM PAR16 80 120° 6.9 W/827 GU10</t>
  </si>
  <si>
    <t>LPPAR1680120 6,9W/827 230V GU10</t>
  </si>
  <si>
    <t>4058075815872</t>
  </si>
  <si>
    <t>PARATHOM PAR16 80 120° 6.9 W/830 GU10</t>
  </si>
  <si>
    <t>LPPAR1680120 6,9W/830 230V GU10</t>
  </si>
  <si>
    <t>4058075815636</t>
  </si>
  <si>
    <t>PARATHOM PAR16 80 120° 6.9 W/840 GU10</t>
  </si>
  <si>
    <t>LPPAR1680120 6,9W/840 230V GU10</t>
  </si>
  <si>
    <t>4058075815674</t>
  </si>
  <si>
    <t>PARATHOM PAR16 80 36° 6.9 W/830 GU10</t>
  </si>
  <si>
    <t>LPPAR168036 6,9W/830 230V GU10</t>
  </si>
  <si>
    <t>4058075815650</t>
  </si>
  <si>
    <t>PARATHOM PAR16 80 non-dim 36° 6,9W/840 GU10</t>
  </si>
  <si>
    <t>P PAR 16 80 36° 6.9 W/840 GU10</t>
  </si>
  <si>
    <t>4052899958180</t>
  </si>
  <si>
    <t>DOWNLIGHT SLIM ROUND 105 6 W 3000 K WT</t>
  </si>
  <si>
    <t>DL SLIM DN 105 6 W 3000 K WT</t>
  </si>
  <si>
    <t>4058075078970</t>
  </si>
  <si>
    <t>DOWNLIGHT SLIM ROUND 155 12 W 3000 K WT</t>
  </si>
  <si>
    <t>DL SLIM DN 155 12 W 3000 K WT</t>
  </si>
  <si>
    <t>4058075079038</t>
  </si>
  <si>
    <t>DOWNLIGHT SLIM SQUARE 105 6 W 3000 K WT</t>
  </si>
  <si>
    <t>DL SLIM SQ 105 6 W 3000 K WT</t>
  </si>
  <si>
    <t>4058075079212</t>
  </si>
  <si>
    <t>DOWNLIGHT SLIM SQUARE 155 12 W 3000 K WT</t>
  </si>
  <si>
    <t>DL SLIM SQ 155 12 W 3000 K WT</t>
  </si>
  <si>
    <t>4058075079274</t>
  </si>
  <si>
    <t>FLOODLIGHT 10 10 W 3000 K IP65 BK</t>
  </si>
  <si>
    <t>FLOODLIGHT  10 W 3000K IP65 BK</t>
  </si>
  <si>
    <t>4058075097360</t>
  </si>
  <si>
    <t>FLOODLIGHT 10 10 W 4000 K IP65 BK</t>
  </si>
  <si>
    <t>FLOODLIGHT  10 W 4000K IP65 BK</t>
  </si>
  <si>
    <t>4058075097407</t>
  </si>
  <si>
    <t>FLOODLIGHT 10 10 W 4000 K IP65 WT</t>
  </si>
  <si>
    <t>FLOODLIGHT  10 W 4000K IP65 WT</t>
  </si>
  <si>
    <t>4058075097421</t>
  </si>
  <si>
    <t>FLOODLIGHT 20 20 W 3000 K IP65 BK</t>
  </si>
  <si>
    <t>FLOODLIGHT  20 W 3000K IP65 BK</t>
  </si>
  <si>
    <t>4058075097445</t>
  </si>
  <si>
    <t>FLOODLIGHT 20 20 W 4000 K IP65 BK</t>
  </si>
  <si>
    <t>FLOODLIGHT  20 W 4000K IP65 BK</t>
  </si>
  <si>
    <t>4058075097483</t>
  </si>
  <si>
    <t>FLOODLIGHT 20 20 W 4000 K IP65 WT</t>
  </si>
  <si>
    <t>FLOODLIGHT  20 W 4000K IP65 WT</t>
  </si>
  <si>
    <t>4058075097506</t>
  </si>
  <si>
    <t>FLOODLIGHT 50 50 W 3000 K IP65 BK</t>
  </si>
  <si>
    <t>FLOODLIGHT  50 W 3000K IP65 BK</t>
  </si>
  <si>
    <t>4058075097568</t>
  </si>
  <si>
    <t>FLOODLIGHT 50 50 W 4000 K IP65 BK</t>
  </si>
  <si>
    <t>FLOODLIGHT  50 W 4000K IP65 BK</t>
  </si>
  <si>
    <t>4058075097605</t>
  </si>
  <si>
    <t>FLOODLIGHT 90 90 W 4000 K IP65 BK</t>
  </si>
  <si>
    <t>FLOODLIGHT  90 W 4000K IP65 BK</t>
  </si>
  <si>
    <t>4058075097681</t>
  </si>
  <si>
    <t>SURFACE CIRCULAR 250 SENSOR 13 W 3000 K IP44 WT</t>
  </si>
  <si>
    <t>SF CIRCULAR 250 S 13W WW IP44</t>
  </si>
  <si>
    <t>4058075110168</t>
  </si>
  <si>
    <t>SURFACE CIRCULAR 400 24 W 3000 K WT</t>
  </si>
  <si>
    <t>SF CIRCULAR 400 24 W 3000 K WT</t>
  </si>
  <si>
    <t>4058075080058</t>
  </si>
  <si>
    <t>SURFACE CIRCULAR 400 SENSOR 24 W 3000 K WT</t>
  </si>
  <si>
    <t>SF CIRCULAR 400 S 24W 3000K WT</t>
  </si>
  <si>
    <t>4058075080096</t>
  </si>
  <si>
    <t>SF CIRCULAR 250 13W/3000K S IP44</t>
  </si>
  <si>
    <t>4058075314894</t>
  </si>
  <si>
    <t>SURFACE CIRCULAR 400 SENSOR 24 W 3000 K IP44 WT</t>
  </si>
  <si>
    <t>SF CIRCULAR 400 24W/3000K S IP44</t>
  </si>
  <si>
    <t>4058075314979</t>
  </si>
  <si>
    <t>Verzoegerungsrelais Timer MATI</t>
  </si>
  <si>
    <t>225800</t>
  </si>
  <si>
    <t>2T.10</t>
  </si>
  <si>
    <t>MDT</t>
  </si>
  <si>
    <t>KNX Binäreingang 4fach potentialfrei, REG</t>
  </si>
  <si>
    <t>MDTBE-04000.01</t>
  </si>
  <si>
    <t>3D.10</t>
  </si>
  <si>
    <t>19'' Wandgehäuse 12HE, BxTxH=600x600x620mm</t>
  </si>
  <si>
    <t>ME-BÜRO AP 12HE/60/S</t>
  </si>
  <si>
    <t>A2.12</t>
  </si>
  <si>
    <t>19'' Wandgehäuse 9HE, BxTxH=600x450x485mm</t>
  </si>
  <si>
    <t>ME-BÜRO AP 9HE/S</t>
  </si>
  <si>
    <t>KONVERTER UNIVERSALE 20</t>
  </si>
  <si>
    <t>24-122201</t>
  </si>
  <si>
    <t>STM/U KONVERTER 6W 250MA 24V DC</t>
  </si>
  <si>
    <t>24-122812</t>
  </si>
  <si>
    <t>MOON SQUARE 300 WEIß MATT LED 18W 3000K</t>
  </si>
  <si>
    <t>392-0051880003005</t>
  </si>
  <si>
    <t>MOON SQUARE 300 WEIß MATT LED 18W 4000K</t>
  </si>
  <si>
    <t>392-0051880004005</t>
  </si>
  <si>
    <t>MOON 300 AUFBAUGEHÄUSE QUADRATISCH</t>
  </si>
  <si>
    <t>643-Q300AGW</t>
  </si>
  <si>
    <t>643-q300agw</t>
  </si>
  <si>
    <t>Kabelrinne gelocht RKSM t=0,90mm Seitenh.=60mm 400x3050mm</t>
  </si>
  <si>
    <t>RKSM 640 FS</t>
  </si>
  <si>
    <t>6047689</t>
  </si>
  <si>
    <t>Abhängebügel Flachstahl Breite=200mm</t>
  </si>
  <si>
    <t>AHB 200 FT</t>
  </si>
  <si>
    <t>6363911</t>
  </si>
  <si>
    <t>Wandausleger / Stielausleger B=210mm 3kN Stahl tfvz</t>
  </si>
  <si>
    <t>AW 30 21 FT</t>
  </si>
  <si>
    <t>6419720</t>
  </si>
  <si>
    <t>Wandausleger / Stielausleger B=310mm 3kN Stahl tfvz</t>
  </si>
  <si>
    <t>AW 30 31 FT</t>
  </si>
  <si>
    <t>6419747</t>
  </si>
  <si>
    <t>Wandausleger / Stielausleger B=410mm 3kN Stahl tfvz</t>
  </si>
  <si>
    <t>AW 30 41 FT</t>
  </si>
  <si>
    <t>6419763</t>
  </si>
  <si>
    <t>Hängestiel mit angeschweißter Kopfplatte 41x21x500 Stahl</t>
  </si>
  <si>
    <t>C21 K 50 FT</t>
  </si>
  <si>
    <t>6342756</t>
  </si>
  <si>
    <t>Wand und Stielausleger mit Schraube M10x25mm Breite=210mm</t>
  </si>
  <si>
    <t>MWA 12 21S FS</t>
  </si>
  <si>
    <t>6424732</t>
  </si>
  <si>
    <t>Wand und Stielausleger mit Schraube M10x25mm Breite=310mm</t>
  </si>
  <si>
    <t>MWA 12 31S FS</t>
  </si>
  <si>
    <t>6424740</t>
  </si>
  <si>
    <t>Verdrahtungskanal 40x40x2000 PVC steingrau</t>
  </si>
  <si>
    <t>LK4 40/40 GRAU</t>
  </si>
  <si>
    <t>6178012</t>
  </si>
  <si>
    <t>A7.E5</t>
  </si>
  <si>
    <t>Verdrahtungskanal 40x60x2000 PVC steingrau</t>
  </si>
  <si>
    <t>LK4 40/60 GRAU</t>
  </si>
  <si>
    <t>6178014</t>
  </si>
  <si>
    <t>Windsensor mit Gelenkhalter SW4</t>
  </si>
  <si>
    <t>SW4000</t>
  </si>
  <si>
    <t>sw4000</t>
  </si>
  <si>
    <t>RC133V LED36S/840 PSU W62L62 NOC</t>
  </si>
  <si>
    <t>38615300 CORELINE PANEL G3</t>
  </si>
  <si>
    <t>38615300</t>
  </si>
  <si>
    <t>WL130V LED20S/830 PSU WH</t>
  </si>
  <si>
    <t>38780899 CORELINE WALL-MOUNTED GEN2</t>
  </si>
  <si>
    <t>38780899</t>
  </si>
  <si>
    <t>WT060C LED56S/840 PSU L1500</t>
  </si>
  <si>
    <t>38914799 LEDINAIRE WATERPROOF</t>
  </si>
  <si>
    <t>38914799</t>
  </si>
  <si>
    <t>DN135B LED6S/840 PSR  Coreline SlimDownlight Einbau</t>
  </si>
  <si>
    <t>DN135B LED6S/840 PSR-E II WH</t>
  </si>
  <si>
    <t>38119699</t>
  </si>
  <si>
    <t>33951199 DN145C LED10S/830 PSU II WH</t>
  </si>
  <si>
    <t>DN145C LED10S/830 PSU II WH</t>
  </si>
  <si>
    <t>33951199</t>
  </si>
  <si>
    <t>33953599 DN145C LED20S/830 PSU II WH</t>
  </si>
  <si>
    <t>DN145C LED20S/830 PSU II WH</t>
  </si>
  <si>
    <t>33953599</t>
  </si>
  <si>
    <t>FastSet Anbauleuchte SM150C LED48S/840 L1160 schaltbar</t>
  </si>
  <si>
    <t>SM150C LED48S/840 PSU TW3 PI5 L1160</t>
  </si>
  <si>
    <t>38125799</t>
  </si>
  <si>
    <t>34978799 WT120C G2 LED31S/840 PSU Coreline FR Wannenleuchte</t>
  </si>
  <si>
    <t>WT120C G2 LED31S/840 PSU PCO L1500</t>
  </si>
  <si>
    <t>34978799</t>
  </si>
  <si>
    <t>Leuchtstofflampe 18W 840 G13 D26/L590mm</t>
  </si>
  <si>
    <t>TLD 18W/840</t>
  </si>
  <si>
    <t>871150063171840</t>
  </si>
  <si>
    <t>CorePro LEDspot 4,6-50W GU10 830 36°</t>
  </si>
  <si>
    <t>CORE LEDSPOT4.6-50W GU10 830 36D</t>
  </si>
  <si>
    <t>871869672837600</t>
  </si>
  <si>
    <t>CorePro LEDspot 5-35W MR16 827 36°</t>
  </si>
  <si>
    <t>CORE LEDSPOT5-35W ND WW 36D</t>
  </si>
  <si>
    <t>871869671063000</t>
  </si>
  <si>
    <t>Led Glühlampe 16W 1521lm 2700K matt 15000h E27 dimm L132mm</t>
  </si>
  <si>
    <t>COREPRO LEDBULB 16-100W A67 E27 827</t>
  </si>
  <si>
    <t>871869657801800</t>
  </si>
  <si>
    <t>CorePro LEDbulb 13-100W A60 E27 927 DIM matt</t>
  </si>
  <si>
    <t>COREPRO LEDBULB D13-100WA60 E27 927</t>
  </si>
  <si>
    <t>871869966068000</t>
  </si>
  <si>
    <t>CorePro LEDspot 5-50W GU10 827 36D DIM</t>
  </si>
  <si>
    <t>CorePro LEDspot 5-50W GU10 827 36D</t>
  </si>
  <si>
    <t>871869672137700</t>
  </si>
  <si>
    <t>CorePro LEDspot 7-50W MR16 840 36°</t>
  </si>
  <si>
    <t>LED SPOT ND 7-50W MR16 840 36D</t>
  </si>
  <si>
    <t>871869681479600</t>
  </si>
  <si>
    <t>CorePro LEDcapsule 3,2-40W G9 827</t>
  </si>
  <si>
    <t>LEDCAPSULE ND 3.2-40W G9 827</t>
  </si>
  <si>
    <t>871869681526700</t>
  </si>
  <si>
    <t>CorePro LEDcapsule 1,7-20W G4 827</t>
  </si>
  <si>
    <t>LEDCAPSULELV 1.7-20W G4 827</t>
  </si>
  <si>
    <t>871869679310700</t>
  </si>
  <si>
    <t>CorePro LEDspot 4,3-60W 827 R50 36° DIM</t>
  </si>
  <si>
    <t>LEDSPOT D 4.3-60W R50 E14 827 36D</t>
  </si>
  <si>
    <t>871869681177100</t>
  </si>
  <si>
    <t>MASTER LEDspot Value 5,5-35W MR16 830 60° DIM</t>
  </si>
  <si>
    <t>MST LEDSPOT5.5-35W VLE 830 60D DI</t>
  </si>
  <si>
    <t>871869670831600</t>
  </si>
  <si>
    <t>MASTER LEDspot Value 5,5-35W MR16 840 60° DIM</t>
  </si>
  <si>
    <t>MST LEDSPOT5.5-35W VLE 840 60D DI</t>
  </si>
  <si>
    <t>871869670833000</t>
  </si>
  <si>
    <t>Steckbrücke</t>
  </si>
  <si>
    <t>FBS  2-5 BU</t>
  </si>
  <si>
    <t>3036877</t>
  </si>
  <si>
    <t>FBS  3-5 BU</t>
  </si>
  <si>
    <t>3036880</t>
  </si>
  <si>
    <t>FBS  5-5 BU</t>
  </si>
  <si>
    <t>3036903</t>
  </si>
  <si>
    <t>Steckbrücke 2polig rot, Rastermaß: 5,2mm</t>
  </si>
  <si>
    <t>FBS 2-5</t>
  </si>
  <si>
    <t>3030161</t>
  </si>
  <si>
    <t>3 pol. Steckbrücke FBS 3-5</t>
  </si>
  <si>
    <t>FBS 3-5</t>
  </si>
  <si>
    <t>3030174</t>
  </si>
  <si>
    <t>Profiline PXMPlus50 3341-2 25m</t>
  </si>
  <si>
    <t>PXMPLUS50</t>
  </si>
  <si>
    <t>2-lappige Schelle 40 grau</t>
  </si>
  <si>
    <t>TSM40</t>
  </si>
  <si>
    <t>2-lappige Schelle 50 grau</t>
  </si>
  <si>
    <t>TSM50</t>
  </si>
  <si>
    <t>PRACHT</t>
  </si>
  <si>
    <t>LUNA BL 1500mm PCO 1x31W 3800lm 4000K, SKI, ohne DV</t>
  </si>
  <si>
    <t>5211005-FR-WANNENLEUCHTE-FWL</t>
  </si>
  <si>
    <t>5211005</t>
  </si>
  <si>
    <t>C8.10</t>
  </si>
  <si>
    <t>LUNA BL 1500mm PCO 1x52W 6500lm 4000K, SKI, ohne DV</t>
  </si>
  <si>
    <t>5211015-FR-WANNENLEUCHTE-FWL</t>
  </si>
  <si>
    <t>5211015</t>
  </si>
  <si>
    <t>PYREXX</t>
  </si>
  <si>
    <t>Bi-Sensor Rauchmelder PX-1</t>
  </si>
  <si>
    <t>PYR-PX1</t>
  </si>
  <si>
    <t>3O.10</t>
  </si>
  <si>
    <t>RED RING</t>
  </si>
  <si>
    <t>Kurzzeitschalter Unterputz 15</t>
  </si>
  <si>
    <t>ZSU 15</t>
  </si>
  <si>
    <t>05002</t>
  </si>
  <si>
    <t>G1.90</t>
  </si>
  <si>
    <t>Kabelgleitmittel Gleitmittel Gel Flasche zu 1050ml</t>
  </si>
  <si>
    <t>30064</t>
  </si>
  <si>
    <t>EH.16</t>
  </si>
  <si>
    <t>Wand-Deckenleuchte Planox Eco  LED/53W-4000</t>
  </si>
  <si>
    <t>451214.009</t>
  </si>
  <si>
    <t>Wand-Deckenleuchte PlanoxEcoLED/24,5/53W-4000K 1669x61x50,PC</t>
  </si>
  <si>
    <t>451219.009</t>
  </si>
  <si>
    <t>SIEMENS BSHG</t>
  </si>
  <si>
    <t>Waschmaschine 1400U/min 7kg Disp. AqSt. A+++-10%AB ws</t>
  </si>
  <si>
    <t>WM14N2G1</t>
  </si>
  <si>
    <t>A3.12</t>
  </si>
  <si>
    <t>Geschirrspüler vollint. 60cm 6Pr. AqSt VarioSchubl. A++AA ed</t>
  </si>
  <si>
    <t>SN636X03ME</t>
  </si>
  <si>
    <t>A3.90</t>
  </si>
  <si>
    <t>inteo Inis Duo VB kompl. UP für Jalousien</t>
  </si>
  <si>
    <t>1800275</t>
  </si>
  <si>
    <t>D2.10</t>
  </si>
  <si>
    <t>Telis 6 Chronis RTS Pure 6-Kanal Funkprogrammschaltuhr</t>
  </si>
  <si>
    <t>1805222</t>
  </si>
  <si>
    <t>Centralis Uno RTS Motorstg. kompl. UP für Rollladen</t>
  </si>
  <si>
    <t>1810258</t>
  </si>
  <si>
    <t>Centralis Uno RTS VB Motors. kompl. UP für Jalousien</t>
  </si>
  <si>
    <t>1810260</t>
  </si>
  <si>
    <t>Eolis Sensor RTS LED ohne Kabel</t>
  </si>
  <si>
    <t>1816066</t>
  </si>
  <si>
    <t>Soliris Sensor RTS LED ohne Kabel</t>
  </si>
  <si>
    <t>1818210</t>
  </si>
  <si>
    <t>ABDECKPLATTE Inis Duo BUSCH JÄGER SI/MERTEN M1 aw</t>
  </si>
  <si>
    <t>9709366</t>
  </si>
  <si>
    <t>Smoove RTS Trägerplatte für Fremdschalterprogramm 50x50</t>
  </si>
  <si>
    <t>5061159A</t>
  </si>
  <si>
    <t>Codetaster verkabelt, 1 Kanal GO/GDO</t>
  </si>
  <si>
    <t>9000028</t>
  </si>
  <si>
    <t>D2.12</t>
  </si>
  <si>
    <t>Außensensorleuchte L 240 LED  weiß</t>
  </si>
  <si>
    <t>L 240LED EDEL</t>
  </si>
  <si>
    <t>010461</t>
  </si>
  <si>
    <t>Miniaturrelais, 24VAC, 4 Wechsler, LED</t>
  </si>
  <si>
    <t>RM 524L-N</t>
  </si>
  <si>
    <t>100613LD-N</t>
  </si>
  <si>
    <t>TELEVES</t>
  </si>
  <si>
    <t>SAT-Stichleitungsdose 3-fach inkl. AP-R. + Platte reinweiß</t>
  </si>
  <si>
    <t>ADO3N</t>
  </si>
  <si>
    <t>B6.90</t>
  </si>
  <si>
    <t>Sat-Durchgangsdose 3-fach in Stecktechnik AD:10dB</t>
  </si>
  <si>
    <t>SD33ST-DC</t>
  </si>
  <si>
    <t>Koaxkabel 1.0/4.6mm 3-fach geschirmt Alu 100m Spule</t>
  </si>
  <si>
    <t>SK100PLUS</t>
  </si>
  <si>
    <t>Koaxkabel UV-beständig halogenfrei flammwidrig 100m Spule</t>
  </si>
  <si>
    <t>SK2003PLUS</t>
  </si>
  <si>
    <t>Zeitschaltuhr TR 610 top3, 1 Kanal, Wochenprogramm</t>
  </si>
  <si>
    <t>T6100130</t>
  </si>
  <si>
    <t>EVG Dali/Switch-Dim T5 1x35/49/80W</t>
  </si>
  <si>
    <t>PCA 1X35/49/80 T5 EXCEL ONE4ALL LP</t>
  </si>
  <si>
    <t>22185105</t>
  </si>
  <si>
    <t>VOLLMANN</t>
  </si>
  <si>
    <t>Fassung E27 3-Teilig Porzellan</t>
  </si>
  <si>
    <t>8810 M10X1</t>
  </si>
  <si>
    <t>V620112</t>
  </si>
  <si>
    <t>AO.37</t>
  </si>
  <si>
    <t>€ Summe
Menge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</si>
</sst>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14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3" fontId="0" fillId="0" borderId="0" xfId="0" applyNumberFormat="1"/>
    <xf numFmtId="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</cellXfs>
  <cellStyles count="2">
    <cellStyle name="Prozent" xfId="1" builtinId="5"/>
    <cellStyle name="Standard" xfId="0" builtinId="0"/>
  </cellStyles>
  <dxfs count="28">
    <dxf>
      <font>
        <color rgb="FF9C5700"/>
      </font>
      <fill>
        <patternFill>
          <bgColor rgb="FFFFEB9C"/>
        </patternFill>
      </fill>
    </dxf>
    <dxf>
      <fill>
        <patternFill>
          <bgColor rgb="FFFF9999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90D2A0-4641-44F5-8304-4DA33C1ED62C}" name="DuraWarenkorb2020" displayName="DuraWarenkorb2020" ref="A1:AD1469" totalsRowShown="0" headerRowDxfId="27">
  <autoFilter ref="A1:AD1469" xr:uid="{7822F645-28F9-432F-A91D-D33CC4B8CF50}"/>
  <sortState xmlns:xlrd2="http://schemas.microsoft.com/office/spreadsheetml/2017/richdata2" ref="A2:AD1469">
    <sortCondition ref="M2:M1469"/>
    <sortCondition ref="Q2:Q1469"/>
    <sortCondition ref="O2:O1469"/>
  </sortState>
  <tableColumns count="30">
    <tableColumn id="1" xr3:uid="{464330A5-457A-448B-8D37-E598207230C2}" name="Kundennummer"/>
    <tableColumn id="2" xr3:uid="{CEE3ABFB-D483-4429-B865-E7EF2062923B}" name="Name"/>
    <tableColumn id="3" xr3:uid="{B54FF942-60D1-4F3E-814F-7F46B7EF32D6}" name="Plz"/>
    <tableColumn id="4" xr3:uid="{E1B455BF-F5EA-4679-AB0B-83E45D819C45}" name="Artnr"/>
    <tableColumn id="5" xr3:uid="{8D58F3AF-30B6-40EA-86AD-35621B8243F4}" name="Herst."/>
    <tableColumn id="6" xr3:uid="{ED70922A-ADB2-482E-BBAF-BAC22D9DC4AB}" name="Type "/>
    <tableColumn id="7" xr3:uid="{3E9FDD14-7087-4DCB-B68E-9E5D2F913B01}" name="Bezeichnung"/>
    <tableColumn id="8" xr3:uid="{14FB45A3-FC3A-4FCA-9787-2EDBF82CBA66}" name="Menge"/>
    <tableColumn id="9" xr3:uid="{A72207C6-4E4A-45DA-A068-153D2D41FA5A}" name="Von-Datum" dataDxfId="26"/>
    <tableColumn id="10" xr3:uid="{132CDBB2-2434-44AC-B353-D8546611174D}" name="Bis-Datum" dataDxfId="25"/>
    <tableColumn id="11" xr3:uid="{AB1FCF3F-B039-4046-A7C9-4461F90C75B9}" name="NL-Name"/>
    <tableColumn id="12" xr3:uid="{7FBB151E-F09F-4139-A712-1B6E42FE33A3}" name="AX Nr" dataDxfId="24"/>
    <tableColumn id="13" xr3:uid="{3A81341E-D31B-424E-9C46-BB6B70240C1A}" name="Hersteller" dataDxfId="23"/>
    <tableColumn id="14" xr3:uid="{682A6B21-137B-4F61-B6D8-BF4DDCCCF408}" name="Kurzbeschreibung" dataDxfId="22"/>
    <tableColumn id="15" xr3:uid="{D6880B82-551C-45B7-894C-432E4DDBF30C}" name="Type" dataDxfId="21"/>
    <tableColumn id="16" xr3:uid="{3E4ADD4A-9539-49E0-B6B1-8FD95DB7C418}" name="Artikelnummer" dataDxfId="20"/>
    <tableColumn id="17" xr3:uid="{784A1F2A-D5E7-484D-BAE0-240BEA13F619}" name="Rab.Grp" dataDxfId="19"/>
    <tableColumn id="18" xr3:uid="{C48967A6-1B43-427F-87BC-C35F8E279A32}" name="PE" dataDxfId="18"/>
    <tableColumn id="19" xr3:uid="{C67DB83A-BAB4-4239-8F0B-49336D6F70E9}" name="ME" dataDxfId="17"/>
    <tableColumn id="20" xr3:uid="{4BC48C7D-786C-4A99-A1C3-857E76D56AD0}" name="EP1" dataDxfId="16"/>
    <tableColumn id="21" xr3:uid="{AD9B7FCB-2EA4-432F-B3C2-2446F1389D1F}" name="Brutto" dataDxfId="15"/>
    <tableColumn id="22" xr3:uid="{682059F5-16A9-47E4-B077-CD0543BC6524}" name="Netto" dataDxfId="14"/>
    <tableColumn id="23" xr3:uid="{AC2E46F5-F52F-4B0B-A6B5-F414B951D071}" name="VK_x000a_Br." dataDxfId="13">
      <calculatedColumnFormula>IF(OR(DuraWarenkorb2020[[#This Row],[Netto]]&lt;&gt;"",DuraWarenkorb2020[[#This Row],[Faktor]]&lt;&gt;""),"",IF(DuraWarenkorb2020[[#This Row],[Rabatt]]&lt;&gt;"",DuraWarenkorb2020[[#This Row],[Brutto]],""))</calculatedColumnFormula>
    </tableColumn>
    <tableColumn id="24" xr3:uid="{1889AA51-A05F-4743-9B14-3EF3563ADACC}" name="Rabatt" dataDxfId="12" dataCellStyle="Prozent"/>
    <tableColumn id="25" xr3:uid="{E943B3A7-5C87-43BE-BC26-9F4C546212E0}" name="Faktor" dataDxfId="11"/>
    <tableColumn id="26" xr3:uid="{1E4A549C-4169-4D0B-8452-481EEC7441CB}" name="VK Preis" dataDxfId="10">
      <calculatedColumnFormula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calculatedColumnFormula>
    </tableColumn>
    <tableColumn id="27" xr3:uid="{B150C03D-A371-412D-B5BD-07C61966B4C4}" name="Marge" dataDxfId="9" dataCellStyle="Prozent">
      <calculatedColumnFormula>IFERROR(1-DuraWarenkorb2020[[#This Row],[EP1]]/DuraWarenkorb2020[[#This Row],[VK Preis]],"")</calculatedColumnFormula>
    </tableColumn>
    <tableColumn id="30" xr3:uid="{07CD523D-3E2A-43CA-BA5F-CB0997B1CE45}" name="€ Summe_x000a_Menge" dataDxfId="8">
      <calculatedColumnFormula>IFERROR(DuraWarenkorb2020[[#This Row],[VK Preis]]/DuraWarenkorb2020[[#This Row],[PE]]*DuraWarenkorb2020[[#This Row],[Menge]],"")</calculatedColumnFormula>
    </tableColumn>
    <tableColumn id="32" xr3:uid="{C74FD478-EC02-4087-BC01-B5BFCC5619ED}" name="Ersatzartikel" dataDxfId="7"/>
    <tableColumn id="28" xr3:uid="{E83BCED6-0FDA-4A48-8EEC-F36792673AC8}" name="INFO" dataDxfId="6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69"/>
  <sheetViews>
    <sheetView tabSelected="1" topLeftCell="D1" zoomScaleNormal="100" workbookViewId="0">
      <pane ySplit="1" topLeftCell="A2" activePane="bottomLeft" state="frozen"/>
      <selection activeCell="D1" sqref="D1"/>
      <selection pane="bottomLeft" activeCell="X964" sqref="X964"/>
    </sheetView>
  </sheetViews>
  <sheetFormatPr baseColWidth="10" defaultColWidth="9.140625" defaultRowHeight="15" outlineLevelCol="1" x14ac:dyDescent="0.25"/>
  <cols>
    <col min="1" max="1" width="11.28515625" hidden="1" customWidth="1" outlineLevel="1"/>
    <col min="2" max="2" width="0" hidden="1" customWidth="1" outlineLevel="1"/>
    <col min="3" max="3" width="5.85546875" hidden="1" customWidth="1" outlineLevel="1"/>
    <col min="4" max="4" width="8" bestFit="1" customWidth="1" collapsed="1"/>
    <col min="5" max="5" width="9.28515625" bestFit="1" customWidth="1"/>
    <col min="6" max="6" width="24.140625" bestFit="1" customWidth="1"/>
    <col min="7" max="7" width="36.28515625" customWidth="1"/>
    <col min="8" max="8" width="9.5703125" bestFit="1" customWidth="1"/>
    <col min="9" max="10" width="10.140625" hidden="1" customWidth="1" outlineLevel="1"/>
    <col min="11" max="11" width="19.7109375" hidden="1" customWidth="1" outlineLevel="1"/>
    <col min="12" max="12" width="13.28515625" customWidth="1" collapsed="1"/>
    <col min="13" max="16" width="16.85546875" customWidth="1"/>
    <col min="17" max="17" width="8.42578125" customWidth="1"/>
    <col min="18" max="18" width="5.42578125" bestFit="1" customWidth="1"/>
    <col min="19" max="19" width="6.140625" bestFit="1" customWidth="1"/>
    <col min="20" max="20" width="8.85546875" customWidth="1"/>
    <col min="21" max="21" width="10.28515625" customWidth="1"/>
    <col min="22" max="22" width="8.42578125" bestFit="1" customWidth="1"/>
    <col min="23" max="23" width="5.7109375" hidden="1" customWidth="1" outlineLevel="1"/>
    <col min="24" max="24" width="9" bestFit="1" customWidth="1" collapsed="1"/>
    <col min="25" max="25" width="8.85546875" bestFit="1" customWidth="1"/>
    <col min="26" max="26" width="10.5703125" bestFit="1" customWidth="1"/>
    <col min="27" max="27" width="9" bestFit="1" customWidth="1"/>
    <col min="28" max="28" width="9.5703125" bestFit="1" customWidth="1"/>
    <col min="29" max="29" width="19.5703125" customWidth="1"/>
    <col min="30" max="30" width="19.5703125" bestFit="1" customWidth="1"/>
  </cols>
  <sheetData>
    <row r="1" spans="1:3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2" t="s">
        <v>25</v>
      </c>
      <c r="AA1" s="3" t="s">
        <v>26</v>
      </c>
      <c r="AB1" s="11" t="s">
        <v>4947</v>
      </c>
      <c r="AC1" s="4" t="s">
        <v>4455</v>
      </c>
      <c r="AD1" s="4" t="s">
        <v>27</v>
      </c>
    </row>
    <row r="2" spans="1:30" x14ac:dyDescent="0.25">
      <c r="D2">
        <v>556750</v>
      </c>
      <c r="E2" t="s">
        <v>29</v>
      </c>
      <c r="F2" t="s">
        <v>1960</v>
      </c>
      <c r="G2" t="s">
        <v>1961</v>
      </c>
      <c r="H2">
        <v>1</v>
      </c>
      <c r="I2" s="5"/>
      <c r="J2" s="5"/>
      <c r="K2" t="s">
        <v>4453</v>
      </c>
      <c r="L2" s="10">
        <v>120200083</v>
      </c>
      <c r="M2" s="10" t="s">
        <v>29</v>
      </c>
      <c r="N2" s="10" t="s">
        <v>1962</v>
      </c>
      <c r="O2" s="10" t="s">
        <v>1963</v>
      </c>
      <c r="P2" s="10" t="s">
        <v>1964</v>
      </c>
      <c r="Q2" s="10" t="s">
        <v>1958</v>
      </c>
      <c r="R2" s="10">
        <v>1</v>
      </c>
      <c r="S2" s="10" t="s">
        <v>1959</v>
      </c>
      <c r="T2" s="6">
        <v>9.93</v>
      </c>
      <c r="U2" s="6">
        <v>21.59</v>
      </c>
      <c r="V2" s="6"/>
      <c r="W2" s="6">
        <f>IF(OR(DuraWarenkorb2020[[#This Row],[Netto]]&lt;&gt;"",DuraWarenkorb2020[[#This Row],[Faktor]]&lt;&gt;""),"",IF(DuraWarenkorb2020[[#This Row],[Rabatt]]&lt;&gt;"",DuraWarenkorb2020[[#This Row],[Brutto]],""))</f>
        <v>21.59</v>
      </c>
      <c r="X2" s="7">
        <v>0.45</v>
      </c>
      <c r="Y2" s="6"/>
      <c r="Z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11.87</v>
      </c>
      <c r="AA2" s="7">
        <f>IFERROR(1-DuraWarenkorb2020[[#This Row],[EP1]]/DuraWarenkorb2020[[#This Row],[VK Preis]],"")</f>
        <v>0.16343723673125521</v>
      </c>
      <c r="AB2" s="6">
        <f>IFERROR(DuraWarenkorb2020[[#This Row],[VK Preis]]/DuraWarenkorb2020[[#This Row],[PE]]*DuraWarenkorb2020[[#This Row],[Menge]],"")</f>
        <v>11.87</v>
      </c>
      <c r="AC2" s="10" t="s">
        <v>33</v>
      </c>
      <c r="AD2" s="10" t="s">
        <v>33</v>
      </c>
    </row>
    <row r="3" spans="1:30" x14ac:dyDescent="0.25">
      <c r="D3">
        <v>556769</v>
      </c>
      <c r="E3" t="s">
        <v>29</v>
      </c>
      <c r="F3" t="s">
        <v>1953</v>
      </c>
      <c r="G3" t="s">
        <v>1954</v>
      </c>
      <c r="H3">
        <v>1</v>
      </c>
      <c r="I3" s="5"/>
      <c r="J3" s="5"/>
      <c r="K3" t="s">
        <v>4453</v>
      </c>
      <c r="L3" s="10">
        <v>120200091</v>
      </c>
      <c r="M3" s="10" t="s">
        <v>29</v>
      </c>
      <c r="N3" s="10" t="s">
        <v>1955</v>
      </c>
      <c r="O3" s="10" t="s">
        <v>1956</v>
      </c>
      <c r="P3" s="10" t="s">
        <v>1957</v>
      </c>
      <c r="Q3" s="10" t="s">
        <v>1958</v>
      </c>
      <c r="R3" s="10">
        <v>1</v>
      </c>
      <c r="S3" s="10" t="s">
        <v>1959</v>
      </c>
      <c r="T3" s="6">
        <v>9.93</v>
      </c>
      <c r="U3" s="6">
        <v>21.59</v>
      </c>
      <c r="V3" s="6"/>
      <c r="W3" s="6">
        <f>IF(OR(DuraWarenkorb2020[[#This Row],[Netto]]&lt;&gt;"",DuraWarenkorb2020[[#This Row],[Faktor]]&lt;&gt;""),"",IF(DuraWarenkorb2020[[#This Row],[Rabatt]]&lt;&gt;"",DuraWarenkorb2020[[#This Row],[Brutto]],""))</f>
        <v>21.59</v>
      </c>
      <c r="X3" s="7">
        <v>0.45</v>
      </c>
      <c r="Y3" s="6"/>
      <c r="Z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11.87</v>
      </c>
      <c r="AA3" s="7">
        <f>IFERROR(1-DuraWarenkorb2020[[#This Row],[EP1]]/DuraWarenkorb2020[[#This Row],[VK Preis]],"")</f>
        <v>0.16343723673125521</v>
      </c>
      <c r="AB3" s="6">
        <f>IFERROR(DuraWarenkorb2020[[#This Row],[VK Preis]]/DuraWarenkorb2020[[#This Row],[PE]]*DuraWarenkorb2020[[#This Row],[Menge]],"")</f>
        <v>11.87</v>
      </c>
      <c r="AC3" s="10" t="s">
        <v>33</v>
      </c>
      <c r="AD3" s="10" t="s">
        <v>33</v>
      </c>
    </row>
    <row r="4" spans="1:30" x14ac:dyDescent="0.25">
      <c r="D4">
        <v>55715</v>
      </c>
      <c r="E4" t="s">
        <v>29</v>
      </c>
      <c r="F4" t="s">
        <v>30</v>
      </c>
      <c r="G4" t="s">
        <v>31</v>
      </c>
      <c r="H4">
        <v>8</v>
      </c>
      <c r="I4" s="5"/>
      <c r="J4" s="5"/>
      <c r="K4" t="s">
        <v>4453</v>
      </c>
      <c r="L4" s="10">
        <v>120031843</v>
      </c>
      <c r="M4" s="10" t="s">
        <v>29</v>
      </c>
      <c r="N4" s="10" t="s">
        <v>1965</v>
      </c>
      <c r="O4" s="10" t="s">
        <v>1966</v>
      </c>
      <c r="P4" s="10" t="s">
        <v>1967</v>
      </c>
      <c r="Q4" s="10" t="s">
        <v>1958</v>
      </c>
      <c r="R4" s="10">
        <v>1</v>
      </c>
      <c r="S4" s="10" t="s">
        <v>48</v>
      </c>
      <c r="T4" s="6">
        <v>3.36</v>
      </c>
      <c r="U4" s="6">
        <v>7.31</v>
      </c>
      <c r="V4" s="6"/>
      <c r="W4" s="6">
        <f>IF(OR(DuraWarenkorb2020[[#This Row],[Netto]]&lt;&gt;"",DuraWarenkorb2020[[#This Row],[Faktor]]&lt;&gt;""),"",IF(DuraWarenkorb2020[[#This Row],[Rabatt]]&lt;&gt;"",DuraWarenkorb2020[[#This Row],[Brutto]],""))</f>
        <v>7.31</v>
      </c>
      <c r="X4" s="7">
        <v>0.45</v>
      </c>
      <c r="Y4" s="6"/>
      <c r="Z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4.0199999999999996</v>
      </c>
      <c r="AA4" s="7">
        <f>IFERROR(1-DuraWarenkorb2020[[#This Row],[EP1]]/DuraWarenkorb2020[[#This Row],[VK Preis]],"")</f>
        <v>0.16417910447761186</v>
      </c>
      <c r="AB4" s="6">
        <f>IFERROR(DuraWarenkorb2020[[#This Row],[VK Preis]]/DuraWarenkorb2020[[#This Row],[PE]]*DuraWarenkorb2020[[#This Row],[Menge]],"")</f>
        <v>32.159999999999997</v>
      </c>
      <c r="AC4" s="10" t="s">
        <v>33</v>
      </c>
      <c r="AD4" s="10" t="s">
        <v>33</v>
      </c>
    </row>
    <row r="5" spans="1:30" x14ac:dyDescent="0.25">
      <c r="D5">
        <v>57670</v>
      </c>
      <c r="E5" t="s">
        <v>29</v>
      </c>
      <c r="F5" t="s">
        <v>1968</v>
      </c>
      <c r="G5" t="s">
        <v>1969</v>
      </c>
      <c r="H5">
        <v>2</v>
      </c>
      <c r="I5" s="5"/>
      <c r="J5" s="5"/>
      <c r="K5" t="s">
        <v>4453</v>
      </c>
      <c r="L5" s="10">
        <v>120031844</v>
      </c>
      <c r="M5" s="10" t="s">
        <v>29</v>
      </c>
      <c r="N5" s="10" t="s">
        <v>1970</v>
      </c>
      <c r="O5" s="10" t="s">
        <v>1971</v>
      </c>
      <c r="P5" s="10" t="s">
        <v>1972</v>
      </c>
      <c r="Q5" s="10" t="s">
        <v>1958</v>
      </c>
      <c r="R5" s="10">
        <v>1</v>
      </c>
      <c r="S5" s="10" t="s">
        <v>48</v>
      </c>
      <c r="T5" s="6">
        <v>4.38</v>
      </c>
      <c r="U5" s="6">
        <v>9.5299999999999994</v>
      </c>
      <c r="V5" s="6"/>
      <c r="W5" s="6">
        <f>IF(OR(DuraWarenkorb2020[[#This Row],[Netto]]&lt;&gt;"",DuraWarenkorb2020[[#This Row],[Faktor]]&lt;&gt;""),"",IF(DuraWarenkorb2020[[#This Row],[Rabatt]]&lt;&gt;"",DuraWarenkorb2020[[#This Row],[Brutto]],""))</f>
        <v>9.5299999999999994</v>
      </c>
      <c r="X5" s="7">
        <v>0.45</v>
      </c>
      <c r="Y5" s="6"/>
      <c r="Z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5.24</v>
      </c>
      <c r="AA5" s="7">
        <f>IFERROR(1-DuraWarenkorb2020[[#This Row],[EP1]]/DuraWarenkorb2020[[#This Row],[VK Preis]],"")</f>
        <v>0.16412213740458026</v>
      </c>
      <c r="AB5" s="6">
        <f>IFERROR(DuraWarenkorb2020[[#This Row],[VK Preis]]/DuraWarenkorb2020[[#This Row],[PE]]*DuraWarenkorb2020[[#This Row],[Menge]],"")</f>
        <v>10.48</v>
      </c>
      <c r="AC5" s="10" t="s">
        <v>33</v>
      </c>
      <c r="AD5" s="10" t="s">
        <v>33</v>
      </c>
    </row>
    <row r="6" spans="1:30" x14ac:dyDescent="0.25">
      <c r="D6">
        <v>49427</v>
      </c>
      <c r="E6" t="s">
        <v>29</v>
      </c>
      <c r="F6" t="s">
        <v>1948</v>
      </c>
      <c r="G6" t="s">
        <v>1949</v>
      </c>
      <c r="H6">
        <v>7</v>
      </c>
      <c r="I6" s="5"/>
      <c r="J6" s="5"/>
      <c r="K6" t="s">
        <v>4453</v>
      </c>
      <c r="L6" s="10">
        <v>120031787</v>
      </c>
      <c r="M6" s="10" t="s">
        <v>29</v>
      </c>
      <c r="N6" s="10" t="s">
        <v>1950</v>
      </c>
      <c r="O6" s="10" t="s">
        <v>1948</v>
      </c>
      <c r="P6" s="10" t="s">
        <v>1951</v>
      </c>
      <c r="Q6" s="10" t="s">
        <v>1952</v>
      </c>
      <c r="R6" s="10">
        <v>1</v>
      </c>
      <c r="S6" s="10" t="s">
        <v>48</v>
      </c>
      <c r="T6" s="6">
        <v>21.99</v>
      </c>
      <c r="U6" s="6">
        <v>47.81</v>
      </c>
      <c r="V6" s="6"/>
      <c r="W6" s="6">
        <f>IF(OR(DuraWarenkorb2020[[#This Row],[Netto]]&lt;&gt;"",DuraWarenkorb2020[[#This Row],[Faktor]]&lt;&gt;""),"",IF(DuraWarenkorb2020[[#This Row],[Rabatt]]&lt;&gt;"",DuraWarenkorb2020[[#This Row],[Brutto]],""))</f>
        <v>47.81</v>
      </c>
      <c r="X6" s="7">
        <v>0.45</v>
      </c>
      <c r="Y6" s="6"/>
      <c r="Z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26.3</v>
      </c>
      <c r="AA6" s="7">
        <f>IFERROR(1-DuraWarenkorb2020[[#This Row],[EP1]]/DuraWarenkorb2020[[#This Row],[VK Preis]],"")</f>
        <v>0.16387832699619775</v>
      </c>
      <c r="AB6" s="6">
        <f>IFERROR(DuraWarenkorb2020[[#This Row],[VK Preis]]/DuraWarenkorb2020[[#This Row],[PE]]*DuraWarenkorb2020[[#This Row],[Menge]],"")</f>
        <v>184.1</v>
      </c>
      <c r="AC6" s="10" t="s">
        <v>33</v>
      </c>
      <c r="AD6" s="10" t="s">
        <v>33</v>
      </c>
    </row>
    <row r="7" spans="1:30" x14ac:dyDescent="0.25">
      <c r="D7">
        <v>59267</v>
      </c>
      <c r="E7" t="s">
        <v>452</v>
      </c>
      <c r="F7" t="s">
        <v>1973</v>
      </c>
      <c r="G7" t="s">
        <v>1974</v>
      </c>
      <c r="H7">
        <v>8</v>
      </c>
      <c r="I7" s="5"/>
      <c r="J7" s="5"/>
      <c r="K7" t="s">
        <v>4453</v>
      </c>
      <c r="L7" s="10">
        <v>120037513</v>
      </c>
      <c r="M7" s="10" t="s">
        <v>452</v>
      </c>
      <c r="N7" s="10" t="s">
        <v>1975</v>
      </c>
      <c r="O7" s="10" t="s">
        <v>1976</v>
      </c>
      <c r="P7" s="10" t="s">
        <v>1976</v>
      </c>
      <c r="Q7" s="10" t="s">
        <v>1977</v>
      </c>
      <c r="R7" s="10">
        <v>1</v>
      </c>
      <c r="S7" s="10" t="s">
        <v>48</v>
      </c>
      <c r="T7" s="6">
        <v>14.1</v>
      </c>
      <c r="U7" s="6">
        <v>64.099999999999994</v>
      </c>
      <c r="V7" s="6"/>
      <c r="W7" s="6">
        <f>IF(OR(DuraWarenkorb2020[[#This Row],[Netto]]&lt;&gt;"",DuraWarenkorb2020[[#This Row],[Faktor]]&lt;&gt;""),"",IF(DuraWarenkorb2020[[#This Row],[Rabatt]]&lt;&gt;"",DuraWarenkorb2020[[#This Row],[Brutto]],""))</f>
        <v>64.099999999999994</v>
      </c>
      <c r="X7" s="7">
        <v>0.7</v>
      </c>
      <c r="Y7" s="6"/>
      <c r="Z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19.23</v>
      </c>
      <c r="AA7" s="7">
        <f>IFERROR(1-DuraWarenkorb2020[[#This Row],[EP1]]/DuraWarenkorb2020[[#This Row],[VK Preis]],"")</f>
        <v>0.26677067082683315</v>
      </c>
      <c r="AB7" s="6">
        <f>IFERROR(DuraWarenkorb2020[[#This Row],[VK Preis]]/DuraWarenkorb2020[[#This Row],[PE]]*DuraWarenkorb2020[[#This Row],[Menge]],"")</f>
        <v>153.84</v>
      </c>
      <c r="AC7" s="10" t="s">
        <v>33</v>
      </c>
      <c r="AD7" s="10" t="s">
        <v>33</v>
      </c>
    </row>
    <row r="8" spans="1:30" x14ac:dyDescent="0.25">
      <c r="D8">
        <v>78206</v>
      </c>
      <c r="E8" t="s">
        <v>1853</v>
      </c>
      <c r="F8" t="s">
        <v>4284</v>
      </c>
      <c r="G8" t="s">
        <v>4285</v>
      </c>
      <c r="H8">
        <v>3</v>
      </c>
      <c r="I8" s="5"/>
      <c r="J8" s="5"/>
      <c r="K8" t="s">
        <v>4453</v>
      </c>
      <c r="L8" s="10">
        <v>120011645</v>
      </c>
      <c r="M8" s="10" t="s">
        <v>452</v>
      </c>
      <c r="N8" s="10" t="s">
        <v>4286</v>
      </c>
      <c r="O8" s="10" t="s">
        <v>4287</v>
      </c>
      <c r="P8" s="10" t="s">
        <v>4287</v>
      </c>
      <c r="Q8" s="10" t="s">
        <v>1977</v>
      </c>
      <c r="R8" s="10">
        <v>1</v>
      </c>
      <c r="S8" s="10" t="s">
        <v>48</v>
      </c>
      <c r="T8" s="6">
        <v>27.69</v>
      </c>
      <c r="U8" s="6">
        <v>162.9</v>
      </c>
      <c r="V8" s="6"/>
      <c r="W8" s="6">
        <f>IF(OR(DuraWarenkorb2020[[#This Row],[Netto]]&lt;&gt;"",DuraWarenkorb2020[[#This Row],[Faktor]]&lt;&gt;""),"",IF(DuraWarenkorb2020[[#This Row],[Rabatt]]&lt;&gt;"",DuraWarenkorb2020[[#This Row],[Brutto]],""))</f>
        <v>162.9</v>
      </c>
      <c r="X8" s="7">
        <v>0.79</v>
      </c>
      <c r="Y8" s="6"/>
      <c r="Z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34.21</v>
      </c>
      <c r="AA8" s="7">
        <f>IFERROR(1-DuraWarenkorb2020[[#This Row],[EP1]]/DuraWarenkorb2020[[#This Row],[VK Preis]],"")</f>
        <v>0.19058754750073081</v>
      </c>
      <c r="AB8" s="6">
        <f>IFERROR(DuraWarenkorb2020[[#This Row],[VK Preis]]/DuraWarenkorb2020[[#This Row],[PE]]*DuraWarenkorb2020[[#This Row],[Menge]],"")</f>
        <v>102.63</v>
      </c>
      <c r="AC8" s="10" t="s">
        <v>33</v>
      </c>
      <c r="AD8" s="10" t="s">
        <v>33</v>
      </c>
    </row>
    <row r="9" spans="1:30" x14ac:dyDescent="0.25">
      <c r="D9">
        <v>64779</v>
      </c>
      <c r="E9" t="s">
        <v>1853</v>
      </c>
      <c r="F9" t="s">
        <v>4296</v>
      </c>
      <c r="G9" t="s">
        <v>4289</v>
      </c>
      <c r="H9">
        <v>1</v>
      </c>
      <c r="I9" s="5"/>
      <c r="J9" s="5"/>
      <c r="K9" t="s">
        <v>4453</v>
      </c>
      <c r="L9" s="10">
        <v>120156223</v>
      </c>
      <c r="M9" s="10" t="s">
        <v>452</v>
      </c>
      <c r="N9" s="10" t="s">
        <v>4297</v>
      </c>
      <c r="O9" s="10" t="s">
        <v>4298</v>
      </c>
      <c r="P9" s="10" t="s">
        <v>4298</v>
      </c>
      <c r="Q9" s="10" t="s">
        <v>4299</v>
      </c>
      <c r="R9" s="10">
        <v>1</v>
      </c>
      <c r="S9" s="10" t="s">
        <v>48</v>
      </c>
      <c r="T9" s="6">
        <v>6.64</v>
      </c>
      <c r="U9" s="6">
        <v>53.1</v>
      </c>
      <c r="V9" s="6"/>
      <c r="W9" s="6">
        <f>IF(OR(DuraWarenkorb2020[[#This Row],[Netto]]&lt;&gt;"",DuraWarenkorb2020[[#This Row],[Faktor]]&lt;&gt;""),"",IF(DuraWarenkorb2020[[#This Row],[Rabatt]]&lt;&gt;"",DuraWarenkorb2020[[#This Row],[Brutto]],""))</f>
        <v>53.1</v>
      </c>
      <c r="X9" s="7">
        <v>0.84</v>
      </c>
      <c r="Y9" s="6"/>
      <c r="Z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8.5</v>
      </c>
      <c r="AA9" s="7">
        <f>IFERROR(1-DuraWarenkorb2020[[#This Row],[EP1]]/DuraWarenkorb2020[[#This Row],[VK Preis]],"")</f>
        <v>0.21882352941176475</v>
      </c>
      <c r="AB9" s="6">
        <f>IFERROR(DuraWarenkorb2020[[#This Row],[VK Preis]]/DuraWarenkorb2020[[#This Row],[PE]]*DuraWarenkorb2020[[#This Row],[Menge]],"")</f>
        <v>8.5</v>
      </c>
      <c r="AC9" s="10" t="s">
        <v>33</v>
      </c>
      <c r="AD9" s="10" t="s">
        <v>33</v>
      </c>
    </row>
    <row r="10" spans="1:30" x14ac:dyDescent="0.25">
      <c r="D10">
        <v>65000</v>
      </c>
      <c r="E10" t="s">
        <v>1853</v>
      </c>
      <c r="F10" t="s">
        <v>4313</v>
      </c>
      <c r="G10" t="s">
        <v>4289</v>
      </c>
      <c r="H10">
        <v>1</v>
      </c>
      <c r="I10" s="5"/>
      <c r="J10" s="5"/>
      <c r="K10" t="s">
        <v>4453</v>
      </c>
      <c r="L10" s="10">
        <v>120156310</v>
      </c>
      <c r="M10" s="10" t="s">
        <v>452</v>
      </c>
      <c r="N10" s="10" t="s">
        <v>4314</v>
      </c>
      <c r="O10" s="10" t="s">
        <v>4315</v>
      </c>
      <c r="P10" s="10" t="s">
        <v>4315</v>
      </c>
      <c r="Q10" s="10" t="s">
        <v>4299</v>
      </c>
      <c r="R10" s="10">
        <v>1</v>
      </c>
      <c r="S10" s="10" t="s">
        <v>48</v>
      </c>
      <c r="T10" s="6">
        <v>21.88</v>
      </c>
      <c r="U10" s="6">
        <v>175</v>
      </c>
      <c r="V10" s="6"/>
      <c r="W10" s="6">
        <f>IF(OR(DuraWarenkorb2020[[#This Row],[Netto]]&lt;&gt;"",DuraWarenkorb2020[[#This Row],[Faktor]]&lt;&gt;""),"",IF(DuraWarenkorb2020[[#This Row],[Rabatt]]&lt;&gt;"",DuraWarenkorb2020[[#This Row],[Brutto]],""))</f>
        <v>175</v>
      </c>
      <c r="X10" s="7">
        <v>0.84</v>
      </c>
      <c r="Y10" s="6"/>
      <c r="Z1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28</v>
      </c>
      <c r="AA10" s="7">
        <f>IFERROR(1-DuraWarenkorb2020[[#This Row],[EP1]]/DuraWarenkorb2020[[#This Row],[VK Preis]],"")</f>
        <v>0.21857142857142864</v>
      </c>
      <c r="AB10" s="6">
        <f>IFERROR(DuraWarenkorb2020[[#This Row],[VK Preis]]/DuraWarenkorb2020[[#This Row],[PE]]*DuraWarenkorb2020[[#This Row],[Menge]],"")</f>
        <v>28</v>
      </c>
      <c r="AC10" s="10" t="s">
        <v>33</v>
      </c>
      <c r="AD10" s="10" t="s">
        <v>33</v>
      </c>
    </row>
    <row r="11" spans="1:30" x14ac:dyDescent="0.25">
      <c r="D11">
        <v>64988</v>
      </c>
      <c r="E11" t="s">
        <v>1853</v>
      </c>
      <c r="F11" t="s">
        <v>4316</v>
      </c>
      <c r="G11" t="s">
        <v>4289</v>
      </c>
      <c r="H11">
        <v>1</v>
      </c>
      <c r="I11" s="5"/>
      <c r="J11" s="5"/>
      <c r="K11" t="s">
        <v>4453</v>
      </c>
      <c r="L11" s="10">
        <v>120156302</v>
      </c>
      <c r="M11" s="10" t="s">
        <v>452</v>
      </c>
      <c r="N11" s="10" t="s">
        <v>4317</v>
      </c>
      <c r="O11" s="10" t="s">
        <v>4318</v>
      </c>
      <c r="P11" s="10" t="s">
        <v>4319</v>
      </c>
      <c r="Q11" s="10" t="s">
        <v>4299</v>
      </c>
      <c r="R11" s="10">
        <v>1</v>
      </c>
      <c r="S11" s="10" t="s">
        <v>48</v>
      </c>
      <c r="T11" s="6">
        <v>34.75</v>
      </c>
      <c r="U11" s="6">
        <v>278</v>
      </c>
      <c r="V11" s="6"/>
      <c r="W11" s="6">
        <f>IF(OR(DuraWarenkorb2020[[#This Row],[Netto]]&lt;&gt;"",DuraWarenkorb2020[[#This Row],[Faktor]]&lt;&gt;""),"",IF(DuraWarenkorb2020[[#This Row],[Rabatt]]&lt;&gt;"",DuraWarenkorb2020[[#This Row],[Brutto]],""))</f>
        <v>278</v>
      </c>
      <c r="X11" s="7">
        <v>0.84</v>
      </c>
      <c r="Y11" s="6"/>
      <c r="Z1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44.48</v>
      </c>
      <c r="AA11" s="7">
        <f>IFERROR(1-DuraWarenkorb2020[[#This Row],[EP1]]/DuraWarenkorb2020[[#This Row],[VK Preis]],"")</f>
        <v>0.21875</v>
      </c>
      <c r="AB11" s="6">
        <f>IFERROR(DuraWarenkorb2020[[#This Row],[VK Preis]]/DuraWarenkorb2020[[#This Row],[PE]]*DuraWarenkorb2020[[#This Row],[Menge]],"")</f>
        <v>44.48</v>
      </c>
      <c r="AC11" s="10" t="s">
        <v>33</v>
      </c>
      <c r="AD11" s="10" t="s">
        <v>33</v>
      </c>
    </row>
    <row r="12" spans="1:30" x14ac:dyDescent="0.25">
      <c r="D12">
        <v>64798</v>
      </c>
      <c r="E12" t="s">
        <v>1853</v>
      </c>
      <c r="F12" t="s">
        <v>4300</v>
      </c>
      <c r="G12" t="s">
        <v>4301</v>
      </c>
      <c r="H12">
        <v>6</v>
      </c>
      <c r="I12" s="5"/>
      <c r="J12" s="5"/>
      <c r="K12" t="s">
        <v>4453</v>
      </c>
      <c r="L12" s="10">
        <v>120156237</v>
      </c>
      <c r="M12" s="10" t="s">
        <v>452</v>
      </c>
      <c r="N12" s="10" t="s">
        <v>4302</v>
      </c>
      <c r="O12" s="10" t="s">
        <v>4303</v>
      </c>
      <c r="P12" s="10" t="s">
        <v>4303</v>
      </c>
      <c r="Q12" s="10" t="s">
        <v>4292</v>
      </c>
      <c r="R12" s="10">
        <v>1</v>
      </c>
      <c r="S12" s="10" t="s">
        <v>48</v>
      </c>
      <c r="T12" s="6">
        <v>2.76</v>
      </c>
      <c r="U12" s="6">
        <v>14.1</v>
      </c>
      <c r="V12" s="6"/>
      <c r="W12" s="6">
        <f>IF(OR(DuraWarenkorb2020[[#This Row],[Netto]]&lt;&gt;"",DuraWarenkorb2020[[#This Row],[Faktor]]&lt;&gt;""),"",IF(DuraWarenkorb2020[[#This Row],[Rabatt]]&lt;&gt;"",DuraWarenkorb2020[[#This Row],[Brutto]],""))</f>
        <v>14.1</v>
      </c>
      <c r="X12" s="7">
        <v>0.76</v>
      </c>
      <c r="Y12" s="6"/>
      <c r="Z1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3.38</v>
      </c>
      <c r="AA12" s="7">
        <f>IFERROR(1-DuraWarenkorb2020[[#This Row],[EP1]]/DuraWarenkorb2020[[#This Row],[VK Preis]],"")</f>
        <v>0.18343195266272194</v>
      </c>
      <c r="AB12" s="6">
        <f>IFERROR(DuraWarenkorb2020[[#This Row],[VK Preis]]/DuraWarenkorb2020[[#This Row],[PE]]*DuraWarenkorb2020[[#This Row],[Menge]],"")</f>
        <v>20.28</v>
      </c>
      <c r="AC12" s="10" t="s">
        <v>33</v>
      </c>
      <c r="AD12" s="10" t="s">
        <v>33</v>
      </c>
    </row>
    <row r="13" spans="1:30" x14ac:dyDescent="0.25">
      <c r="D13">
        <v>64815</v>
      </c>
      <c r="E13" t="s">
        <v>1853</v>
      </c>
      <c r="F13" t="s">
        <v>4304</v>
      </c>
      <c r="G13" t="s">
        <v>4289</v>
      </c>
      <c r="H13">
        <v>5</v>
      </c>
      <c r="I13" s="5"/>
      <c r="J13" s="5"/>
      <c r="K13" t="s">
        <v>4453</v>
      </c>
      <c r="L13" s="10">
        <v>120156251</v>
      </c>
      <c r="M13" s="10" t="s">
        <v>452</v>
      </c>
      <c r="N13" s="10" t="s">
        <v>4305</v>
      </c>
      <c r="O13" s="10" t="s">
        <v>4306</v>
      </c>
      <c r="P13" s="10" t="s">
        <v>4306</v>
      </c>
      <c r="Q13" s="10" t="s">
        <v>4292</v>
      </c>
      <c r="R13" s="10">
        <v>1</v>
      </c>
      <c r="S13" s="10" t="s">
        <v>48</v>
      </c>
      <c r="T13" s="6">
        <v>4.84</v>
      </c>
      <c r="U13" s="6">
        <v>24.7</v>
      </c>
      <c r="V13" s="6"/>
      <c r="W13" s="6">
        <f>IF(OR(DuraWarenkorb2020[[#This Row],[Netto]]&lt;&gt;"",DuraWarenkorb2020[[#This Row],[Faktor]]&lt;&gt;""),"",IF(DuraWarenkorb2020[[#This Row],[Rabatt]]&lt;&gt;"",DuraWarenkorb2020[[#This Row],[Brutto]],""))</f>
        <v>24.7</v>
      </c>
      <c r="X13" s="7">
        <v>0.76</v>
      </c>
      <c r="Y13" s="6"/>
      <c r="Z1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5.93</v>
      </c>
      <c r="AA13" s="7">
        <f>IFERROR(1-DuraWarenkorb2020[[#This Row],[EP1]]/DuraWarenkorb2020[[#This Row],[VK Preis]],"")</f>
        <v>0.18381112984822934</v>
      </c>
      <c r="AB13" s="6">
        <f>IFERROR(DuraWarenkorb2020[[#This Row],[VK Preis]]/DuraWarenkorb2020[[#This Row],[PE]]*DuraWarenkorb2020[[#This Row],[Menge]],"")</f>
        <v>29.65</v>
      </c>
      <c r="AC13" s="10" t="s">
        <v>33</v>
      </c>
      <c r="AD13" s="10" t="s">
        <v>33</v>
      </c>
    </row>
    <row r="14" spans="1:30" x14ac:dyDescent="0.25">
      <c r="D14">
        <v>64781</v>
      </c>
      <c r="E14" t="s">
        <v>1853</v>
      </c>
      <c r="F14" t="s">
        <v>4288</v>
      </c>
      <c r="G14" t="s">
        <v>4289</v>
      </c>
      <c r="H14">
        <v>5</v>
      </c>
      <c r="I14" s="5"/>
      <c r="J14" s="5"/>
      <c r="K14" t="s">
        <v>4453</v>
      </c>
      <c r="L14" s="10">
        <v>120156225</v>
      </c>
      <c r="M14" s="10" t="s">
        <v>452</v>
      </c>
      <c r="N14" s="10" t="s">
        <v>4290</v>
      </c>
      <c r="O14" s="10" t="s">
        <v>4291</v>
      </c>
      <c r="P14" s="10" t="s">
        <v>4291</v>
      </c>
      <c r="Q14" s="10" t="s">
        <v>4292</v>
      </c>
      <c r="R14" s="10">
        <v>1</v>
      </c>
      <c r="S14" s="10" t="s">
        <v>48</v>
      </c>
      <c r="T14" s="6">
        <v>4.84</v>
      </c>
      <c r="U14" s="6">
        <v>24.7</v>
      </c>
      <c r="V14" s="6"/>
      <c r="W14" s="6">
        <f>IF(OR(DuraWarenkorb2020[[#This Row],[Netto]]&lt;&gt;"",DuraWarenkorb2020[[#This Row],[Faktor]]&lt;&gt;""),"",IF(DuraWarenkorb2020[[#This Row],[Rabatt]]&lt;&gt;"",DuraWarenkorb2020[[#This Row],[Brutto]],""))</f>
        <v>24.7</v>
      </c>
      <c r="X14" s="7">
        <v>0.76</v>
      </c>
      <c r="Y14" s="6"/>
      <c r="Z1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5.93</v>
      </c>
      <c r="AA14" s="7">
        <f>IFERROR(1-DuraWarenkorb2020[[#This Row],[EP1]]/DuraWarenkorb2020[[#This Row],[VK Preis]],"")</f>
        <v>0.18381112984822934</v>
      </c>
      <c r="AB14" s="6">
        <f>IFERROR(DuraWarenkorb2020[[#This Row],[VK Preis]]/DuraWarenkorb2020[[#This Row],[PE]]*DuraWarenkorb2020[[#This Row],[Menge]],"")</f>
        <v>29.65</v>
      </c>
      <c r="AC14" s="10" t="s">
        <v>33</v>
      </c>
      <c r="AD14" s="10" t="s">
        <v>33</v>
      </c>
    </row>
    <row r="15" spans="1:30" x14ac:dyDescent="0.25">
      <c r="D15">
        <v>64816</v>
      </c>
      <c r="E15" t="s">
        <v>1853</v>
      </c>
      <c r="F15" t="s">
        <v>4307</v>
      </c>
      <c r="G15" t="s">
        <v>4289</v>
      </c>
      <c r="H15">
        <v>5</v>
      </c>
      <c r="I15" s="5"/>
      <c r="J15" s="5"/>
      <c r="K15" t="s">
        <v>4453</v>
      </c>
      <c r="L15" s="10">
        <v>120156252</v>
      </c>
      <c r="M15" s="10" t="s">
        <v>452</v>
      </c>
      <c r="N15" s="10" t="s">
        <v>4308</v>
      </c>
      <c r="O15" s="10" t="s">
        <v>4309</v>
      </c>
      <c r="P15" s="10" t="s">
        <v>4309</v>
      </c>
      <c r="Q15" s="10" t="s">
        <v>4292</v>
      </c>
      <c r="R15" s="10">
        <v>1</v>
      </c>
      <c r="S15" s="10" t="s">
        <v>48</v>
      </c>
      <c r="T15" s="6">
        <v>4.84</v>
      </c>
      <c r="U15" s="6">
        <v>24.7</v>
      </c>
      <c r="V15" s="6"/>
      <c r="W15" s="6">
        <f>IF(OR(DuraWarenkorb2020[[#This Row],[Netto]]&lt;&gt;"",DuraWarenkorb2020[[#This Row],[Faktor]]&lt;&gt;""),"",IF(DuraWarenkorb2020[[#This Row],[Rabatt]]&lt;&gt;"",DuraWarenkorb2020[[#This Row],[Brutto]],""))</f>
        <v>24.7</v>
      </c>
      <c r="X15" s="7">
        <v>0.76</v>
      </c>
      <c r="Y15" s="6"/>
      <c r="Z1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5.93</v>
      </c>
      <c r="AA15" s="7">
        <f>IFERROR(1-DuraWarenkorb2020[[#This Row],[EP1]]/DuraWarenkorb2020[[#This Row],[VK Preis]],"")</f>
        <v>0.18381112984822934</v>
      </c>
      <c r="AB15" s="6">
        <f>IFERROR(DuraWarenkorb2020[[#This Row],[VK Preis]]/DuraWarenkorb2020[[#This Row],[PE]]*DuraWarenkorb2020[[#This Row],[Menge]],"")</f>
        <v>29.65</v>
      </c>
      <c r="AC15" s="10" t="s">
        <v>33</v>
      </c>
      <c r="AD15" s="10" t="s">
        <v>33</v>
      </c>
    </row>
    <row r="16" spans="1:30" x14ac:dyDescent="0.25">
      <c r="D16">
        <v>64782</v>
      </c>
      <c r="E16" t="s">
        <v>1853</v>
      </c>
      <c r="F16" t="s">
        <v>4293</v>
      </c>
      <c r="G16" t="s">
        <v>4289</v>
      </c>
      <c r="H16">
        <v>5</v>
      </c>
      <c r="I16" s="5"/>
      <c r="J16" s="5"/>
      <c r="K16" t="s">
        <v>4453</v>
      </c>
      <c r="L16" s="10">
        <v>120156226</v>
      </c>
      <c r="M16" s="10" t="s">
        <v>452</v>
      </c>
      <c r="N16" s="10" t="s">
        <v>4294</v>
      </c>
      <c r="O16" s="10" t="s">
        <v>4295</v>
      </c>
      <c r="P16" s="10" t="s">
        <v>4295</v>
      </c>
      <c r="Q16" s="10" t="s">
        <v>4292</v>
      </c>
      <c r="R16" s="10">
        <v>1</v>
      </c>
      <c r="S16" s="10" t="s">
        <v>48</v>
      </c>
      <c r="T16" s="6">
        <v>4.84</v>
      </c>
      <c r="U16" s="6">
        <v>24.7</v>
      </c>
      <c r="V16" s="6"/>
      <c r="W16" s="6">
        <f>IF(OR(DuraWarenkorb2020[[#This Row],[Netto]]&lt;&gt;"",DuraWarenkorb2020[[#This Row],[Faktor]]&lt;&gt;""),"",IF(DuraWarenkorb2020[[#This Row],[Rabatt]]&lt;&gt;"",DuraWarenkorb2020[[#This Row],[Brutto]],""))</f>
        <v>24.7</v>
      </c>
      <c r="X16" s="7">
        <v>0.76</v>
      </c>
      <c r="Y16" s="6"/>
      <c r="Z1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5.93</v>
      </c>
      <c r="AA16" s="7">
        <f>IFERROR(1-DuraWarenkorb2020[[#This Row],[EP1]]/DuraWarenkorb2020[[#This Row],[VK Preis]],"")</f>
        <v>0.18381112984822934</v>
      </c>
      <c r="AB16" s="6">
        <f>IFERROR(DuraWarenkorb2020[[#This Row],[VK Preis]]/DuraWarenkorb2020[[#This Row],[PE]]*DuraWarenkorb2020[[#This Row],[Menge]],"")</f>
        <v>29.65</v>
      </c>
      <c r="AC16" s="10" t="s">
        <v>33</v>
      </c>
      <c r="AD16" s="10" t="s">
        <v>33</v>
      </c>
    </row>
    <row r="17" spans="1:30" x14ac:dyDescent="0.25">
      <c r="D17">
        <v>64999</v>
      </c>
      <c r="E17" t="s">
        <v>1853</v>
      </c>
      <c r="F17" t="s">
        <v>4310</v>
      </c>
      <c r="G17" t="s">
        <v>4289</v>
      </c>
      <c r="H17">
        <v>2</v>
      </c>
      <c r="I17" s="5"/>
      <c r="J17" s="5"/>
      <c r="K17" t="s">
        <v>4453</v>
      </c>
      <c r="L17" s="10">
        <v>120156309</v>
      </c>
      <c r="M17" s="10" t="s">
        <v>452</v>
      </c>
      <c r="N17" s="10" t="s">
        <v>4311</v>
      </c>
      <c r="O17" s="10" t="s">
        <v>4312</v>
      </c>
      <c r="P17" s="10" t="s">
        <v>4312</v>
      </c>
      <c r="Q17" s="10" t="s">
        <v>4292</v>
      </c>
      <c r="R17" s="10">
        <v>1</v>
      </c>
      <c r="S17" s="10" t="s">
        <v>48</v>
      </c>
      <c r="T17" s="6">
        <v>18.89</v>
      </c>
      <c r="U17" s="6">
        <v>96.4</v>
      </c>
      <c r="V17" s="6"/>
      <c r="W17" s="6">
        <f>IF(OR(DuraWarenkorb2020[[#This Row],[Netto]]&lt;&gt;"",DuraWarenkorb2020[[#This Row],[Faktor]]&lt;&gt;""),"",IF(DuraWarenkorb2020[[#This Row],[Rabatt]]&lt;&gt;"",DuraWarenkorb2020[[#This Row],[Brutto]],""))</f>
        <v>96.4</v>
      </c>
      <c r="X17" s="7">
        <v>0.76</v>
      </c>
      <c r="Y17" s="6"/>
      <c r="Z1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23.14</v>
      </c>
      <c r="AA17" s="7">
        <f>IFERROR(1-DuraWarenkorb2020[[#This Row],[EP1]]/DuraWarenkorb2020[[#This Row],[VK Preis]],"")</f>
        <v>0.18366464995678478</v>
      </c>
      <c r="AB17" s="6">
        <f>IFERROR(DuraWarenkorb2020[[#This Row],[VK Preis]]/DuraWarenkorb2020[[#This Row],[PE]]*DuraWarenkorb2020[[#This Row],[Menge]],"")</f>
        <v>46.28</v>
      </c>
      <c r="AC17" s="10" t="s">
        <v>33</v>
      </c>
      <c r="AD17" s="10" t="s">
        <v>33</v>
      </c>
    </row>
    <row r="18" spans="1:30" x14ac:dyDescent="0.25">
      <c r="D18">
        <v>64731</v>
      </c>
      <c r="E18" t="s">
        <v>34</v>
      </c>
      <c r="F18" t="s">
        <v>1995</v>
      </c>
      <c r="G18" t="s">
        <v>36</v>
      </c>
      <c r="H18">
        <v>3</v>
      </c>
      <c r="I18" s="5"/>
      <c r="J18" s="5"/>
      <c r="K18" t="s">
        <v>4453</v>
      </c>
      <c r="L18" s="10">
        <v>120156188</v>
      </c>
      <c r="M18" s="10" t="s">
        <v>452</v>
      </c>
      <c r="N18" s="10" t="s">
        <v>1996</v>
      </c>
      <c r="O18" s="10" t="s">
        <v>1997</v>
      </c>
      <c r="P18" s="10" t="s">
        <v>1997</v>
      </c>
      <c r="Q18" s="10" t="s">
        <v>1998</v>
      </c>
      <c r="R18" s="10">
        <v>1</v>
      </c>
      <c r="S18" s="10" t="s">
        <v>48</v>
      </c>
      <c r="T18" s="6">
        <v>26.35</v>
      </c>
      <c r="U18" s="6">
        <v>170</v>
      </c>
      <c r="V18" s="6"/>
      <c r="W18" s="6">
        <f>IF(OR(DuraWarenkorb2020[[#This Row],[Netto]]&lt;&gt;"",DuraWarenkorb2020[[#This Row],[Faktor]]&lt;&gt;""),"",IF(DuraWarenkorb2020[[#This Row],[Rabatt]]&lt;&gt;"",DuraWarenkorb2020[[#This Row],[Brutto]],""))</f>
        <v>170</v>
      </c>
      <c r="X18" s="7">
        <v>0.81</v>
      </c>
      <c r="Y18" s="6"/>
      <c r="Z1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32.299999999999997</v>
      </c>
      <c r="AA18" s="7">
        <f>IFERROR(1-DuraWarenkorb2020[[#This Row],[EP1]]/DuraWarenkorb2020[[#This Row],[VK Preis]],"")</f>
        <v>0.18421052631578938</v>
      </c>
      <c r="AB18" s="6">
        <f>IFERROR(DuraWarenkorb2020[[#This Row],[VK Preis]]/DuraWarenkorb2020[[#This Row],[PE]]*DuraWarenkorb2020[[#This Row],[Menge]],"")</f>
        <v>96.899999999999991</v>
      </c>
      <c r="AC18" s="10" t="s">
        <v>33</v>
      </c>
      <c r="AD18" s="10" t="s">
        <v>33</v>
      </c>
    </row>
    <row r="19" spans="1:30" x14ac:dyDescent="0.25">
      <c r="D19">
        <v>2607816</v>
      </c>
      <c r="E19" t="s">
        <v>452</v>
      </c>
      <c r="F19" t="s">
        <v>1978</v>
      </c>
      <c r="G19" t="s">
        <v>1979</v>
      </c>
      <c r="H19">
        <v>1</v>
      </c>
      <c r="I19" s="5"/>
      <c r="J19" s="5"/>
      <c r="K19" t="s">
        <v>4453</v>
      </c>
      <c r="L19" s="10">
        <v>120396483</v>
      </c>
      <c r="M19" s="10" t="s">
        <v>452</v>
      </c>
      <c r="N19" s="10" t="s">
        <v>1980</v>
      </c>
      <c r="O19" s="10" t="s">
        <v>1978</v>
      </c>
      <c r="P19" s="10" t="s">
        <v>1981</v>
      </c>
      <c r="Q19" s="10" t="s">
        <v>1982</v>
      </c>
      <c r="R19" s="10">
        <v>1</v>
      </c>
      <c r="S19" s="10" t="s">
        <v>48</v>
      </c>
      <c r="T19" s="6">
        <v>26.46</v>
      </c>
      <c r="U19" s="6">
        <v>73.5</v>
      </c>
      <c r="V19" s="6"/>
      <c r="W19" s="6">
        <f>IF(OR(DuraWarenkorb2020[[#This Row],[Netto]]&lt;&gt;"",DuraWarenkorb2020[[#This Row],[Faktor]]&lt;&gt;""),"",IF(DuraWarenkorb2020[[#This Row],[Rabatt]]&lt;&gt;"",DuraWarenkorb2020[[#This Row],[Brutto]],""))</f>
        <v>73.5</v>
      </c>
      <c r="X19" s="7">
        <v>0.56000000000000005</v>
      </c>
      <c r="Y19" s="6"/>
      <c r="Z1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32.340000000000003</v>
      </c>
      <c r="AA19" s="7">
        <f>IFERROR(1-DuraWarenkorb2020[[#This Row],[EP1]]/DuraWarenkorb2020[[#This Row],[VK Preis]],"")</f>
        <v>0.18181818181818188</v>
      </c>
      <c r="AB19" s="6">
        <f>IFERROR(DuraWarenkorb2020[[#This Row],[VK Preis]]/DuraWarenkorb2020[[#This Row],[PE]]*DuraWarenkorb2020[[#This Row],[Menge]],"")</f>
        <v>32.340000000000003</v>
      </c>
      <c r="AC19" s="10" t="s">
        <v>33</v>
      </c>
      <c r="AD19" s="10" t="s">
        <v>33</v>
      </c>
    </row>
    <row r="20" spans="1:30" x14ac:dyDescent="0.25">
      <c r="D20">
        <v>2607832</v>
      </c>
      <c r="E20" t="s">
        <v>452</v>
      </c>
      <c r="F20" t="s">
        <v>1983</v>
      </c>
      <c r="G20" t="s">
        <v>1984</v>
      </c>
      <c r="H20">
        <v>1</v>
      </c>
      <c r="I20" s="5"/>
      <c r="J20" s="5"/>
      <c r="K20" t="s">
        <v>4453</v>
      </c>
      <c r="L20" s="10">
        <v>120396485</v>
      </c>
      <c r="M20" s="10" t="s">
        <v>452</v>
      </c>
      <c r="N20" s="10" t="s">
        <v>1985</v>
      </c>
      <c r="O20" s="10" t="s">
        <v>1983</v>
      </c>
      <c r="P20" s="10" t="s">
        <v>1986</v>
      </c>
      <c r="Q20" s="10" t="s">
        <v>1982</v>
      </c>
      <c r="R20" s="10">
        <v>1</v>
      </c>
      <c r="S20" s="10" t="s">
        <v>48</v>
      </c>
      <c r="T20" s="6">
        <v>40.32</v>
      </c>
      <c r="U20" s="6">
        <v>126</v>
      </c>
      <c r="V20" s="6"/>
      <c r="W20" s="6">
        <f>IF(OR(DuraWarenkorb2020[[#This Row],[Netto]]&lt;&gt;"",DuraWarenkorb2020[[#This Row],[Faktor]]&lt;&gt;""),"",IF(DuraWarenkorb2020[[#This Row],[Rabatt]]&lt;&gt;"",DuraWarenkorb2020[[#This Row],[Brutto]],""))</f>
        <v>126</v>
      </c>
      <c r="X20" s="7">
        <v>0.62</v>
      </c>
      <c r="Y20" s="6"/>
      <c r="Z2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47.88</v>
      </c>
      <c r="AA20" s="7">
        <f>IFERROR(1-DuraWarenkorb2020[[#This Row],[EP1]]/DuraWarenkorb2020[[#This Row],[VK Preis]],"")</f>
        <v>0.15789473684210531</v>
      </c>
      <c r="AB20" s="6">
        <f>IFERROR(DuraWarenkorb2020[[#This Row],[VK Preis]]/DuraWarenkorb2020[[#This Row],[PE]]*DuraWarenkorb2020[[#This Row],[Menge]],"")</f>
        <v>47.88</v>
      </c>
      <c r="AC20" s="10" t="s">
        <v>33</v>
      </c>
      <c r="AD20" s="10" t="s">
        <v>33</v>
      </c>
    </row>
    <row r="21" spans="1:30" x14ac:dyDescent="0.25">
      <c r="D21">
        <v>2607859</v>
      </c>
      <c r="E21" t="s">
        <v>452</v>
      </c>
      <c r="F21" t="s">
        <v>1987</v>
      </c>
      <c r="G21" t="s">
        <v>1988</v>
      </c>
      <c r="H21">
        <v>1</v>
      </c>
      <c r="I21" s="5"/>
      <c r="J21" s="5"/>
      <c r="K21" t="s">
        <v>4453</v>
      </c>
      <c r="L21" s="10">
        <v>120396487</v>
      </c>
      <c r="M21" s="10" t="s">
        <v>452</v>
      </c>
      <c r="N21" s="10" t="s">
        <v>1989</v>
      </c>
      <c r="O21" s="10" t="s">
        <v>1987</v>
      </c>
      <c r="P21" s="10" t="s">
        <v>1990</v>
      </c>
      <c r="Q21" s="10" t="s">
        <v>1982</v>
      </c>
      <c r="R21" s="10">
        <v>1</v>
      </c>
      <c r="S21" s="10" t="s">
        <v>48</v>
      </c>
      <c r="T21" s="6">
        <v>56.88</v>
      </c>
      <c r="U21" s="6">
        <v>158</v>
      </c>
      <c r="V21" s="6"/>
      <c r="W21" s="6">
        <f>IF(OR(DuraWarenkorb2020[[#This Row],[Netto]]&lt;&gt;"",DuraWarenkorb2020[[#This Row],[Faktor]]&lt;&gt;""),"",IF(DuraWarenkorb2020[[#This Row],[Rabatt]]&lt;&gt;"",DuraWarenkorb2020[[#This Row],[Brutto]],""))</f>
        <v>158</v>
      </c>
      <c r="X21" s="7">
        <v>0.57999999999999996</v>
      </c>
      <c r="Y21" s="6"/>
      <c r="Z2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66.36</v>
      </c>
      <c r="AA21" s="7">
        <f>IFERROR(1-DuraWarenkorb2020[[#This Row],[EP1]]/DuraWarenkorb2020[[#This Row],[VK Preis]],"")</f>
        <v>0.14285714285714279</v>
      </c>
      <c r="AB21" s="6">
        <f>IFERROR(DuraWarenkorb2020[[#This Row],[VK Preis]]/DuraWarenkorb2020[[#This Row],[PE]]*DuraWarenkorb2020[[#This Row],[Menge]],"")</f>
        <v>66.36</v>
      </c>
      <c r="AC21" s="10" t="s">
        <v>33</v>
      </c>
      <c r="AD21" s="10" t="s">
        <v>33</v>
      </c>
    </row>
    <row r="22" spans="1:30" x14ac:dyDescent="0.25">
      <c r="A22">
        <v>3740</v>
      </c>
      <c r="B22" t="s">
        <v>28</v>
      </c>
      <c r="C22">
        <v>4040</v>
      </c>
      <c r="D22">
        <v>3388700</v>
      </c>
      <c r="E22" t="s">
        <v>61</v>
      </c>
      <c r="F22" t="s">
        <v>450</v>
      </c>
      <c r="G22" t="s">
        <v>451</v>
      </c>
      <c r="H22">
        <v>1</v>
      </c>
      <c r="I22" s="5">
        <v>42005</v>
      </c>
      <c r="J22" s="5">
        <v>43830</v>
      </c>
      <c r="K22" t="s">
        <v>32</v>
      </c>
      <c r="L22">
        <v>120350916</v>
      </c>
      <c r="M22" t="s">
        <v>452</v>
      </c>
      <c r="N22" t="s">
        <v>453</v>
      </c>
      <c r="O22" t="s">
        <v>450</v>
      </c>
      <c r="P22" t="s">
        <v>454</v>
      </c>
      <c r="Q22" t="s">
        <v>455</v>
      </c>
      <c r="R22">
        <v>1</v>
      </c>
      <c r="S22" t="s">
        <v>48</v>
      </c>
      <c r="T22" s="6">
        <v>151.25</v>
      </c>
      <c r="U22" s="6">
        <v>242</v>
      </c>
      <c r="V22" s="6"/>
      <c r="W22" s="6">
        <f>IF(OR(DuraWarenkorb2020[[#This Row],[Netto]]&lt;&gt;"",DuraWarenkorb2020[[#This Row],[Faktor]]&lt;&gt;""),"",IF(DuraWarenkorb2020[[#This Row],[Rabatt]]&lt;&gt;"",DuraWarenkorb2020[[#This Row],[Brutto]],""))</f>
        <v>242</v>
      </c>
      <c r="X22" s="7">
        <v>0.28000000000000003</v>
      </c>
      <c r="Y22" s="6"/>
      <c r="Z2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174.24</v>
      </c>
      <c r="AA22" s="7">
        <f>IFERROR(1-DuraWarenkorb2020[[#This Row],[EP1]]/DuraWarenkorb2020[[#This Row],[VK Preis]],"")</f>
        <v>0.13194444444444453</v>
      </c>
      <c r="AB22" s="6">
        <f>IFERROR(DuraWarenkorb2020[[#This Row],[VK Preis]]/DuraWarenkorb2020[[#This Row],[PE]]*DuraWarenkorb2020[[#This Row],[Menge]],"")</f>
        <v>174.24</v>
      </c>
      <c r="AC22" t="s">
        <v>33</v>
      </c>
      <c r="AD22" t="s">
        <v>33</v>
      </c>
    </row>
    <row r="23" spans="1:30" x14ac:dyDescent="0.25">
      <c r="A23">
        <v>3740</v>
      </c>
      <c r="B23" t="s">
        <v>28</v>
      </c>
      <c r="C23">
        <v>4040</v>
      </c>
      <c r="D23">
        <v>3388727</v>
      </c>
      <c r="E23" t="s">
        <v>61</v>
      </c>
      <c r="F23" t="s">
        <v>456</v>
      </c>
      <c r="G23" t="s">
        <v>457</v>
      </c>
      <c r="H23">
        <v>1</v>
      </c>
      <c r="I23" s="5">
        <v>42005</v>
      </c>
      <c r="J23" s="5">
        <v>43830</v>
      </c>
      <c r="K23" t="s">
        <v>32</v>
      </c>
      <c r="L23">
        <v>120350915</v>
      </c>
      <c r="M23" t="s">
        <v>452</v>
      </c>
      <c r="N23" t="s">
        <v>458</v>
      </c>
      <c r="O23" t="s">
        <v>456</v>
      </c>
      <c r="P23" t="s">
        <v>459</v>
      </c>
      <c r="Q23" t="s">
        <v>455</v>
      </c>
      <c r="R23">
        <v>1</v>
      </c>
      <c r="S23" t="s">
        <v>48</v>
      </c>
      <c r="T23" s="6">
        <v>136.88</v>
      </c>
      <c r="U23" s="6">
        <v>219</v>
      </c>
      <c r="V23" s="6"/>
      <c r="W23" s="6">
        <f>IF(OR(DuraWarenkorb2020[[#This Row],[Netto]]&lt;&gt;"",DuraWarenkorb2020[[#This Row],[Faktor]]&lt;&gt;""),"",IF(DuraWarenkorb2020[[#This Row],[Rabatt]]&lt;&gt;"",DuraWarenkorb2020[[#This Row],[Brutto]],""))</f>
        <v>219</v>
      </c>
      <c r="X23" s="7">
        <v>0.28000000000000003</v>
      </c>
      <c r="Y23" s="6"/>
      <c r="Z2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157.68</v>
      </c>
      <c r="AA23" s="7">
        <f>IFERROR(1-DuraWarenkorb2020[[#This Row],[EP1]]/DuraWarenkorb2020[[#This Row],[VK Preis]],"")</f>
        <v>0.13191273465246078</v>
      </c>
      <c r="AB23" s="6">
        <f>IFERROR(DuraWarenkorb2020[[#This Row],[VK Preis]]/DuraWarenkorb2020[[#This Row],[PE]]*DuraWarenkorb2020[[#This Row],[Menge]],"")</f>
        <v>157.68</v>
      </c>
      <c r="AC23" t="s">
        <v>33</v>
      </c>
      <c r="AD23" t="s">
        <v>33</v>
      </c>
    </row>
    <row r="24" spans="1:30" x14ac:dyDescent="0.25">
      <c r="D24">
        <v>1315412</v>
      </c>
      <c r="E24" t="s">
        <v>1999</v>
      </c>
      <c r="F24" t="s">
        <v>2010</v>
      </c>
      <c r="G24" t="s">
        <v>2011</v>
      </c>
      <c r="H24">
        <v>10</v>
      </c>
      <c r="I24" s="5"/>
      <c r="J24" s="5"/>
      <c r="K24" t="s">
        <v>4453</v>
      </c>
      <c r="L24" s="10">
        <v>120275027</v>
      </c>
      <c r="M24" s="10" t="s">
        <v>2002</v>
      </c>
      <c r="N24" s="10" t="s">
        <v>2012</v>
      </c>
      <c r="O24" s="10" t="s">
        <v>2013</v>
      </c>
      <c r="P24" s="10" t="s">
        <v>2013</v>
      </c>
      <c r="Q24" s="10" t="s">
        <v>2005</v>
      </c>
      <c r="R24" s="10">
        <v>1</v>
      </c>
      <c r="S24" s="10" t="s">
        <v>48</v>
      </c>
      <c r="T24" s="6">
        <v>2.0699999999999998</v>
      </c>
      <c r="U24" s="6">
        <v>4.6100000000000003</v>
      </c>
      <c r="V24" s="6"/>
      <c r="W24" s="6">
        <f>IF(OR(DuraWarenkorb2020[[#This Row],[Netto]]&lt;&gt;"",DuraWarenkorb2020[[#This Row],[Faktor]]&lt;&gt;""),"",IF(DuraWarenkorb2020[[#This Row],[Rabatt]]&lt;&gt;"",DuraWarenkorb2020[[#This Row],[Brutto]],""))</f>
        <v>4.6100000000000003</v>
      </c>
      <c r="X24" s="7">
        <v>0.42</v>
      </c>
      <c r="Y24" s="6"/>
      <c r="Z2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2.67</v>
      </c>
      <c r="AA24" s="7">
        <f>IFERROR(1-DuraWarenkorb2020[[#This Row],[EP1]]/DuraWarenkorb2020[[#This Row],[VK Preis]],"")</f>
        <v>0.2247191011235955</v>
      </c>
      <c r="AB24" s="6">
        <f>IFERROR(DuraWarenkorb2020[[#This Row],[VK Preis]]/DuraWarenkorb2020[[#This Row],[PE]]*DuraWarenkorb2020[[#This Row],[Menge]],"")</f>
        <v>26.7</v>
      </c>
      <c r="AC24" s="10" t="s">
        <v>33</v>
      </c>
      <c r="AD24" s="10" t="s">
        <v>33</v>
      </c>
    </row>
    <row r="25" spans="1:30" x14ac:dyDescent="0.25">
      <c r="D25">
        <v>660159</v>
      </c>
      <c r="E25" t="s">
        <v>1999</v>
      </c>
      <c r="F25" t="s">
        <v>2000</v>
      </c>
      <c r="G25" t="s">
        <v>2001</v>
      </c>
      <c r="H25">
        <v>10</v>
      </c>
      <c r="I25" s="5"/>
      <c r="J25" s="5"/>
      <c r="K25" t="s">
        <v>4453</v>
      </c>
      <c r="L25" s="10">
        <v>120022700</v>
      </c>
      <c r="M25" s="10" t="s">
        <v>2002</v>
      </c>
      <c r="N25" s="10" t="s">
        <v>2003</v>
      </c>
      <c r="O25" s="10" t="s">
        <v>2000</v>
      </c>
      <c r="P25" s="10" t="s">
        <v>2004</v>
      </c>
      <c r="Q25" s="10" t="s">
        <v>2005</v>
      </c>
      <c r="R25" s="10">
        <v>1</v>
      </c>
      <c r="S25" s="10" t="s">
        <v>48</v>
      </c>
      <c r="T25" s="6">
        <v>0.36</v>
      </c>
      <c r="U25" s="6">
        <v>1.24</v>
      </c>
      <c r="V25" s="6"/>
      <c r="W25" s="6">
        <f>IF(OR(DuraWarenkorb2020[[#This Row],[Netto]]&lt;&gt;"",DuraWarenkorb2020[[#This Row],[Faktor]]&lt;&gt;""),"",IF(DuraWarenkorb2020[[#This Row],[Rabatt]]&lt;&gt;"",DuraWarenkorb2020[[#This Row],[Brutto]],""))</f>
        <v>1.24</v>
      </c>
      <c r="X25" s="7">
        <v>0.63</v>
      </c>
      <c r="Y25" s="6"/>
      <c r="Z2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0.46</v>
      </c>
      <c r="AA25" s="7">
        <f>IFERROR(1-DuraWarenkorb2020[[#This Row],[EP1]]/DuraWarenkorb2020[[#This Row],[VK Preis]],"")</f>
        <v>0.21739130434782616</v>
      </c>
      <c r="AB25" s="6">
        <f>IFERROR(DuraWarenkorb2020[[#This Row],[VK Preis]]/DuraWarenkorb2020[[#This Row],[PE]]*DuraWarenkorb2020[[#This Row],[Menge]],"")</f>
        <v>4.6000000000000005</v>
      </c>
      <c r="AC25" s="10" t="s">
        <v>33</v>
      </c>
      <c r="AD25" s="10" t="s">
        <v>33</v>
      </c>
    </row>
    <row r="26" spans="1:30" x14ac:dyDescent="0.25">
      <c r="D26">
        <v>74602</v>
      </c>
      <c r="E26" t="s">
        <v>1999</v>
      </c>
      <c r="F26" t="s">
        <v>2006</v>
      </c>
      <c r="G26" t="s">
        <v>2007</v>
      </c>
      <c r="H26">
        <v>13</v>
      </c>
      <c r="I26" s="5"/>
      <c r="J26" s="5"/>
      <c r="K26" t="s">
        <v>4453</v>
      </c>
      <c r="L26" s="10">
        <v>120036828</v>
      </c>
      <c r="M26" s="10" t="s">
        <v>2002</v>
      </c>
      <c r="N26" s="10" t="s">
        <v>2008</v>
      </c>
      <c r="O26" s="10" t="s">
        <v>2006</v>
      </c>
      <c r="P26" s="10" t="s">
        <v>2009</v>
      </c>
      <c r="Q26" s="10" t="s">
        <v>2005</v>
      </c>
      <c r="R26" s="10">
        <v>1</v>
      </c>
      <c r="S26" s="10" t="s">
        <v>48</v>
      </c>
      <c r="T26" s="6">
        <v>0.79</v>
      </c>
      <c r="U26" s="6">
        <v>2.25</v>
      </c>
      <c r="V26" s="6"/>
      <c r="W26" s="6">
        <f>IF(OR(DuraWarenkorb2020[[#This Row],[Netto]]&lt;&gt;"",DuraWarenkorb2020[[#This Row],[Faktor]]&lt;&gt;""),"",IF(DuraWarenkorb2020[[#This Row],[Rabatt]]&lt;&gt;"",DuraWarenkorb2020[[#This Row],[Brutto]],""))</f>
        <v>2.25</v>
      </c>
      <c r="X26" s="7">
        <v>0.55000000000000004</v>
      </c>
      <c r="Y26" s="6"/>
      <c r="Z2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1.01</v>
      </c>
      <c r="AA26" s="7">
        <f>IFERROR(1-DuraWarenkorb2020[[#This Row],[EP1]]/DuraWarenkorb2020[[#This Row],[VK Preis]],"")</f>
        <v>0.21782178217821779</v>
      </c>
      <c r="AB26" s="6">
        <f>IFERROR(DuraWarenkorb2020[[#This Row],[VK Preis]]/DuraWarenkorb2020[[#This Row],[PE]]*DuraWarenkorb2020[[#This Row],[Menge]],"")</f>
        <v>13.13</v>
      </c>
      <c r="AC26" s="10" t="s">
        <v>33</v>
      </c>
      <c r="AD26" s="10" t="s">
        <v>33</v>
      </c>
    </row>
    <row r="27" spans="1:30" x14ac:dyDescent="0.25">
      <c r="A27">
        <v>3740</v>
      </c>
      <c r="B27" t="s">
        <v>28</v>
      </c>
      <c r="C27">
        <v>4040</v>
      </c>
      <c r="D27">
        <v>3377350</v>
      </c>
      <c r="E27" t="s">
        <v>42</v>
      </c>
      <c r="F27" t="s">
        <v>43</v>
      </c>
      <c r="G27" t="s">
        <v>44</v>
      </c>
      <c r="H27">
        <v>2</v>
      </c>
      <c r="I27" s="5">
        <v>42005</v>
      </c>
      <c r="J27" s="5">
        <v>43830</v>
      </c>
      <c r="K27" t="s">
        <v>32</v>
      </c>
      <c r="L27">
        <v>120427144</v>
      </c>
      <c r="M27" t="s">
        <v>45</v>
      </c>
      <c r="N27" t="s">
        <v>46</v>
      </c>
      <c r="O27" t="s">
        <v>43</v>
      </c>
      <c r="P27" t="s">
        <v>43</v>
      </c>
      <c r="Q27" t="s">
        <v>47</v>
      </c>
      <c r="R27">
        <v>1</v>
      </c>
      <c r="S27" t="s">
        <v>48</v>
      </c>
      <c r="T27" s="6">
        <v>23.8</v>
      </c>
      <c r="U27" s="6">
        <v>47.6</v>
      </c>
      <c r="V27" s="6"/>
      <c r="W27" s="6">
        <f>IF(OR(DuraWarenkorb2020[[#This Row],[Netto]]&lt;&gt;"",DuraWarenkorb2020[[#This Row],[Faktor]]&lt;&gt;""),"",IF(DuraWarenkorb2020[[#This Row],[Rabatt]]&lt;&gt;"",DuraWarenkorb2020[[#This Row],[Brutto]],""))</f>
        <v>47.6</v>
      </c>
      <c r="X27" s="7">
        <v>0.4</v>
      </c>
      <c r="Y27" s="6"/>
      <c r="Z2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28.56</v>
      </c>
      <c r="AA27" s="7">
        <f>IFERROR(1-DuraWarenkorb2020[[#This Row],[EP1]]/DuraWarenkorb2020[[#This Row],[VK Preis]],"")</f>
        <v>0.16666666666666663</v>
      </c>
      <c r="AB27" s="6">
        <f>IFERROR(DuraWarenkorb2020[[#This Row],[VK Preis]]/DuraWarenkorb2020[[#This Row],[PE]]*DuraWarenkorb2020[[#This Row],[Menge]],"")</f>
        <v>57.12</v>
      </c>
      <c r="AC27" t="s">
        <v>33</v>
      </c>
      <c r="AD27" t="s">
        <v>33</v>
      </c>
    </row>
    <row r="28" spans="1:30" x14ac:dyDescent="0.25">
      <c r="H28">
        <v>5</v>
      </c>
      <c r="I28" s="5"/>
      <c r="J28" s="5"/>
      <c r="K28" t="s">
        <v>4454</v>
      </c>
      <c r="L28" s="10">
        <v>120466906</v>
      </c>
      <c r="M28" s="10" t="s">
        <v>49</v>
      </c>
      <c r="N28" s="10" t="s">
        <v>4456</v>
      </c>
      <c r="O28" s="10" t="s">
        <v>4457</v>
      </c>
      <c r="P28" s="10" t="s">
        <v>4457</v>
      </c>
      <c r="Q28" s="10" t="s">
        <v>2023</v>
      </c>
      <c r="R28" s="10">
        <v>1</v>
      </c>
      <c r="S28" s="10" t="s">
        <v>48</v>
      </c>
      <c r="T28" s="6">
        <v>79.36</v>
      </c>
      <c r="U28" s="6">
        <v>165.41</v>
      </c>
      <c r="V28" s="6"/>
      <c r="W28" s="6">
        <f>IF(OR(DuraWarenkorb2020[[#This Row],[Netto]]&lt;&gt;"",DuraWarenkorb2020[[#This Row],[Faktor]]&lt;&gt;""),"",IF(DuraWarenkorb2020[[#This Row],[Rabatt]]&lt;&gt;"",DuraWarenkorb2020[[#This Row],[Brutto]],""))</f>
        <v>165.41</v>
      </c>
      <c r="X28" s="7">
        <v>0.42</v>
      </c>
      <c r="Y28" s="6"/>
      <c r="Z2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95.94</v>
      </c>
      <c r="AA28" s="7">
        <f>IFERROR(1-DuraWarenkorb2020[[#This Row],[EP1]]/DuraWarenkorb2020[[#This Row],[VK Preis]],"")</f>
        <v>0.17281634354805087</v>
      </c>
      <c r="AB28" s="6">
        <f>IFERROR(DuraWarenkorb2020[[#This Row],[VK Preis]]/DuraWarenkorb2020[[#This Row],[PE]]*DuraWarenkorb2020[[#This Row],[Menge]],"")</f>
        <v>479.7</v>
      </c>
      <c r="AC28" s="10" t="s">
        <v>33</v>
      </c>
      <c r="AD28" s="10" t="s">
        <v>33</v>
      </c>
    </row>
    <row r="29" spans="1:30" x14ac:dyDescent="0.25">
      <c r="H29">
        <v>3</v>
      </c>
      <c r="I29" s="5"/>
      <c r="J29" s="5"/>
      <c r="K29" t="s">
        <v>4454</v>
      </c>
      <c r="L29" s="10">
        <v>120466908</v>
      </c>
      <c r="M29" s="10" t="s">
        <v>49</v>
      </c>
      <c r="N29" s="10" t="s">
        <v>4458</v>
      </c>
      <c r="O29" s="10" t="s">
        <v>4459</v>
      </c>
      <c r="P29" s="10" t="s">
        <v>4459</v>
      </c>
      <c r="Q29" s="10" t="s">
        <v>2023</v>
      </c>
      <c r="R29" s="10">
        <v>1</v>
      </c>
      <c r="S29" s="10" t="s">
        <v>48</v>
      </c>
      <c r="T29" s="6">
        <v>54.8</v>
      </c>
      <c r="U29" s="6">
        <v>137.65</v>
      </c>
      <c r="V29" s="6"/>
      <c r="W29" s="6">
        <f>IF(OR(DuraWarenkorb2020[[#This Row],[Netto]]&lt;&gt;"",DuraWarenkorb2020[[#This Row],[Faktor]]&lt;&gt;""),"",IF(DuraWarenkorb2020[[#This Row],[Rabatt]]&lt;&gt;"",DuraWarenkorb2020[[#This Row],[Brutto]],""))</f>
        <v>137.65</v>
      </c>
      <c r="X29" s="7">
        <v>0.5</v>
      </c>
      <c r="Y29" s="6"/>
      <c r="Z2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68.83</v>
      </c>
      <c r="AA29" s="7">
        <f>IFERROR(1-DuraWarenkorb2020[[#This Row],[EP1]]/DuraWarenkorb2020[[#This Row],[VK Preis]],"")</f>
        <v>0.20383553682987077</v>
      </c>
      <c r="AB29" s="6">
        <f>IFERROR(DuraWarenkorb2020[[#This Row],[VK Preis]]/DuraWarenkorb2020[[#This Row],[PE]]*DuraWarenkorb2020[[#This Row],[Menge]],"")</f>
        <v>206.49</v>
      </c>
      <c r="AC29" s="10" t="s">
        <v>33</v>
      </c>
      <c r="AD29" s="10" t="s">
        <v>33</v>
      </c>
    </row>
    <row r="30" spans="1:30" x14ac:dyDescent="0.25">
      <c r="D30">
        <v>951773</v>
      </c>
      <c r="E30" t="s">
        <v>49</v>
      </c>
      <c r="F30">
        <v>92630</v>
      </c>
      <c r="G30" t="s">
        <v>2020</v>
      </c>
      <c r="H30">
        <v>1</v>
      </c>
      <c r="I30" s="5"/>
      <c r="J30" s="5"/>
      <c r="K30" t="s">
        <v>4453</v>
      </c>
      <c r="L30" s="10">
        <v>120142968</v>
      </c>
      <c r="M30" s="10" t="s">
        <v>49</v>
      </c>
      <c r="N30" s="10" t="s">
        <v>2021</v>
      </c>
      <c r="O30" s="10" t="s">
        <v>2022</v>
      </c>
      <c r="P30" s="10" t="s">
        <v>2022</v>
      </c>
      <c r="Q30" s="10" t="s">
        <v>2023</v>
      </c>
      <c r="R30" s="10">
        <v>1</v>
      </c>
      <c r="S30" s="10" t="s">
        <v>48</v>
      </c>
      <c r="T30" s="6">
        <v>4.9000000000000004</v>
      </c>
      <c r="U30" s="6">
        <v>10.64</v>
      </c>
      <c r="V30" s="6"/>
      <c r="W30" s="6">
        <f>IF(OR(DuraWarenkorb2020[[#This Row],[Netto]]&lt;&gt;"",DuraWarenkorb2020[[#This Row],[Faktor]]&lt;&gt;""),"",IF(DuraWarenkorb2020[[#This Row],[Rabatt]]&lt;&gt;"",DuraWarenkorb2020[[#This Row],[Brutto]],""))</f>
        <v>10.64</v>
      </c>
      <c r="X30" s="7">
        <v>0.42</v>
      </c>
      <c r="Y30" s="6"/>
      <c r="Z3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6.17</v>
      </c>
      <c r="AA30" s="7">
        <f>IFERROR(1-DuraWarenkorb2020[[#This Row],[EP1]]/DuraWarenkorb2020[[#This Row],[VK Preis]],"")</f>
        <v>0.20583468395461901</v>
      </c>
      <c r="AB30" s="6">
        <f>IFERROR(DuraWarenkorb2020[[#This Row],[VK Preis]]/DuraWarenkorb2020[[#This Row],[PE]]*DuraWarenkorb2020[[#This Row],[Menge]],"")</f>
        <v>6.17</v>
      </c>
      <c r="AC30" s="10" t="s">
        <v>33</v>
      </c>
      <c r="AD30" s="10" t="s">
        <v>33</v>
      </c>
    </row>
    <row r="31" spans="1:30" x14ac:dyDescent="0.25">
      <c r="H31">
        <v>3</v>
      </c>
      <c r="I31" s="5"/>
      <c r="J31" s="5"/>
      <c r="K31" t="s">
        <v>4454</v>
      </c>
      <c r="L31" s="10">
        <v>120552245</v>
      </c>
      <c r="M31" s="10" t="s">
        <v>49</v>
      </c>
      <c r="N31" s="10" t="s">
        <v>4460</v>
      </c>
      <c r="O31" s="10" t="s">
        <v>4461</v>
      </c>
      <c r="P31" s="10" t="s">
        <v>4461</v>
      </c>
      <c r="Q31" s="10" t="s">
        <v>2023</v>
      </c>
      <c r="R31" s="10">
        <v>1</v>
      </c>
      <c r="S31" s="10" t="s">
        <v>48</v>
      </c>
      <c r="T31" s="6">
        <v>62.26</v>
      </c>
      <c r="U31" s="6">
        <v>164.89</v>
      </c>
      <c r="V31" s="6"/>
      <c r="W31" s="6">
        <f>IF(OR(DuraWarenkorb2020[[#This Row],[Netto]]&lt;&gt;"",DuraWarenkorb2020[[#This Row],[Faktor]]&lt;&gt;""),"",IF(DuraWarenkorb2020[[#This Row],[Rabatt]]&lt;&gt;"",DuraWarenkorb2020[[#This Row],[Brutto]],""))</f>
        <v>164.89</v>
      </c>
      <c r="X31" s="7">
        <v>0.5</v>
      </c>
      <c r="Y31" s="6"/>
      <c r="Z3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82.45</v>
      </c>
      <c r="AA31" s="7">
        <f>IFERROR(1-DuraWarenkorb2020[[#This Row],[EP1]]/DuraWarenkorb2020[[#This Row],[VK Preis]],"")</f>
        <v>0.24487568223165557</v>
      </c>
      <c r="AB31" s="6">
        <f>IFERROR(DuraWarenkorb2020[[#This Row],[VK Preis]]/DuraWarenkorb2020[[#This Row],[PE]]*DuraWarenkorb2020[[#This Row],[Menge]],"")</f>
        <v>247.35000000000002</v>
      </c>
      <c r="AC31" s="10" t="s">
        <v>33</v>
      </c>
      <c r="AD31" s="10" t="s">
        <v>33</v>
      </c>
    </row>
    <row r="32" spans="1:30" x14ac:dyDescent="0.25">
      <c r="H32">
        <v>2</v>
      </c>
      <c r="I32" s="5"/>
      <c r="J32" s="5"/>
      <c r="K32" t="s">
        <v>4454</v>
      </c>
      <c r="L32" s="10">
        <v>120552251</v>
      </c>
      <c r="M32" s="10" t="s">
        <v>49</v>
      </c>
      <c r="N32" s="10" t="s">
        <v>4462</v>
      </c>
      <c r="O32" s="10" t="s">
        <v>4463</v>
      </c>
      <c r="P32" s="10" t="s">
        <v>4463</v>
      </c>
      <c r="Q32" s="10" t="s">
        <v>2023</v>
      </c>
      <c r="R32" s="10">
        <v>1</v>
      </c>
      <c r="S32" s="10" t="s">
        <v>48</v>
      </c>
      <c r="T32" s="6">
        <v>93.23</v>
      </c>
      <c r="U32" s="6">
        <v>179.28</v>
      </c>
      <c r="V32" s="6"/>
      <c r="W32" s="6">
        <f>IF(OR(DuraWarenkorb2020[[#This Row],[Netto]]&lt;&gt;"",DuraWarenkorb2020[[#This Row],[Faktor]]&lt;&gt;""),"",IF(DuraWarenkorb2020[[#This Row],[Rabatt]]&lt;&gt;"",DuraWarenkorb2020[[#This Row],[Brutto]],""))</f>
        <v>179.28</v>
      </c>
      <c r="X32" s="7">
        <v>0.4</v>
      </c>
      <c r="Y32" s="6"/>
      <c r="Z3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107.57</v>
      </c>
      <c r="AA32" s="7">
        <f>IFERROR(1-DuraWarenkorb2020[[#This Row],[EP1]]/DuraWarenkorb2020[[#This Row],[VK Preis]],"")</f>
        <v>0.13330854327414698</v>
      </c>
      <c r="AB32" s="6">
        <f>IFERROR(DuraWarenkorb2020[[#This Row],[VK Preis]]/DuraWarenkorb2020[[#This Row],[PE]]*DuraWarenkorb2020[[#This Row],[Menge]],"")</f>
        <v>215.14</v>
      </c>
      <c r="AC32" s="10" t="s">
        <v>33</v>
      </c>
      <c r="AD32" s="10" t="s">
        <v>33</v>
      </c>
    </row>
    <row r="33" spans="4:30" x14ac:dyDescent="0.25">
      <c r="D33">
        <v>951803</v>
      </c>
      <c r="E33" t="s">
        <v>49</v>
      </c>
      <c r="F33">
        <v>92665</v>
      </c>
      <c r="G33" t="s">
        <v>2024</v>
      </c>
      <c r="H33">
        <v>1</v>
      </c>
      <c r="I33" s="5"/>
      <c r="J33" s="5"/>
      <c r="K33" t="s">
        <v>4453</v>
      </c>
      <c r="L33" s="10">
        <v>120142975</v>
      </c>
      <c r="M33" s="10" t="s">
        <v>49</v>
      </c>
      <c r="N33" s="10" t="s">
        <v>2025</v>
      </c>
      <c r="O33" s="10" t="s">
        <v>2026</v>
      </c>
      <c r="P33" s="10" t="s">
        <v>2027</v>
      </c>
      <c r="Q33" s="10" t="s">
        <v>2023</v>
      </c>
      <c r="R33" s="10">
        <v>1</v>
      </c>
      <c r="S33" s="10" t="s">
        <v>48</v>
      </c>
      <c r="T33" s="6">
        <v>50.04</v>
      </c>
      <c r="U33" s="6">
        <v>118.63</v>
      </c>
      <c r="V33" s="6"/>
      <c r="W33" s="6">
        <f>IF(OR(DuraWarenkorb2020[[#This Row],[Netto]]&lt;&gt;"",DuraWarenkorb2020[[#This Row],[Faktor]]&lt;&gt;""),"",IF(DuraWarenkorb2020[[#This Row],[Rabatt]]&lt;&gt;"",DuraWarenkorb2020[[#This Row],[Brutto]],""))</f>
        <v>118.63</v>
      </c>
      <c r="X33" s="7">
        <v>0.45</v>
      </c>
      <c r="Y33" s="6"/>
      <c r="Z3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65.25</v>
      </c>
      <c r="AA33" s="7">
        <f>IFERROR(1-DuraWarenkorb2020[[#This Row],[EP1]]/DuraWarenkorb2020[[#This Row],[VK Preis]],"")</f>
        <v>0.23310344827586205</v>
      </c>
      <c r="AB33" s="6">
        <f>IFERROR(DuraWarenkorb2020[[#This Row],[VK Preis]]/DuraWarenkorb2020[[#This Row],[PE]]*DuraWarenkorb2020[[#This Row],[Menge]],"")</f>
        <v>65.25</v>
      </c>
      <c r="AC33" s="10" t="s">
        <v>33</v>
      </c>
      <c r="AD33" s="10" t="s">
        <v>33</v>
      </c>
    </row>
    <row r="34" spans="4:30" x14ac:dyDescent="0.25">
      <c r="D34">
        <v>567647</v>
      </c>
      <c r="E34" t="s">
        <v>49</v>
      </c>
      <c r="F34" t="s">
        <v>50</v>
      </c>
      <c r="G34" t="s">
        <v>51</v>
      </c>
      <c r="H34">
        <v>6</v>
      </c>
      <c r="I34" s="5"/>
      <c r="J34" s="5"/>
      <c r="K34" t="s">
        <v>4453</v>
      </c>
      <c r="L34" s="10">
        <v>120091823</v>
      </c>
      <c r="M34" s="10" t="s">
        <v>49</v>
      </c>
      <c r="N34" s="10" t="s">
        <v>2032</v>
      </c>
      <c r="O34" s="10" t="s">
        <v>2033</v>
      </c>
      <c r="P34" s="10" t="s">
        <v>2034</v>
      </c>
      <c r="Q34" s="10" t="s">
        <v>2023</v>
      </c>
      <c r="R34" s="10">
        <v>1</v>
      </c>
      <c r="S34" s="10" t="s">
        <v>48</v>
      </c>
      <c r="T34" s="6">
        <v>29.01</v>
      </c>
      <c r="U34" s="6">
        <v>81.67</v>
      </c>
      <c r="V34" s="6"/>
      <c r="W34" s="6">
        <f>IF(OR(DuraWarenkorb2020[[#This Row],[Netto]]&lt;&gt;"",DuraWarenkorb2020[[#This Row],[Faktor]]&lt;&gt;""),"",IF(DuraWarenkorb2020[[#This Row],[Rabatt]]&lt;&gt;"",DuraWarenkorb2020[[#This Row],[Brutto]],""))</f>
        <v>81.67</v>
      </c>
      <c r="X34" s="7">
        <v>0.5</v>
      </c>
      <c r="Y34" s="6"/>
      <c r="Z3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40.840000000000003</v>
      </c>
      <c r="AA34" s="7">
        <f>IFERROR(1-DuraWarenkorb2020[[#This Row],[EP1]]/DuraWarenkorb2020[[#This Row],[VK Preis]],"")</f>
        <v>0.28966699314397648</v>
      </c>
      <c r="AB34" s="6">
        <f>IFERROR(DuraWarenkorb2020[[#This Row],[VK Preis]]/DuraWarenkorb2020[[#This Row],[PE]]*DuraWarenkorb2020[[#This Row],[Menge]],"")</f>
        <v>245.04000000000002</v>
      </c>
      <c r="AC34" s="10" t="s">
        <v>33</v>
      </c>
      <c r="AD34" s="10" t="s">
        <v>33</v>
      </c>
    </row>
    <row r="35" spans="4:30" x14ac:dyDescent="0.25">
      <c r="D35">
        <v>567655</v>
      </c>
      <c r="E35" t="s">
        <v>49</v>
      </c>
      <c r="F35" t="s">
        <v>2028</v>
      </c>
      <c r="G35" t="s">
        <v>51</v>
      </c>
      <c r="H35">
        <v>10</v>
      </c>
      <c r="I35" s="5"/>
      <c r="J35" s="5"/>
      <c r="K35" t="s">
        <v>4453</v>
      </c>
      <c r="L35" s="10">
        <v>120090374</v>
      </c>
      <c r="M35" s="10" t="s">
        <v>49</v>
      </c>
      <c r="N35" s="10" t="s">
        <v>2029</v>
      </c>
      <c r="O35" s="10" t="s">
        <v>2030</v>
      </c>
      <c r="P35" s="10" t="s">
        <v>2031</v>
      </c>
      <c r="Q35" s="10" t="s">
        <v>2023</v>
      </c>
      <c r="R35" s="10">
        <v>1</v>
      </c>
      <c r="S35" s="10" t="s">
        <v>48</v>
      </c>
      <c r="T35" s="6">
        <v>28.87</v>
      </c>
      <c r="U35" s="6">
        <v>81.67</v>
      </c>
      <c r="V35" s="6"/>
      <c r="W35" s="6">
        <f>IF(OR(DuraWarenkorb2020[[#This Row],[Netto]]&lt;&gt;"",DuraWarenkorb2020[[#This Row],[Faktor]]&lt;&gt;""),"",IF(DuraWarenkorb2020[[#This Row],[Rabatt]]&lt;&gt;"",DuraWarenkorb2020[[#This Row],[Brutto]],""))</f>
        <v>81.67</v>
      </c>
      <c r="X35" s="7">
        <v>0.5</v>
      </c>
      <c r="Y35" s="6"/>
      <c r="Z3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40.840000000000003</v>
      </c>
      <c r="AA35" s="7">
        <f>IFERROR(1-DuraWarenkorb2020[[#This Row],[EP1]]/DuraWarenkorb2020[[#This Row],[VK Preis]],"")</f>
        <v>0.29309500489715967</v>
      </c>
      <c r="AB35" s="6">
        <f>IFERROR(DuraWarenkorb2020[[#This Row],[VK Preis]]/DuraWarenkorb2020[[#This Row],[PE]]*DuraWarenkorb2020[[#This Row],[Menge]],"")</f>
        <v>408.40000000000003</v>
      </c>
      <c r="AC35" s="10" t="s">
        <v>33</v>
      </c>
      <c r="AD35" s="10" t="s">
        <v>33</v>
      </c>
    </row>
    <row r="36" spans="4:30" x14ac:dyDescent="0.25">
      <c r="H36">
        <v>3</v>
      </c>
      <c r="I36" s="5"/>
      <c r="J36" s="5"/>
      <c r="K36" t="s">
        <v>4454</v>
      </c>
      <c r="L36" s="10">
        <v>120129042</v>
      </c>
      <c r="M36" s="10" t="s">
        <v>49</v>
      </c>
      <c r="N36" s="10" t="s">
        <v>4464</v>
      </c>
      <c r="O36" s="10" t="s">
        <v>4465</v>
      </c>
      <c r="P36" s="10" t="s">
        <v>4466</v>
      </c>
      <c r="Q36" s="10" t="s">
        <v>2023</v>
      </c>
      <c r="R36" s="10">
        <v>1</v>
      </c>
      <c r="S36" s="10" t="s">
        <v>48</v>
      </c>
      <c r="T36" s="6">
        <v>30.06</v>
      </c>
      <c r="U36" s="6">
        <v>115.14</v>
      </c>
      <c r="V36" s="6"/>
      <c r="W36" s="6">
        <f>IF(OR(DuraWarenkorb2020[[#This Row],[Netto]]&lt;&gt;"",DuraWarenkorb2020[[#This Row],[Faktor]]&lt;&gt;""),"",IF(DuraWarenkorb2020[[#This Row],[Rabatt]]&lt;&gt;"",DuraWarenkorb2020[[#This Row],[Brutto]],""))</f>
        <v>115.14</v>
      </c>
      <c r="X36" s="7">
        <v>0.65</v>
      </c>
      <c r="Y36" s="6"/>
      <c r="Z3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40.299999999999997</v>
      </c>
      <c r="AA36" s="7">
        <f>IFERROR(1-DuraWarenkorb2020[[#This Row],[EP1]]/DuraWarenkorb2020[[#This Row],[VK Preis]],"")</f>
        <v>0.25409429280397022</v>
      </c>
      <c r="AB36" s="6">
        <f>IFERROR(DuraWarenkorb2020[[#This Row],[VK Preis]]/DuraWarenkorb2020[[#This Row],[PE]]*DuraWarenkorb2020[[#This Row],[Menge]],"")</f>
        <v>120.89999999999999</v>
      </c>
      <c r="AC36" s="10" t="s">
        <v>33</v>
      </c>
      <c r="AD36" s="10" t="s">
        <v>33</v>
      </c>
    </row>
    <row r="37" spans="4:30" x14ac:dyDescent="0.25">
      <c r="D37">
        <v>1317814</v>
      </c>
      <c r="E37" t="s">
        <v>49</v>
      </c>
      <c r="F37" t="s">
        <v>54</v>
      </c>
      <c r="G37" t="s">
        <v>55</v>
      </c>
      <c r="H37">
        <v>2</v>
      </c>
      <c r="I37" s="5"/>
      <c r="J37" s="5"/>
      <c r="K37" t="s">
        <v>4453</v>
      </c>
      <c r="L37" s="10">
        <v>120142938</v>
      </c>
      <c r="M37" s="10" t="s">
        <v>49</v>
      </c>
      <c r="N37" s="10" t="s">
        <v>2035</v>
      </c>
      <c r="O37" s="10" t="s">
        <v>2036</v>
      </c>
      <c r="P37" s="10" t="s">
        <v>2037</v>
      </c>
      <c r="Q37" s="10" t="s">
        <v>2023</v>
      </c>
      <c r="R37" s="10">
        <v>1</v>
      </c>
      <c r="S37" s="10" t="s">
        <v>48</v>
      </c>
      <c r="T37" s="6">
        <v>60.56</v>
      </c>
      <c r="U37" s="6">
        <v>116.47</v>
      </c>
      <c r="V37" s="6"/>
      <c r="W37" s="6">
        <f>IF(OR(DuraWarenkorb2020[[#This Row],[Netto]]&lt;&gt;"",DuraWarenkorb2020[[#This Row],[Faktor]]&lt;&gt;""),"",IF(DuraWarenkorb2020[[#This Row],[Rabatt]]&lt;&gt;"",DuraWarenkorb2020[[#This Row],[Brutto]],""))</f>
        <v>116.47</v>
      </c>
      <c r="X37" s="7">
        <v>0.4</v>
      </c>
      <c r="Y37" s="6"/>
      <c r="Z3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69.88</v>
      </c>
      <c r="AA37" s="7">
        <f>IFERROR(1-DuraWarenkorb2020[[#This Row],[EP1]]/DuraWarenkorb2020[[#This Row],[VK Preis]],"")</f>
        <v>0.1333714939896965</v>
      </c>
      <c r="AB37" s="6">
        <f>IFERROR(DuraWarenkorb2020[[#This Row],[VK Preis]]/DuraWarenkorb2020[[#This Row],[PE]]*DuraWarenkorb2020[[#This Row],[Menge]],"")</f>
        <v>139.76</v>
      </c>
      <c r="AC37" s="10" t="s">
        <v>33</v>
      </c>
      <c r="AD37" s="10" t="s">
        <v>33</v>
      </c>
    </row>
    <row r="38" spans="4:30" x14ac:dyDescent="0.25">
      <c r="D38">
        <v>1571559</v>
      </c>
      <c r="E38" t="s">
        <v>2038</v>
      </c>
      <c r="F38" t="s">
        <v>2039</v>
      </c>
      <c r="G38" t="s">
        <v>2040</v>
      </c>
      <c r="H38">
        <v>10</v>
      </c>
      <c r="I38" s="5"/>
      <c r="J38" s="5"/>
      <c r="K38" t="s">
        <v>4453</v>
      </c>
      <c r="L38" s="10">
        <v>120311801</v>
      </c>
      <c r="M38" s="10" t="s">
        <v>2041</v>
      </c>
      <c r="N38" s="10" t="s">
        <v>2042</v>
      </c>
      <c r="O38" s="10" t="s">
        <v>2043</v>
      </c>
      <c r="P38" s="10" t="s">
        <v>2043</v>
      </c>
      <c r="Q38" s="10" t="s">
        <v>2044</v>
      </c>
      <c r="R38" s="10">
        <v>1</v>
      </c>
      <c r="S38" s="10" t="s">
        <v>48</v>
      </c>
      <c r="T38" s="6"/>
      <c r="U38" s="6"/>
      <c r="V38" s="6"/>
      <c r="W38" s="6" t="str">
        <f>IF(OR(DuraWarenkorb2020[[#This Row],[Netto]]&lt;&gt;"",DuraWarenkorb2020[[#This Row],[Faktor]]&lt;&gt;""),"",IF(DuraWarenkorb2020[[#This Row],[Rabatt]]&lt;&gt;"",DuraWarenkorb2020[[#This Row],[Brutto]],""))</f>
        <v/>
      </c>
      <c r="X38" s="7"/>
      <c r="Y38" s="6"/>
      <c r="Z3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38" s="7" t="str">
        <f>IFERROR(1-DuraWarenkorb2020[[#This Row],[EP1]]/DuraWarenkorb2020[[#This Row],[VK Preis]],"")</f>
        <v/>
      </c>
      <c r="AB38" s="6" t="str">
        <f>IFERROR(DuraWarenkorb2020[[#This Row],[VK Preis]]/DuraWarenkorb2020[[#This Row],[PE]]*DuraWarenkorb2020[[#This Row],[Menge]],"")</f>
        <v/>
      </c>
      <c r="AC38" s="10">
        <v>120492580</v>
      </c>
      <c r="AD38" s="10" t="s">
        <v>2045</v>
      </c>
    </row>
    <row r="39" spans="4:30" x14ac:dyDescent="0.25">
      <c r="D39">
        <v>1571583</v>
      </c>
      <c r="E39" t="s">
        <v>2038</v>
      </c>
      <c r="F39" t="s">
        <v>2046</v>
      </c>
      <c r="G39" t="s">
        <v>2047</v>
      </c>
      <c r="H39">
        <v>6</v>
      </c>
      <c r="I39" s="5"/>
      <c r="J39" s="5"/>
      <c r="K39" t="s">
        <v>4453</v>
      </c>
      <c r="L39" s="10">
        <v>120311804</v>
      </c>
      <c r="M39" s="10" t="s">
        <v>2041</v>
      </c>
      <c r="N39" s="10" t="s">
        <v>2048</v>
      </c>
      <c r="O39" s="10" t="s">
        <v>2046</v>
      </c>
      <c r="P39" s="10" t="s">
        <v>2046</v>
      </c>
      <c r="Q39" s="10" t="s">
        <v>2044</v>
      </c>
      <c r="R39" s="10">
        <v>1</v>
      </c>
      <c r="S39" s="10" t="s">
        <v>48</v>
      </c>
      <c r="T39" s="6"/>
      <c r="U39" s="6"/>
      <c r="V39" s="6"/>
      <c r="W39" s="6" t="str">
        <f>IF(OR(DuraWarenkorb2020[[#This Row],[Netto]]&lt;&gt;"",DuraWarenkorb2020[[#This Row],[Faktor]]&lt;&gt;""),"",IF(DuraWarenkorb2020[[#This Row],[Rabatt]]&lt;&gt;"",DuraWarenkorb2020[[#This Row],[Brutto]],""))</f>
        <v/>
      </c>
      <c r="X39" s="7"/>
      <c r="Y39" s="6"/>
      <c r="Z3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39" s="7" t="str">
        <f>IFERROR(1-DuraWarenkorb2020[[#This Row],[EP1]]/DuraWarenkorb2020[[#This Row],[VK Preis]],"")</f>
        <v/>
      </c>
      <c r="AB39" s="6" t="str">
        <f>IFERROR(DuraWarenkorb2020[[#This Row],[VK Preis]]/DuraWarenkorb2020[[#This Row],[PE]]*DuraWarenkorb2020[[#This Row],[Menge]],"")</f>
        <v/>
      </c>
      <c r="AC39" s="10" t="s">
        <v>33</v>
      </c>
      <c r="AD39" s="10" t="s">
        <v>2045</v>
      </c>
    </row>
    <row r="40" spans="4:30" x14ac:dyDescent="0.25">
      <c r="I40" s="5"/>
      <c r="J40" s="5"/>
      <c r="L40" s="10">
        <v>120492580</v>
      </c>
      <c r="M40" s="10" t="s">
        <v>2041</v>
      </c>
      <c r="N40" s="10" t="s">
        <v>4467</v>
      </c>
      <c r="O40" s="10" t="s">
        <v>4468</v>
      </c>
      <c r="P40" s="10" t="s">
        <v>4469</v>
      </c>
      <c r="Q40" s="10" t="s">
        <v>4470</v>
      </c>
      <c r="R40" s="10">
        <v>1</v>
      </c>
      <c r="S40" s="10" t="s">
        <v>48</v>
      </c>
      <c r="T40" s="6">
        <v>32.450000000000003</v>
      </c>
      <c r="U40" s="6">
        <v>66</v>
      </c>
      <c r="V40" s="6"/>
      <c r="W40" s="6">
        <f>IF(OR(DuraWarenkorb2020[[#This Row],[Netto]]&lt;&gt;"",DuraWarenkorb2020[[#This Row],[Faktor]]&lt;&gt;""),"",IF(DuraWarenkorb2020[[#This Row],[Rabatt]]&lt;&gt;"",DuraWarenkorb2020[[#This Row],[Brutto]],""))</f>
        <v>66</v>
      </c>
      <c r="X40" s="7">
        <v>0.39</v>
      </c>
      <c r="Y40" s="6"/>
      <c r="Z4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40.26</v>
      </c>
      <c r="AA40" s="7">
        <f>IFERROR(1-DuraWarenkorb2020[[#This Row],[EP1]]/DuraWarenkorb2020[[#This Row],[VK Preis]],"")</f>
        <v>0.19398907103825125</v>
      </c>
      <c r="AB40" s="6">
        <f>IFERROR(DuraWarenkorb2020[[#This Row],[VK Preis]]/DuraWarenkorb2020[[#This Row],[PE]]*DuraWarenkorb2020[[#This Row],[Menge]],"")</f>
        <v>0</v>
      </c>
      <c r="AC40" s="10" t="s">
        <v>33</v>
      </c>
      <c r="AD40" s="10" t="s">
        <v>33</v>
      </c>
    </row>
    <row r="41" spans="4:30" x14ac:dyDescent="0.25">
      <c r="D41">
        <v>1311824</v>
      </c>
      <c r="E41" t="s">
        <v>2049</v>
      </c>
      <c r="F41" t="s">
        <v>2056</v>
      </c>
      <c r="G41" t="s">
        <v>2057</v>
      </c>
      <c r="H41">
        <v>1</v>
      </c>
      <c r="I41" s="5"/>
      <c r="J41" s="5"/>
      <c r="K41" t="s">
        <v>4453</v>
      </c>
      <c r="L41" s="10">
        <v>120189799</v>
      </c>
      <c r="M41" s="10" t="s">
        <v>2052</v>
      </c>
      <c r="N41" s="10" t="s">
        <v>2058</v>
      </c>
      <c r="O41" s="10" t="s">
        <v>2059</v>
      </c>
      <c r="P41" s="10" t="s">
        <v>2059</v>
      </c>
      <c r="Q41" s="10" t="s">
        <v>2060</v>
      </c>
      <c r="R41" s="10">
        <v>1</v>
      </c>
      <c r="S41" s="10" t="s">
        <v>48</v>
      </c>
      <c r="T41" s="6">
        <v>15.49</v>
      </c>
      <c r="U41" s="6">
        <v>49.68</v>
      </c>
      <c r="V41" s="6"/>
      <c r="W41" s="6">
        <f>IF(OR(DuraWarenkorb2020[[#This Row],[Netto]]&lt;&gt;"",DuraWarenkorb2020[[#This Row],[Faktor]]&lt;&gt;""),"",IF(DuraWarenkorb2020[[#This Row],[Rabatt]]&lt;&gt;"",DuraWarenkorb2020[[#This Row],[Brutto]],""))</f>
        <v>49.68</v>
      </c>
      <c r="X41" s="7">
        <v>0.6</v>
      </c>
      <c r="Y41" s="6"/>
      <c r="Z4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19.87</v>
      </c>
      <c r="AA41" s="7">
        <f>IFERROR(1-DuraWarenkorb2020[[#This Row],[EP1]]/DuraWarenkorb2020[[#This Row],[VK Preis]],"")</f>
        <v>0.22043281328636133</v>
      </c>
      <c r="AB41" s="6">
        <f>IFERROR(DuraWarenkorb2020[[#This Row],[VK Preis]]/DuraWarenkorb2020[[#This Row],[PE]]*DuraWarenkorb2020[[#This Row],[Menge]],"")</f>
        <v>19.87</v>
      </c>
      <c r="AC41" s="10" t="s">
        <v>33</v>
      </c>
      <c r="AD41" s="10" t="s">
        <v>33</v>
      </c>
    </row>
    <row r="42" spans="4:30" x14ac:dyDescent="0.25">
      <c r="D42">
        <v>1311697</v>
      </c>
      <c r="E42" t="s">
        <v>2049</v>
      </c>
      <c r="F42" t="s">
        <v>2050</v>
      </c>
      <c r="G42" t="s">
        <v>2051</v>
      </c>
      <c r="H42">
        <v>1</v>
      </c>
      <c r="I42" s="5"/>
      <c r="J42" s="5"/>
      <c r="K42" t="s">
        <v>4453</v>
      </c>
      <c r="L42" s="10">
        <v>120187491</v>
      </c>
      <c r="M42" s="10" t="s">
        <v>2052</v>
      </c>
      <c r="N42" s="10" t="s">
        <v>2053</v>
      </c>
      <c r="O42" s="10" t="s">
        <v>2054</v>
      </c>
      <c r="P42" s="10" t="s">
        <v>2054</v>
      </c>
      <c r="Q42" s="10" t="s">
        <v>2055</v>
      </c>
      <c r="R42" s="10">
        <v>1</v>
      </c>
      <c r="S42" s="10" t="s">
        <v>48</v>
      </c>
      <c r="T42" s="6">
        <v>28.81</v>
      </c>
      <c r="U42" s="6">
        <v>79.16</v>
      </c>
      <c r="V42" s="6"/>
      <c r="W42" s="6">
        <f>IF(OR(DuraWarenkorb2020[[#This Row],[Netto]]&lt;&gt;"",DuraWarenkorb2020[[#This Row],[Faktor]]&lt;&gt;""),"",IF(DuraWarenkorb2020[[#This Row],[Rabatt]]&lt;&gt;"",DuraWarenkorb2020[[#This Row],[Brutto]],""))</f>
        <v>79.16</v>
      </c>
      <c r="X42" s="7">
        <v>0.55000000000000004</v>
      </c>
      <c r="Y42" s="6"/>
      <c r="Z4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35.619999999999997</v>
      </c>
      <c r="AA42" s="7">
        <f>IFERROR(1-DuraWarenkorb2020[[#This Row],[EP1]]/DuraWarenkorb2020[[#This Row],[VK Preis]],"")</f>
        <v>0.19118472768107797</v>
      </c>
      <c r="AB42" s="6">
        <f>IFERROR(DuraWarenkorb2020[[#This Row],[VK Preis]]/DuraWarenkorb2020[[#This Row],[PE]]*DuraWarenkorb2020[[#This Row],[Menge]],"")</f>
        <v>35.619999999999997</v>
      </c>
      <c r="AC42" s="10" t="s">
        <v>33</v>
      </c>
      <c r="AD42" s="10" t="s">
        <v>33</v>
      </c>
    </row>
    <row r="43" spans="4:30" x14ac:dyDescent="0.25">
      <c r="H43">
        <v>2</v>
      </c>
      <c r="I43" s="5"/>
      <c r="J43" s="5"/>
      <c r="K43" t="s">
        <v>4454</v>
      </c>
      <c r="L43" s="10">
        <v>120006592</v>
      </c>
      <c r="M43" s="10" t="s">
        <v>2061</v>
      </c>
      <c r="N43" s="10" t="s">
        <v>321</v>
      </c>
      <c r="O43" s="10" t="s">
        <v>4471</v>
      </c>
      <c r="P43" s="10" t="s">
        <v>4471</v>
      </c>
      <c r="Q43" s="10" t="s">
        <v>2070</v>
      </c>
      <c r="R43" s="10">
        <v>1</v>
      </c>
      <c r="S43" s="10" t="s">
        <v>48</v>
      </c>
      <c r="T43" s="6">
        <v>6.41</v>
      </c>
      <c r="U43" s="6">
        <v>11.4</v>
      </c>
      <c r="V43" s="6"/>
      <c r="W43" s="6">
        <f>IF(OR(DuraWarenkorb2020[[#This Row],[Netto]]&lt;&gt;"",DuraWarenkorb2020[[#This Row],[Faktor]]&lt;&gt;""),"",IF(DuraWarenkorb2020[[#This Row],[Rabatt]]&lt;&gt;"",DuraWarenkorb2020[[#This Row],[Brutto]],""))</f>
        <v>11.4</v>
      </c>
      <c r="X43" s="7">
        <v>0.35</v>
      </c>
      <c r="Y43" s="6"/>
      <c r="Z4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7.41</v>
      </c>
      <c r="AA43" s="7">
        <f>IFERROR(1-DuraWarenkorb2020[[#This Row],[EP1]]/DuraWarenkorb2020[[#This Row],[VK Preis]],"")</f>
        <v>0.13495276653171395</v>
      </c>
      <c r="AB43" s="6">
        <f>IFERROR(DuraWarenkorb2020[[#This Row],[VK Preis]]/DuraWarenkorb2020[[#This Row],[PE]]*DuraWarenkorb2020[[#This Row],[Menge]],"")</f>
        <v>14.82</v>
      </c>
      <c r="AC43" s="10" t="s">
        <v>33</v>
      </c>
      <c r="AD43" s="10" t="s">
        <v>33</v>
      </c>
    </row>
    <row r="44" spans="4:30" x14ac:dyDescent="0.25">
      <c r="H44">
        <v>2</v>
      </c>
      <c r="I44" s="5"/>
      <c r="J44" s="5"/>
      <c r="K44" t="s">
        <v>4454</v>
      </c>
      <c r="L44" s="10">
        <v>120014757</v>
      </c>
      <c r="M44" s="10" t="s">
        <v>2061</v>
      </c>
      <c r="N44" s="10" t="s">
        <v>4472</v>
      </c>
      <c r="O44" s="10" t="s">
        <v>4473</v>
      </c>
      <c r="P44" s="10" t="s">
        <v>4473</v>
      </c>
      <c r="Q44" s="10" t="s">
        <v>2070</v>
      </c>
      <c r="R44" s="10">
        <v>1</v>
      </c>
      <c r="S44" s="10" t="s">
        <v>48</v>
      </c>
      <c r="T44" s="6">
        <v>7.59</v>
      </c>
      <c r="U44" s="6">
        <v>13.5</v>
      </c>
      <c r="V44" s="6"/>
      <c r="W44" s="6">
        <f>IF(OR(DuraWarenkorb2020[[#This Row],[Netto]]&lt;&gt;"",DuraWarenkorb2020[[#This Row],[Faktor]]&lt;&gt;""),"",IF(DuraWarenkorb2020[[#This Row],[Rabatt]]&lt;&gt;"",DuraWarenkorb2020[[#This Row],[Brutto]],""))</f>
        <v>13.5</v>
      </c>
      <c r="X44" s="7">
        <v>0.35</v>
      </c>
      <c r="Y44" s="6"/>
      <c r="Z4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8.7799999999999994</v>
      </c>
      <c r="AA44" s="7">
        <f>IFERROR(1-DuraWarenkorb2020[[#This Row],[EP1]]/DuraWarenkorb2020[[#This Row],[VK Preis]],"")</f>
        <v>0.1355353075170842</v>
      </c>
      <c r="AB44" s="6">
        <f>IFERROR(DuraWarenkorb2020[[#This Row],[VK Preis]]/DuraWarenkorb2020[[#This Row],[PE]]*DuraWarenkorb2020[[#This Row],[Menge]],"")</f>
        <v>17.559999999999999</v>
      </c>
      <c r="AC44" s="10" t="s">
        <v>33</v>
      </c>
      <c r="AD44" s="10" t="s">
        <v>33</v>
      </c>
    </row>
    <row r="45" spans="4:30" x14ac:dyDescent="0.25">
      <c r="H45">
        <v>2</v>
      </c>
      <c r="I45" s="5"/>
      <c r="J45" s="5"/>
      <c r="K45" t="s">
        <v>4454</v>
      </c>
      <c r="L45" s="10">
        <v>120569859</v>
      </c>
      <c r="M45" s="10" t="s">
        <v>2061</v>
      </c>
      <c r="N45" s="10" t="s">
        <v>4474</v>
      </c>
      <c r="O45" s="10" t="s">
        <v>4475</v>
      </c>
      <c r="P45" s="10" t="s">
        <v>4475</v>
      </c>
      <c r="Q45" s="10" t="s">
        <v>2070</v>
      </c>
      <c r="R45" s="10">
        <v>1</v>
      </c>
      <c r="S45" s="10" t="s">
        <v>48</v>
      </c>
      <c r="T45" s="6">
        <v>4.33</v>
      </c>
      <c r="U45" s="6">
        <v>7.7</v>
      </c>
      <c r="V45" s="6"/>
      <c r="W45" s="6">
        <f>IF(OR(DuraWarenkorb2020[[#This Row],[Netto]]&lt;&gt;"",DuraWarenkorb2020[[#This Row],[Faktor]]&lt;&gt;""),"",IF(DuraWarenkorb2020[[#This Row],[Rabatt]]&lt;&gt;"",DuraWarenkorb2020[[#This Row],[Brutto]],""))</f>
        <v>7.7</v>
      </c>
      <c r="X45" s="7">
        <v>0.35</v>
      </c>
      <c r="Y45" s="6"/>
      <c r="Z4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5.01</v>
      </c>
      <c r="AA45" s="7">
        <f>IFERROR(1-DuraWarenkorb2020[[#This Row],[EP1]]/DuraWarenkorb2020[[#This Row],[VK Preis]],"")</f>
        <v>0.13572854291417158</v>
      </c>
      <c r="AB45" s="6">
        <f>IFERROR(DuraWarenkorb2020[[#This Row],[VK Preis]]/DuraWarenkorb2020[[#This Row],[PE]]*DuraWarenkorb2020[[#This Row],[Menge]],"")</f>
        <v>10.02</v>
      </c>
      <c r="AC45" s="10" t="s">
        <v>33</v>
      </c>
      <c r="AD45" s="10" t="s">
        <v>33</v>
      </c>
    </row>
    <row r="46" spans="4:30" x14ac:dyDescent="0.25">
      <c r="H46">
        <v>2</v>
      </c>
      <c r="I46" s="5"/>
      <c r="J46" s="5"/>
      <c r="K46" t="s">
        <v>4454</v>
      </c>
      <c r="L46" s="10">
        <v>120569862</v>
      </c>
      <c r="M46" s="10" t="s">
        <v>2061</v>
      </c>
      <c r="N46" s="10" t="s">
        <v>4476</v>
      </c>
      <c r="O46" s="10" t="s">
        <v>4477</v>
      </c>
      <c r="P46" s="10" t="s">
        <v>4477</v>
      </c>
      <c r="Q46" s="10" t="s">
        <v>2070</v>
      </c>
      <c r="R46" s="10">
        <v>1</v>
      </c>
      <c r="S46" s="10" t="s">
        <v>48</v>
      </c>
      <c r="T46" s="6">
        <v>4.33</v>
      </c>
      <c r="U46" s="6">
        <v>7.7</v>
      </c>
      <c r="V46" s="6"/>
      <c r="W46" s="6">
        <f>IF(OR(DuraWarenkorb2020[[#This Row],[Netto]]&lt;&gt;"",DuraWarenkorb2020[[#This Row],[Faktor]]&lt;&gt;""),"",IF(DuraWarenkorb2020[[#This Row],[Rabatt]]&lt;&gt;"",DuraWarenkorb2020[[#This Row],[Brutto]],""))</f>
        <v>7.7</v>
      </c>
      <c r="X46" s="7">
        <v>0.35</v>
      </c>
      <c r="Y46" s="6"/>
      <c r="Z4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5.01</v>
      </c>
      <c r="AA46" s="7">
        <f>IFERROR(1-DuraWarenkorb2020[[#This Row],[EP1]]/DuraWarenkorb2020[[#This Row],[VK Preis]],"")</f>
        <v>0.13572854291417158</v>
      </c>
      <c r="AB46" s="6">
        <f>IFERROR(DuraWarenkorb2020[[#This Row],[VK Preis]]/DuraWarenkorb2020[[#This Row],[PE]]*DuraWarenkorb2020[[#This Row],[Menge]],"")</f>
        <v>10.02</v>
      </c>
      <c r="AC46" s="10" t="s">
        <v>33</v>
      </c>
      <c r="AD46" s="10" t="s">
        <v>33</v>
      </c>
    </row>
    <row r="47" spans="4:30" x14ac:dyDescent="0.25">
      <c r="H47">
        <v>50</v>
      </c>
      <c r="I47" s="5"/>
      <c r="J47" s="5"/>
      <c r="K47" t="s">
        <v>4454</v>
      </c>
      <c r="L47" s="10">
        <v>120472254</v>
      </c>
      <c r="M47" s="10" t="s">
        <v>2061</v>
      </c>
      <c r="N47" s="10" t="s">
        <v>4478</v>
      </c>
      <c r="O47" s="10" t="s">
        <v>4479</v>
      </c>
      <c r="P47" s="10" t="s">
        <v>4479</v>
      </c>
      <c r="Q47" s="10" t="s">
        <v>2070</v>
      </c>
      <c r="R47" s="10">
        <v>1</v>
      </c>
      <c r="S47" s="10" t="s">
        <v>48</v>
      </c>
      <c r="T47" s="6">
        <v>4.33</v>
      </c>
      <c r="U47" s="6">
        <v>7.7</v>
      </c>
      <c r="V47" s="6"/>
      <c r="W47" s="6">
        <f>IF(OR(DuraWarenkorb2020[[#This Row],[Netto]]&lt;&gt;"",DuraWarenkorb2020[[#This Row],[Faktor]]&lt;&gt;""),"",IF(DuraWarenkorb2020[[#This Row],[Rabatt]]&lt;&gt;"",DuraWarenkorb2020[[#This Row],[Brutto]],""))</f>
        <v>7.7</v>
      </c>
      <c r="X47" s="7">
        <v>0.35</v>
      </c>
      <c r="Y47" s="6"/>
      <c r="Z4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5.01</v>
      </c>
      <c r="AA47" s="7">
        <f>IFERROR(1-DuraWarenkorb2020[[#This Row],[EP1]]/DuraWarenkorb2020[[#This Row],[VK Preis]],"")</f>
        <v>0.13572854291417158</v>
      </c>
      <c r="AB47" s="6">
        <f>IFERROR(DuraWarenkorb2020[[#This Row],[VK Preis]]/DuraWarenkorb2020[[#This Row],[PE]]*DuraWarenkorb2020[[#This Row],[Menge]],"")</f>
        <v>250.5</v>
      </c>
      <c r="AC47" s="10" t="s">
        <v>33</v>
      </c>
      <c r="AD47" s="10" t="s">
        <v>33</v>
      </c>
    </row>
    <row r="48" spans="4:30" x14ac:dyDescent="0.25">
      <c r="H48">
        <v>10</v>
      </c>
      <c r="I48" s="5"/>
      <c r="J48" s="5"/>
      <c r="K48" t="s">
        <v>4454</v>
      </c>
      <c r="L48" s="10">
        <v>120472280</v>
      </c>
      <c r="M48" s="10" t="s">
        <v>2061</v>
      </c>
      <c r="N48" s="10" t="s">
        <v>4480</v>
      </c>
      <c r="O48" s="10" t="s">
        <v>4481</v>
      </c>
      <c r="P48" s="10" t="s">
        <v>4481</v>
      </c>
      <c r="Q48" s="10" t="s">
        <v>2070</v>
      </c>
      <c r="R48" s="10">
        <v>1</v>
      </c>
      <c r="S48" s="10" t="s">
        <v>48</v>
      </c>
      <c r="T48" s="6">
        <v>6.24</v>
      </c>
      <c r="U48" s="6">
        <v>11.1</v>
      </c>
      <c r="V48" s="6"/>
      <c r="W48" s="6">
        <f>IF(OR(DuraWarenkorb2020[[#This Row],[Netto]]&lt;&gt;"",DuraWarenkorb2020[[#This Row],[Faktor]]&lt;&gt;""),"",IF(DuraWarenkorb2020[[#This Row],[Rabatt]]&lt;&gt;"",DuraWarenkorb2020[[#This Row],[Brutto]],""))</f>
        <v>11.1</v>
      </c>
      <c r="X48" s="7">
        <v>0.35</v>
      </c>
      <c r="Y48" s="6"/>
      <c r="Z4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7.22</v>
      </c>
      <c r="AA48" s="7">
        <f>IFERROR(1-DuraWarenkorb2020[[#This Row],[EP1]]/DuraWarenkorb2020[[#This Row],[VK Preis]],"")</f>
        <v>0.13573407202216059</v>
      </c>
      <c r="AB48" s="6">
        <f>IFERROR(DuraWarenkorb2020[[#This Row],[VK Preis]]/DuraWarenkorb2020[[#This Row],[PE]]*DuraWarenkorb2020[[#This Row],[Menge]],"")</f>
        <v>72.2</v>
      </c>
      <c r="AC48" s="10" t="s">
        <v>33</v>
      </c>
      <c r="AD48" s="10" t="s">
        <v>33</v>
      </c>
    </row>
    <row r="49" spans="4:30" x14ac:dyDescent="0.25">
      <c r="H49">
        <v>15</v>
      </c>
      <c r="I49" s="5"/>
      <c r="J49" s="5"/>
      <c r="K49" t="s">
        <v>4454</v>
      </c>
      <c r="L49" s="10">
        <v>120472304</v>
      </c>
      <c r="M49" s="10" t="s">
        <v>2061</v>
      </c>
      <c r="N49" s="10" t="s">
        <v>4482</v>
      </c>
      <c r="O49" s="10" t="s">
        <v>4483</v>
      </c>
      <c r="P49" s="10" t="s">
        <v>4483</v>
      </c>
      <c r="Q49" s="10" t="s">
        <v>2070</v>
      </c>
      <c r="R49" s="10">
        <v>1</v>
      </c>
      <c r="S49" s="10" t="s">
        <v>48</v>
      </c>
      <c r="T49" s="6">
        <v>10.8</v>
      </c>
      <c r="U49" s="6">
        <v>19.2</v>
      </c>
      <c r="V49" s="6"/>
      <c r="W49" s="6">
        <f>IF(OR(DuraWarenkorb2020[[#This Row],[Netto]]&lt;&gt;"",DuraWarenkorb2020[[#This Row],[Faktor]]&lt;&gt;""),"",IF(DuraWarenkorb2020[[#This Row],[Rabatt]]&lt;&gt;"",DuraWarenkorb2020[[#This Row],[Brutto]],""))</f>
        <v>19.2</v>
      </c>
      <c r="X49" s="7">
        <v>0.35</v>
      </c>
      <c r="Y49" s="6"/>
      <c r="Z4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12.48</v>
      </c>
      <c r="AA49" s="7">
        <f>IFERROR(1-DuraWarenkorb2020[[#This Row],[EP1]]/DuraWarenkorb2020[[#This Row],[VK Preis]],"")</f>
        <v>0.13461538461538458</v>
      </c>
      <c r="AB49" s="6">
        <f>IFERROR(DuraWarenkorb2020[[#This Row],[VK Preis]]/DuraWarenkorb2020[[#This Row],[PE]]*DuraWarenkorb2020[[#This Row],[Menge]],"")</f>
        <v>187.20000000000002</v>
      </c>
      <c r="AC49" s="10" t="s">
        <v>33</v>
      </c>
      <c r="AD49" s="10" t="s">
        <v>33</v>
      </c>
    </row>
    <row r="50" spans="4:30" x14ac:dyDescent="0.25">
      <c r="D50">
        <v>499714</v>
      </c>
      <c r="E50" t="s">
        <v>2061</v>
      </c>
      <c r="F50" t="s">
        <v>2066</v>
      </c>
      <c r="G50" t="s">
        <v>2067</v>
      </c>
      <c r="H50">
        <v>1</v>
      </c>
      <c r="I50" s="5"/>
      <c r="J50" s="5"/>
      <c r="K50" t="s">
        <v>4453</v>
      </c>
      <c r="L50" s="10">
        <v>120137181</v>
      </c>
      <c r="M50" s="10" t="s">
        <v>2061</v>
      </c>
      <c r="N50" s="10" t="s">
        <v>2068</v>
      </c>
      <c r="O50" s="10" t="s">
        <v>2069</v>
      </c>
      <c r="P50" s="10" t="s">
        <v>2069</v>
      </c>
      <c r="Q50" s="10" t="s">
        <v>2070</v>
      </c>
      <c r="R50" s="10">
        <v>1</v>
      </c>
      <c r="S50" s="10" t="s">
        <v>48</v>
      </c>
      <c r="T50" s="6">
        <v>3.66</v>
      </c>
      <c r="U50" s="6">
        <v>6.5</v>
      </c>
      <c r="V50" s="6"/>
      <c r="W50" s="6">
        <f>IF(OR(DuraWarenkorb2020[[#This Row],[Netto]]&lt;&gt;"",DuraWarenkorb2020[[#This Row],[Faktor]]&lt;&gt;""),"",IF(DuraWarenkorb2020[[#This Row],[Rabatt]]&lt;&gt;"",DuraWarenkorb2020[[#This Row],[Brutto]],""))</f>
        <v>6.5</v>
      </c>
      <c r="X50" s="7">
        <v>0.35</v>
      </c>
      <c r="Y50" s="6"/>
      <c r="Z5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4.2300000000000004</v>
      </c>
      <c r="AA50" s="7">
        <f>IFERROR(1-DuraWarenkorb2020[[#This Row],[EP1]]/DuraWarenkorb2020[[#This Row],[VK Preis]],"")</f>
        <v>0.13475177304964547</v>
      </c>
      <c r="AB50" s="6">
        <f>IFERROR(DuraWarenkorb2020[[#This Row],[VK Preis]]/DuraWarenkorb2020[[#This Row],[PE]]*DuraWarenkorb2020[[#This Row],[Menge]],"")</f>
        <v>4.2300000000000004</v>
      </c>
      <c r="AC50" s="10" t="s">
        <v>33</v>
      </c>
      <c r="AD50" s="10" t="s">
        <v>33</v>
      </c>
    </row>
    <row r="51" spans="4:30" x14ac:dyDescent="0.25">
      <c r="H51">
        <v>1</v>
      </c>
      <c r="I51" s="5"/>
      <c r="J51" s="5"/>
      <c r="K51" t="s">
        <v>4454</v>
      </c>
      <c r="L51" s="10">
        <v>120137184</v>
      </c>
      <c r="M51" s="10" t="s">
        <v>2061</v>
      </c>
      <c r="N51" s="10" t="s">
        <v>4484</v>
      </c>
      <c r="O51" s="10" t="s">
        <v>4485</v>
      </c>
      <c r="P51" s="10" t="s">
        <v>4485</v>
      </c>
      <c r="Q51" s="10" t="s">
        <v>2070</v>
      </c>
      <c r="R51" s="10">
        <v>1</v>
      </c>
      <c r="S51" s="10" t="s">
        <v>48</v>
      </c>
      <c r="T51" s="6">
        <v>6.36</v>
      </c>
      <c r="U51" s="6">
        <v>11.3</v>
      </c>
      <c r="V51" s="6"/>
      <c r="W51" s="6">
        <f>IF(OR(DuraWarenkorb2020[[#This Row],[Netto]]&lt;&gt;"",DuraWarenkorb2020[[#This Row],[Faktor]]&lt;&gt;""),"",IF(DuraWarenkorb2020[[#This Row],[Rabatt]]&lt;&gt;"",DuraWarenkorb2020[[#This Row],[Brutto]],""))</f>
        <v>11.3</v>
      </c>
      <c r="X51" s="7">
        <v>0.35</v>
      </c>
      <c r="Y51" s="6"/>
      <c r="Z5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7.35</v>
      </c>
      <c r="AA51" s="7">
        <f>IFERROR(1-DuraWarenkorb2020[[#This Row],[EP1]]/DuraWarenkorb2020[[#This Row],[VK Preis]],"")</f>
        <v>0.13469387755102036</v>
      </c>
      <c r="AB51" s="6">
        <f>IFERROR(DuraWarenkorb2020[[#This Row],[VK Preis]]/DuraWarenkorb2020[[#This Row],[PE]]*DuraWarenkorb2020[[#This Row],[Menge]],"")</f>
        <v>7.35</v>
      </c>
      <c r="AC51" s="10" t="s">
        <v>33</v>
      </c>
      <c r="AD51" s="10" t="s">
        <v>33</v>
      </c>
    </row>
    <row r="52" spans="4:30" x14ac:dyDescent="0.25">
      <c r="D52">
        <v>499978</v>
      </c>
      <c r="E52" t="s">
        <v>2061</v>
      </c>
      <c r="F52" t="s">
        <v>2071</v>
      </c>
      <c r="G52" t="s">
        <v>2072</v>
      </c>
      <c r="H52">
        <v>1</v>
      </c>
      <c r="I52" s="5"/>
      <c r="J52" s="5"/>
      <c r="K52" t="s">
        <v>4453</v>
      </c>
      <c r="L52" s="10">
        <v>120137235</v>
      </c>
      <c r="M52" s="10" t="s">
        <v>2061</v>
      </c>
      <c r="N52" s="10" t="s">
        <v>2073</v>
      </c>
      <c r="O52" s="10" t="s">
        <v>2074</v>
      </c>
      <c r="P52" s="10" t="s">
        <v>2074</v>
      </c>
      <c r="Q52" s="10" t="s">
        <v>2070</v>
      </c>
      <c r="R52" s="10">
        <v>1</v>
      </c>
      <c r="S52" s="10" t="s">
        <v>48</v>
      </c>
      <c r="T52" s="6">
        <v>2.56</v>
      </c>
      <c r="U52" s="6">
        <v>4.55</v>
      </c>
      <c r="V52" s="6"/>
      <c r="W52" s="6">
        <f>IF(OR(DuraWarenkorb2020[[#This Row],[Netto]]&lt;&gt;"",DuraWarenkorb2020[[#This Row],[Faktor]]&lt;&gt;""),"",IF(DuraWarenkorb2020[[#This Row],[Rabatt]]&lt;&gt;"",DuraWarenkorb2020[[#This Row],[Brutto]],""))</f>
        <v>4.55</v>
      </c>
      <c r="X52" s="7">
        <v>0.35</v>
      </c>
      <c r="Y52" s="6"/>
      <c r="Z5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2.96</v>
      </c>
      <c r="AA52" s="7">
        <f>IFERROR(1-DuraWarenkorb2020[[#This Row],[EP1]]/DuraWarenkorb2020[[#This Row],[VK Preis]],"")</f>
        <v>0.13513513513513509</v>
      </c>
      <c r="AB52" s="6">
        <f>IFERROR(DuraWarenkorb2020[[#This Row],[VK Preis]]/DuraWarenkorb2020[[#This Row],[PE]]*DuraWarenkorb2020[[#This Row],[Menge]],"")</f>
        <v>2.96</v>
      </c>
      <c r="AC52" s="10" t="s">
        <v>33</v>
      </c>
      <c r="AD52" s="10" t="s">
        <v>33</v>
      </c>
    </row>
    <row r="53" spans="4:30" x14ac:dyDescent="0.25">
      <c r="H53">
        <v>20</v>
      </c>
      <c r="I53" s="5"/>
      <c r="J53" s="5"/>
      <c r="K53" t="s">
        <v>4454</v>
      </c>
      <c r="L53" s="10">
        <v>120160710</v>
      </c>
      <c r="M53" s="10" t="s">
        <v>2061</v>
      </c>
      <c r="N53" s="10" t="s">
        <v>4486</v>
      </c>
      <c r="O53" s="10" t="s">
        <v>4487</v>
      </c>
      <c r="P53" s="10" t="s">
        <v>4487</v>
      </c>
      <c r="Q53" s="10" t="s">
        <v>2070</v>
      </c>
      <c r="R53" s="10">
        <v>1</v>
      </c>
      <c r="S53" s="10" t="s">
        <v>48</v>
      </c>
      <c r="T53" s="6">
        <v>1.63</v>
      </c>
      <c r="U53" s="6">
        <v>2.9</v>
      </c>
      <c r="V53" s="6"/>
      <c r="W53" s="6">
        <f>IF(OR(DuraWarenkorb2020[[#This Row],[Netto]]&lt;&gt;"",DuraWarenkorb2020[[#This Row],[Faktor]]&lt;&gt;""),"",IF(DuraWarenkorb2020[[#This Row],[Rabatt]]&lt;&gt;"",DuraWarenkorb2020[[#This Row],[Brutto]],""))</f>
        <v>2.9</v>
      </c>
      <c r="X53" s="7">
        <v>0.35</v>
      </c>
      <c r="Y53" s="6"/>
      <c r="Z5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1.89</v>
      </c>
      <c r="AA53" s="7">
        <f>IFERROR(1-DuraWarenkorb2020[[#This Row],[EP1]]/DuraWarenkorb2020[[#This Row],[VK Preis]],"")</f>
        <v>0.13756613756613756</v>
      </c>
      <c r="AB53" s="6">
        <f>IFERROR(DuraWarenkorb2020[[#This Row],[VK Preis]]/DuraWarenkorb2020[[#This Row],[PE]]*DuraWarenkorb2020[[#This Row],[Menge]],"")</f>
        <v>37.799999999999997</v>
      </c>
      <c r="AC53" s="10" t="s">
        <v>33</v>
      </c>
      <c r="AD53" s="10" t="s">
        <v>33</v>
      </c>
    </row>
    <row r="54" spans="4:30" x14ac:dyDescent="0.25">
      <c r="H54">
        <v>2</v>
      </c>
      <c r="I54" s="5"/>
      <c r="J54" s="5"/>
      <c r="K54" t="s">
        <v>4454</v>
      </c>
      <c r="L54" s="10">
        <v>120137329</v>
      </c>
      <c r="M54" s="10" t="s">
        <v>2061</v>
      </c>
      <c r="N54" s="10" t="s">
        <v>4488</v>
      </c>
      <c r="O54" s="10" t="s">
        <v>4489</v>
      </c>
      <c r="P54" s="10" t="s">
        <v>4489</v>
      </c>
      <c r="Q54" s="10" t="s">
        <v>2070</v>
      </c>
      <c r="R54" s="10">
        <v>1</v>
      </c>
      <c r="S54" s="10" t="s">
        <v>48</v>
      </c>
      <c r="T54" s="6">
        <v>3.15</v>
      </c>
      <c r="U54" s="6">
        <v>5.6</v>
      </c>
      <c r="V54" s="6"/>
      <c r="W54" s="6">
        <f>IF(OR(DuraWarenkorb2020[[#This Row],[Netto]]&lt;&gt;"",DuraWarenkorb2020[[#This Row],[Faktor]]&lt;&gt;""),"",IF(DuraWarenkorb2020[[#This Row],[Rabatt]]&lt;&gt;"",DuraWarenkorb2020[[#This Row],[Brutto]],""))</f>
        <v>5.6</v>
      </c>
      <c r="X54" s="7">
        <v>0.35</v>
      </c>
      <c r="Y54" s="6"/>
      <c r="Z5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3.64</v>
      </c>
      <c r="AA54" s="7">
        <f>IFERROR(1-DuraWarenkorb2020[[#This Row],[EP1]]/DuraWarenkorb2020[[#This Row],[VK Preis]],"")</f>
        <v>0.13461538461538469</v>
      </c>
      <c r="AB54" s="6">
        <f>IFERROR(DuraWarenkorb2020[[#This Row],[VK Preis]]/DuraWarenkorb2020[[#This Row],[PE]]*DuraWarenkorb2020[[#This Row],[Menge]],"")</f>
        <v>7.28</v>
      </c>
      <c r="AC54" s="10" t="s">
        <v>33</v>
      </c>
      <c r="AD54" s="10" t="s">
        <v>33</v>
      </c>
    </row>
    <row r="55" spans="4:30" x14ac:dyDescent="0.25">
      <c r="H55">
        <v>50</v>
      </c>
      <c r="I55" s="5"/>
      <c r="J55" s="5"/>
      <c r="K55" t="s">
        <v>4454</v>
      </c>
      <c r="L55" s="10">
        <v>120161149</v>
      </c>
      <c r="M55" s="10" t="s">
        <v>2061</v>
      </c>
      <c r="N55" s="10" t="s">
        <v>4490</v>
      </c>
      <c r="O55" s="10" t="s">
        <v>4491</v>
      </c>
      <c r="P55" s="10" t="s">
        <v>4491</v>
      </c>
      <c r="Q55" s="10" t="s">
        <v>2070</v>
      </c>
      <c r="R55" s="10">
        <v>1</v>
      </c>
      <c r="S55" s="10" t="s">
        <v>48</v>
      </c>
      <c r="T55" s="6">
        <v>2.81</v>
      </c>
      <c r="U55" s="6">
        <v>5</v>
      </c>
      <c r="V55" s="6"/>
      <c r="W55" s="6">
        <f>IF(OR(DuraWarenkorb2020[[#This Row],[Netto]]&lt;&gt;"",DuraWarenkorb2020[[#This Row],[Faktor]]&lt;&gt;""),"",IF(DuraWarenkorb2020[[#This Row],[Rabatt]]&lt;&gt;"",DuraWarenkorb2020[[#This Row],[Brutto]],""))</f>
        <v>5</v>
      </c>
      <c r="X55" s="7">
        <v>0.35</v>
      </c>
      <c r="Y55" s="6"/>
      <c r="Z5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3.25</v>
      </c>
      <c r="AA55" s="7">
        <f>IFERROR(1-DuraWarenkorb2020[[#This Row],[EP1]]/DuraWarenkorb2020[[#This Row],[VK Preis]],"")</f>
        <v>0.13538461538461533</v>
      </c>
      <c r="AB55" s="6">
        <f>IFERROR(DuraWarenkorb2020[[#This Row],[VK Preis]]/DuraWarenkorb2020[[#This Row],[PE]]*DuraWarenkorb2020[[#This Row],[Menge]],"")</f>
        <v>162.5</v>
      </c>
      <c r="AC55" s="10" t="s">
        <v>33</v>
      </c>
      <c r="AD55" s="10" t="s">
        <v>33</v>
      </c>
    </row>
    <row r="56" spans="4:30" x14ac:dyDescent="0.25">
      <c r="H56">
        <v>1</v>
      </c>
      <c r="I56" s="5"/>
      <c r="J56" s="5"/>
      <c r="K56" t="s">
        <v>4454</v>
      </c>
      <c r="L56" s="10">
        <v>120569940</v>
      </c>
      <c r="M56" s="10" t="s">
        <v>2061</v>
      </c>
      <c r="N56" s="10" t="s">
        <v>4492</v>
      </c>
      <c r="O56" s="10" t="s">
        <v>4493</v>
      </c>
      <c r="P56" s="10" t="s">
        <v>4493</v>
      </c>
      <c r="Q56" s="10" t="s">
        <v>4494</v>
      </c>
      <c r="R56" s="10">
        <v>1</v>
      </c>
      <c r="S56" s="10" t="s">
        <v>48</v>
      </c>
      <c r="T56" s="6">
        <v>27.79</v>
      </c>
      <c r="U56" s="6">
        <v>47.5</v>
      </c>
      <c r="V56" s="6"/>
      <c r="W56" s="6">
        <f>IF(OR(DuraWarenkorb2020[[#This Row],[Netto]]&lt;&gt;"",DuraWarenkorb2020[[#This Row],[Faktor]]&lt;&gt;""),"",IF(DuraWarenkorb2020[[#This Row],[Rabatt]]&lt;&gt;"",DuraWarenkorb2020[[#This Row],[Brutto]],""))</f>
        <v>47.5</v>
      </c>
      <c r="X56" s="7">
        <v>0.3</v>
      </c>
      <c r="Y56" s="6"/>
      <c r="Z5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33.25</v>
      </c>
      <c r="AA56" s="7">
        <f>IFERROR(1-DuraWarenkorb2020[[#This Row],[EP1]]/DuraWarenkorb2020[[#This Row],[VK Preis]],"")</f>
        <v>0.16421052631578947</v>
      </c>
      <c r="AB56" s="6">
        <f>IFERROR(DuraWarenkorb2020[[#This Row],[VK Preis]]/DuraWarenkorb2020[[#This Row],[PE]]*DuraWarenkorb2020[[#This Row],[Menge]],"")</f>
        <v>33.25</v>
      </c>
      <c r="AC56" s="10" t="s">
        <v>33</v>
      </c>
      <c r="AD56" s="10" t="s">
        <v>33</v>
      </c>
    </row>
    <row r="57" spans="4:30" x14ac:dyDescent="0.25">
      <c r="H57">
        <v>2</v>
      </c>
      <c r="I57" s="5"/>
      <c r="J57" s="5"/>
      <c r="K57" t="s">
        <v>4454</v>
      </c>
      <c r="L57" s="10">
        <v>120569941</v>
      </c>
      <c r="M57" s="10" t="s">
        <v>2061</v>
      </c>
      <c r="N57" s="10" t="s">
        <v>4495</v>
      </c>
      <c r="O57" s="10" t="s">
        <v>4496</v>
      </c>
      <c r="P57" s="10" t="s">
        <v>4496</v>
      </c>
      <c r="Q57" s="10" t="s">
        <v>4494</v>
      </c>
      <c r="R57" s="10">
        <v>1</v>
      </c>
      <c r="S57" s="10" t="s">
        <v>48</v>
      </c>
      <c r="T57" s="6">
        <v>24.05</v>
      </c>
      <c r="U57" s="6">
        <v>41.1</v>
      </c>
      <c r="V57" s="6"/>
      <c r="W57" s="6">
        <f>IF(OR(DuraWarenkorb2020[[#This Row],[Netto]]&lt;&gt;"",DuraWarenkorb2020[[#This Row],[Faktor]]&lt;&gt;""),"",IF(DuraWarenkorb2020[[#This Row],[Rabatt]]&lt;&gt;"",DuraWarenkorb2020[[#This Row],[Brutto]],""))</f>
        <v>41.1</v>
      </c>
      <c r="X57" s="7">
        <v>0.3</v>
      </c>
      <c r="Y57" s="6"/>
      <c r="Z5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28.77</v>
      </c>
      <c r="AA57" s="7">
        <f>IFERROR(1-DuraWarenkorb2020[[#This Row],[EP1]]/DuraWarenkorb2020[[#This Row],[VK Preis]],"")</f>
        <v>0.16405978449774061</v>
      </c>
      <c r="AB57" s="6">
        <f>IFERROR(DuraWarenkorb2020[[#This Row],[VK Preis]]/DuraWarenkorb2020[[#This Row],[PE]]*DuraWarenkorb2020[[#This Row],[Menge]],"")</f>
        <v>57.54</v>
      </c>
      <c r="AC57" s="10" t="s">
        <v>33</v>
      </c>
      <c r="AD57" s="10" t="s">
        <v>33</v>
      </c>
    </row>
    <row r="58" spans="4:30" x14ac:dyDescent="0.25">
      <c r="H58">
        <v>2</v>
      </c>
      <c r="I58" s="5"/>
      <c r="J58" s="5"/>
      <c r="K58" t="s">
        <v>4454</v>
      </c>
      <c r="L58" s="10">
        <v>120646519</v>
      </c>
      <c r="M58" s="10" t="s">
        <v>2061</v>
      </c>
      <c r="N58" s="10" t="s">
        <v>4497</v>
      </c>
      <c r="O58" s="10" t="s">
        <v>4498</v>
      </c>
      <c r="P58" s="10" t="s">
        <v>4498</v>
      </c>
      <c r="Q58" s="10" t="s">
        <v>4494</v>
      </c>
      <c r="R58" s="10">
        <v>1</v>
      </c>
      <c r="S58" s="10" t="s">
        <v>48</v>
      </c>
      <c r="T58" s="6">
        <v>35.81</v>
      </c>
      <c r="U58" s="6">
        <v>61.2</v>
      </c>
      <c r="V58" s="6"/>
      <c r="W58" s="6">
        <f>IF(OR(DuraWarenkorb2020[[#This Row],[Netto]]&lt;&gt;"",DuraWarenkorb2020[[#This Row],[Faktor]]&lt;&gt;""),"",IF(DuraWarenkorb2020[[#This Row],[Rabatt]]&lt;&gt;"",DuraWarenkorb2020[[#This Row],[Brutto]],""))</f>
        <v>61.2</v>
      </c>
      <c r="X58" s="7">
        <v>0.3</v>
      </c>
      <c r="Y58" s="6"/>
      <c r="Z5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42.84</v>
      </c>
      <c r="AA58" s="7">
        <f>IFERROR(1-DuraWarenkorb2020[[#This Row],[EP1]]/DuraWarenkorb2020[[#This Row],[VK Preis]],"")</f>
        <v>0.16409897292250231</v>
      </c>
      <c r="AB58" s="6">
        <f>IFERROR(DuraWarenkorb2020[[#This Row],[VK Preis]]/DuraWarenkorb2020[[#This Row],[PE]]*DuraWarenkorb2020[[#This Row],[Menge]],"")</f>
        <v>85.68</v>
      </c>
      <c r="AC58" s="10" t="s">
        <v>33</v>
      </c>
      <c r="AD58" s="10" t="s">
        <v>33</v>
      </c>
    </row>
    <row r="59" spans="4:30" x14ac:dyDescent="0.25">
      <c r="H59">
        <v>20</v>
      </c>
      <c r="I59" s="5"/>
      <c r="J59" s="5"/>
      <c r="K59" t="s">
        <v>4454</v>
      </c>
      <c r="L59" s="10">
        <v>120006594</v>
      </c>
      <c r="M59" s="10" t="s">
        <v>2061</v>
      </c>
      <c r="N59" s="10" t="s">
        <v>4499</v>
      </c>
      <c r="O59" s="10" t="s">
        <v>4500</v>
      </c>
      <c r="P59" s="10" t="s">
        <v>4500</v>
      </c>
      <c r="Q59" s="10" t="s">
        <v>4501</v>
      </c>
      <c r="R59" s="10">
        <v>1</v>
      </c>
      <c r="S59" s="10" t="s">
        <v>48</v>
      </c>
      <c r="T59" s="6">
        <v>4.5599999999999996</v>
      </c>
      <c r="U59" s="6">
        <v>8.1</v>
      </c>
      <c r="V59" s="6"/>
      <c r="W59" s="6">
        <f>IF(OR(DuraWarenkorb2020[[#This Row],[Netto]]&lt;&gt;"",DuraWarenkorb2020[[#This Row],[Faktor]]&lt;&gt;""),"",IF(DuraWarenkorb2020[[#This Row],[Rabatt]]&lt;&gt;"",DuraWarenkorb2020[[#This Row],[Brutto]],""))</f>
        <v>8.1</v>
      </c>
      <c r="X59" s="7">
        <v>0.3</v>
      </c>
      <c r="Y59" s="6"/>
      <c r="Z5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5.67</v>
      </c>
      <c r="AA59" s="7">
        <f>IFERROR(1-DuraWarenkorb2020[[#This Row],[EP1]]/DuraWarenkorb2020[[#This Row],[VK Preis]],"")</f>
        <v>0.19576719576719581</v>
      </c>
      <c r="AB59" s="6">
        <f>IFERROR(DuraWarenkorb2020[[#This Row],[VK Preis]]/DuraWarenkorb2020[[#This Row],[PE]]*DuraWarenkorb2020[[#This Row],[Menge]],"")</f>
        <v>113.4</v>
      </c>
      <c r="AC59" s="10" t="s">
        <v>33</v>
      </c>
      <c r="AD59" s="10" t="s">
        <v>33</v>
      </c>
    </row>
    <row r="60" spans="4:30" x14ac:dyDescent="0.25">
      <c r="D60">
        <v>2094533</v>
      </c>
      <c r="E60" t="s">
        <v>2061</v>
      </c>
      <c r="F60">
        <v>47843515</v>
      </c>
      <c r="G60" t="s">
        <v>2062</v>
      </c>
      <c r="H60">
        <v>1</v>
      </c>
      <c r="I60" s="5"/>
      <c r="J60" s="5"/>
      <c r="K60" t="s">
        <v>4453</v>
      </c>
      <c r="L60" s="10">
        <v>120355962</v>
      </c>
      <c r="M60" s="10" t="s">
        <v>2061</v>
      </c>
      <c r="N60" s="10" t="s">
        <v>2063</v>
      </c>
      <c r="O60" s="10" t="s">
        <v>2064</v>
      </c>
      <c r="P60" s="10" t="s">
        <v>2064</v>
      </c>
      <c r="Q60" s="10" t="s">
        <v>2065</v>
      </c>
      <c r="R60" s="10">
        <v>1</v>
      </c>
      <c r="S60" s="10" t="s">
        <v>48</v>
      </c>
      <c r="T60" s="6">
        <v>9.3699999999999992</v>
      </c>
      <c r="U60" s="6">
        <v>24.6</v>
      </c>
      <c r="V60" s="6"/>
      <c r="W60" s="6">
        <f>IF(OR(DuraWarenkorb2020[[#This Row],[Netto]]&lt;&gt;"",DuraWarenkorb2020[[#This Row],[Faktor]]&lt;&gt;""),"",IF(DuraWarenkorb2020[[#This Row],[Rabatt]]&lt;&gt;"",DuraWarenkorb2020[[#This Row],[Brutto]],""))</f>
        <v>24.6</v>
      </c>
      <c r="X60" s="7">
        <v>0.3</v>
      </c>
      <c r="Y60" s="6"/>
      <c r="Z6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17.22</v>
      </c>
      <c r="AA60" s="7">
        <f>IFERROR(1-DuraWarenkorb2020[[#This Row],[EP1]]/DuraWarenkorb2020[[#This Row],[VK Preis]],"")</f>
        <v>0.4558652729384437</v>
      </c>
      <c r="AB60" s="6">
        <f>IFERROR(DuraWarenkorb2020[[#This Row],[VK Preis]]/DuraWarenkorb2020[[#This Row],[PE]]*DuraWarenkorb2020[[#This Row],[Menge]],"")</f>
        <v>17.22</v>
      </c>
      <c r="AC60" s="10" t="s">
        <v>33</v>
      </c>
      <c r="AD60" s="10" t="s">
        <v>33</v>
      </c>
    </row>
    <row r="61" spans="4:30" x14ac:dyDescent="0.25">
      <c r="D61">
        <v>350052</v>
      </c>
      <c r="E61" t="s">
        <v>2080</v>
      </c>
      <c r="F61" t="s">
        <v>2083</v>
      </c>
      <c r="G61" t="s">
        <v>2082</v>
      </c>
      <c r="H61">
        <v>15</v>
      </c>
      <c r="I61" s="5"/>
      <c r="J61" s="5"/>
      <c r="K61" t="s">
        <v>4453</v>
      </c>
      <c r="L61" s="10">
        <v>120279071</v>
      </c>
      <c r="M61" s="10" t="s">
        <v>2084</v>
      </c>
      <c r="N61" s="10" t="s">
        <v>2085</v>
      </c>
      <c r="O61" s="10" t="s">
        <v>2086</v>
      </c>
      <c r="P61" s="10" t="s">
        <v>2086</v>
      </c>
      <c r="Q61" s="10" t="s">
        <v>2087</v>
      </c>
      <c r="R61" s="10">
        <v>1</v>
      </c>
      <c r="S61" s="10" t="s">
        <v>48</v>
      </c>
      <c r="T61" s="6"/>
      <c r="U61" s="6"/>
      <c r="V61" s="6"/>
      <c r="W61" s="6" t="str">
        <f>IF(OR(DuraWarenkorb2020[[#This Row],[Netto]]&lt;&gt;"",DuraWarenkorb2020[[#This Row],[Faktor]]&lt;&gt;""),"",IF(DuraWarenkorb2020[[#This Row],[Rabatt]]&lt;&gt;"",DuraWarenkorb2020[[#This Row],[Brutto]],""))</f>
        <v/>
      </c>
      <c r="X61" s="7"/>
      <c r="Y61" s="6"/>
      <c r="Z6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61" s="7" t="str">
        <f>IFERROR(1-DuraWarenkorb2020[[#This Row],[EP1]]/DuraWarenkorb2020[[#This Row],[VK Preis]],"")</f>
        <v/>
      </c>
      <c r="AB61" s="6" t="str">
        <f>IFERROR(DuraWarenkorb2020[[#This Row],[VK Preis]]/DuraWarenkorb2020[[#This Row],[PE]]*DuraWarenkorb2020[[#This Row],[Menge]],"")</f>
        <v/>
      </c>
      <c r="AC61" s="10" t="s">
        <v>33</v>
      </c>
      <c r="AD61" s="10" t="s">
        <v>2045</v>
      </c>
    </row>
    <row r="62" spans="4:30" x14ac:dyDescent="0.25">
      <c r="D62">
        <v>350303</v>
      </c>
      <c r="E62" t="s">
        <v>2080</v>
      </c>
      <c r="F62" t="s">
        <v>2089</v>
      </c>
      <c r="G62" t="s">
        <v>2090</v>
      </c>
      <c r="H62">
        <v>3</v>
      </c>
      <c r="I62" s="5"/>
      <c r="J62" s="5"/>
      <c r="K62" t="s">
        <v>4453</v>
      </c>
      <c r="L62" s="10">
        <v>120279080</v>
      </c>
      <c r="M62" s="10" t="s">
        <v>2084</v>
      </c>
      <c r="N62" s="10" t="s">
        <v>4502</v>
      </c>
      <c r="O62" s="10" t="s">
        <v>4503</v>
      </c>
      <c r="P62" s="10" t="s">
        <v>4503</v>
      </c>
      <c r="Q62" s="10" t="s">
        <v>2087</v>
      </c>
      <c r="R62" s="10">
        <v>1</v>
      </c>
      <c r="S62" s="10" t="s">
        <v>48</v>
      </c>
      <c r="T62" s="6"/>
      <c r="U62" s="6"/>
      <c r="V62" s="6"/>
      <c r="W62" s="6" t="str">
        <f>IF(OR(DuraWarenkorb2020[[#This Row],[Netto]]&lt;&gt;"",DuraWarenkorb2020[[#This Row],[Faktor]]&lt;&gt;""),"",IF(DuraWarenkorb2020[[#This Row],[Rabatt]]&lt;&gt;"",DuraWarenkorb2020[[#This Row],[Brutto]],""))</f>
        <v/>
      </c>
      <c r="X62" s="7"/>
      <c r="Y62" s="6"/>
      <c r="Z6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62" s="7" t="str">
        <f>IFERROR(1-DuraWarenkorb2020[[#This Row],[EP1]]/DuraWarenkorb2020[[#This Row],[VK Preis]],"")</f>
        <v/>
      </c>
      <c r="AB62" s="6" t="str">
        <f>IFERROR(DuraWarenkorb2020[[#This Row],[VK Preis]]/DuraWarenkorb2020[[#This Row],[PE]]*DuraWarenkorb2020[[#This Row],[Menge]],"")</f>
        <v/>
      </c>
      <c r="AC62" s="10" t="s">
        <v>33</v>
      </c>
      <c r="AD62" s="10" t="s">
        <v>2045</v>
      </c>
    </row>
    <row r="63" spans="4:30" x14ac:dyDescent="0.25">
      <c r="D63">
        <v>350087</v>
      </c>
      <c r="E63" t="s">
        <v>2080</v>
      </c>
      <c r="F63" t="s">
        <v>2088</v>
      </c>
      <c r="G63" t="s">
        <v>2082</v>
      </c>
      <c r="H63">
        <v>15</v>
      </c>
      <c r="I63" s="5"/>
      <c r="J63" s="5"/>
      <c r="K63" t="s">
        <v>4453</v>
      </c>
      <c r="L63" s="10">
        <v>120279072</v>
      </c>
      <c r="M63" s="10" t="s">
        <v>2084</v>
      </c>
      <c r="N63" s="10" t="s">
        <v>4504</v>
      </c>
      <c r="O63" s="10" t="s">
        <v>4505</v>
      </c>
      <c r="P63" s="10" t="s">
        <v>4505</v>
      </c>
      <c r="Q63" s="10" t="s">
        <v>2087</v>
      </c>
      <c r="R63" s="10">
        <v>1</v>
      </c>
      <c r="S63" s="10" t="s">
        <v>48</v>
      </c>
      <c r="T63" s="6"/>
      <c r="U63" s="6"/>
      <c r="V63" s="6"/>
      <c r="W63" s="6" t="str">
        <f>IF(OR(DuraWarenkorb2020[[#This Row],[Netto]]&lt;&gt;"",DuraWarenkorb2020[[#This Row],[Faktor]]&lt;&gt;""),"",IF(DuraWarenkorb2020[[#This Row],[Rabatt]]&lt;&gt;"",DuraWarenkorb2020[[#This Row],[Brutto]],""))</f>
        <v/>
      </c>
      <c r="X63" s="7"/>
      <c r="Y63" s="6"/>
      <c r="Z6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63" s="7" t="str">
        <f>IFERROR(1-DuraWarenkorb2020[[#This Row],[EP1]]/DuraWarenkorb2020[[#This Row],[VK Preis]],"")</f>
        <v/>
      </c>
      <c r="AB63" s="6" t="str">
        <f>IFERROR(DuraWarenkorb2020[[#This Row],[VK Preis]]/DuraWarenkorb2020[[#This Row],[PE]]*DuraWarenkorb2020[[#This Row],[Menge]],"")</f>
        <v/>
      </c>
      <c r="AC63" s="10" t="s">
        <v>33</v>
      </c>
      <c r="AD63" s="10" t="s">
        <v>2045</v>
      </c>
    </row>
    <row r="64" spans="4:30" x14ac:dyDescent="0.25">
      <c r="D64">
        <v>350389</v>
      </c>
      <c r="E64" t="s">
        <v>2080</v>
      </c>
      <c r="F64" t="s">
        <v>2091</v>
      </c>
      <c r="G64" t="s">
        <v>2090</v>
      </c>
      <c r="H64">
        <v>3</v>
      </c>
      <c r="I64" s="5"/>
      <c r="J64" s="5"/>
      <c r="K64" t="s">
        <v>4453</v>
      </c>
      <c r="L64" s="10">
        <v>120279081</v>
      </c>
      <c r="M64" s="10" t="s">
        <v>2084</v>
      </c>
      <c r="N64" s="10" t="s">
        <v>2092</v>
      </c>
      <c r="O64" s="10" t="s">
        <v>2093</v>
      </c>
      <c r="P64" s="10" t="s">
        <v>2093</v>
      </c>
      <c r="Q64" s="10" t="s">
        <v>2087</v>
      </c>
      <c r="R64" s="10">
        <v>1</v>
      </c>
      <c r="S64" s="10" t="s">
        <v>48</v>
      </c>
      <c r="T64" s="6"/>
      <c r="U64" s="6"/>
      <c r="V64" s="6"/>
      <c r="W64" s="6" t="str">
        <f>IF(OR(DuraWarenkorb2020[[#This Row],[Netto]]&lt;&gt;"",DuraWarenkorb2020[[#This Row],[Faktor]]&lt;&gt;""),"",IF(DuraWarenkorb2020[[#This Row],[Rabatt]]&lt;&gt;"",DuraWarenkorb2020[[#This Row],[Brutto]],""))</f>
        <v/>
      </c>
      <c r="X64" s="7"/>
      <c r="Y64" s="6"/>
      <c r="Z6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64" s="7" t="str">
        <f>IFERROR(1-DuraWarenkorb2020[[#This Row],[EP1]]/DuraWarenkorb2020[[#This Row],[VK Preis]],"")</f>
        <v/>
      </c>
      <c r="AB64" s="6" t="str">
        <f>IFERROR(DuraWarenkorb2020[[#This Row],[VK Preis]]/DuraWarenkorb2020[[#This Row],[PE]]*DuraWarenkorb2020[[#This Row],[Menge]],"")</f>
        <v/>
      </c>
      <c r="AC64" s="10" t="s">
        <v>33</v>
      </c>
      <c r="AD64" s="10" t="s">
        <v>2045</v>
      </c>
    </row>
    <row r="65" spans="1:30" x14ac:dyDescent="0.25">
      <c r="D65">
        <v>556637</v>
      </c>
      <c r="E65" t="s">
        <v>1780</v>
      </c>
      <c r="F65">
        <v>332120</v>
      </c>
      <c r="G65" t="s">
        <v>4190</v>
      </c>
      <c r="H65">
        <v>1</v>
      </c>
      <c r="I65" s="5"/>
      <c r="J65" s="5"/>
      <c r="K65" t="s">
        <v>4453</v>
      </c>
      <c r="L65" s="10">
        <v>120040052</v>
      </c>
      <c r="M65" s="10" t="s">
        <v>2095</v>
      </c>
      <c r="N65" s="10" t="s">
        <v>4506</v>
      </c>
      <c r="O65" s="10" t="s">
        <v>4507</v>
      </c>
      <c r="P65" s="10" t="s">
        <v>4507</v>
      </c>
      <c r="Q65" s="10" t="s">
        <v>4508</v>
      </c>
      <c r="R65" s="10">
        <v>100</v>
      </c>
      <c r="S65" s="10" t="s">
        <v>48</v>
      </c>
      <c r="T65" s="6">
        <v>4801.5</v>
      </c>
      <c r="U65" s="6">
        <v>9700</v>
      </c>
      <c r="V65" s="6"/>
      <c r="W65" s="6">
        <f>IF(OR(DuraWarenkorb2020[[#This Row],[Netto]]&lt;&gt;"",DuraWarenkorb2020[[#This Row],[Faktor]]&lt;&gt;""),"",IF(DuraWarenkorb2020[[#This Row],[Rabatt]]&lt;&gt;"",DuraWarenkorb2020[[#This Row],[Brutto]],""))</f>
        <v>9700</v>
      </c>
      <c r="X65" s="7">
        <v>0.42</v>
      </c>
      <c r="Y65" s="6"/>
      <c r="Z6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5626</v>
      </c>
      <c r="AA65" s="7">
        <f>IFERROR(1-DuraWarenkorb2020[[#This Row],[EP1]]/DuraWarenkorb2020[[#This Row],[VK Preis]],"")</f>
        <v>0.14655172413793105</v>
      </c>
      <c r="AB65" s="6">
        <f>IFERROR(DuraWarenkorb2020[[#This Row],[VK Preis]]/DuraWarenkorb2020[[#This Row],[PE]]*DuraWarenkorb2020[[#This Row],[Menge]],"")</f>
        <v>56.26</v>
      </c>
      <c r="AC65" s="10" t="s">
        <v>33</v>
      </c>
      <c r="AD65" s="10" t="s">
        <v>2464</v>
      </c>
    </row>
    <row r="66" spans="1:30" x14ac:dyDescent="0.25">
      <c r="D66">
        <v>2679175</v>
      </c>
      <c r="E66" t="s">
        <v>59</v>
      </c>
      <c r="F66" t="s">
        <v>2102</v>
      </c>
      <c r="G66" t="s">
        <v>2103</v>
      </c>
      <c r="H66">
        <v>1</v>
      </c>
      <c r="I66" s="5"/>
      <c r="J66" s="5"/>
      <c r="K66" t="s">
        <v>4453</v>
      </c>
      <c r="L66" s="10">
        <v>120396147</v>
      </c>
      <c r="M66" s="10" t="s">
        <v>2095</v>
      </c>
      <c r="N66" s="10" t="s">
        <v>2103</v>
      </c>
      <c r="O66" s="10" t="s">
        <v>2104</v>
      </c>
      <c r="P66" s="10" t="s">
        <v>2104</v>
      </c>
      <c r="Q66" s="10" t="s">
        <v>2097</v>
      </c>
      <c r="R66" s="10">
        <v>100</v>
      </c>
      <c r="S66" s="10" t="s">
        <v>48</v>
      </c>
      <c r="T66" s="6">
        <v>29594.400000000001</v>
      </c>
      <c r="U66" s="6">
        <v>47200</v>
      </c>
      <c r="V66" s="6"/>
      <c r="W66" s="6">
        <f>IF(OR(DuraWarenkorb2020[[#This Row],[Netto]]&lt;&gt;"",DuraWarenkorb2020[[#This Row],[Faktor]]&lt;&gt;""),"",IF(DuraWarenkorb2020[[#This Row],[Rabatt]]&lt;&gt;"",DuraWarenkorb2020[[#This Row],[Brutto]],""))</f>
        <v>47200</v>
      </c>
      <c r="X66" s="7">
        <v>0.27</v>
      </c>
      <c r="Y66" s="6"/>
      <c r="Z6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34456</v>
      </c>
      <c r="AA66" s="7">
        <f>IFERROR(1-DuraWarenkorb2020[[#This Row],[EP1]]/DuraWarenkorb2020[[#This Row],[VK Preis]],"")</f>
        <v>0.14109589041095882</v>
      </c>
      <c r="AB66" s="6">
        <f>IFERROR(DuraWarenkorb2020[[#This Row],[VK Preis]]/DuraWarenkorb2020[[#This Row],[PE]]*DuraWarenkorb2020[[#This Row],[Menge]],"")</f>
        <v>344.56</v>
      </c>
      <c r="AC66" s="10" t="s">
        <v>33</v>
      </c>
      <c r="AD66" s="10" t="s">
        <v>33</v>
      </c>
    </row>
    <row r="67" spans="1:30" x14ac:dyDescent="0.25">
      <c r="D67">
        <v>2766183</v>
      </c>
      <c r="E67" t="s">
        <v>59</v>
      </c>
      <c r="F67">
        <v>365911</v>
      </c>
      <c r="G67" t="s">
        <v>2094</v>
      </c>
      <c r="H67">
        <v>1</v>
      </c>
      <c r="I67" s="5"/>
      <c r="J67" s="5"/>
      <c r="K67" t="s">
        <v>4453</v>
      </c>
      <c r="L67" s="10">
        <v>120406156</v>
      </c>
      <c r="M67" s="10" t="s">
        <v>2095</v>
      </c>
      <c r="N67" s="10" t="s">
        <v>2094</v>
      </c>
      <c r="O67" s="10" t="s">
        <v>2096</v>
      </c>
      <c r="P67" s="10" t="s">
        <v>2096</v>
      </c>
      <c r="Q67" s="10" t="s">
        <v>2097</v>
      </c>
      <c r="R67" s="10">
        <v>100</v>
      </c>
      <c r="S67" s="10" t="s">
        <v>48</v>
      </c>
      <c r="T67" s="6">
        <v>95003.8</v>
      </c>
      <c r="U67" s="6">
        <v>161700</v>
      </c>
      <c r="V67" s="6"/>
      <c r="W67" s="6">
        <f>IF(OR(DuraWarenkorb2020[[#This Row],[Netto]]&lt;&gt;"",DuraWarenkorb2020[[#This Row],[Faktor]]&lt;&gt;""),"",IF(DuraWarenkorb2020[[#This Row],[Rabatt]]&lt;&gt;"",DuraWarenkorb2020[[#This Row],[Brutto]],""))</f>
        <v>161700</v>
      </c>
      <c r="X67" s="7">
        <v>0.28000000000000003</v>
      </c>
      <c r="Y67" s="6"/>
      <c r="Z6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116424</v>
      </c>
      <c r="AA67" s="7">
        <f>IFERROR(1-DuraWarenkorb2020[[#This Row],[EP1]]/DuraWarenkorb2020[[#This Row],[VK Preis]],"")</f>
        <v>0.18398440184154463</v>
      </c>
      <c r="AB67" s="6">
        <f>IFERROR(DuraWarenkorb2020[[#This Row],[VK Preis]]/DuraWarenkorb2020[[#This Row],[PE]]*DuraWarenkorb2020[[#This Row],[Menge]],"")</f>
        <v>1164.24</v>
      </c>
      <c r="AC67" s="10" t="s">
        <v>33</v>
      </c>
      <c r="AD67" s="10" t="s">
        <v>33</v>
      </c>
    </row>
    <row r="68" spans="1:30" x14ac:dyDescent="0.25">
      <c r="D68">
        <v>1161547</v>
      </c>
      <c r="E68" t="s">
        <v>59</v>
      </c>
      <c r="F68" t="s">
        <v>2098</v>
      </c>
      <c r="G68" t="s">
        <v>2099</v>
      </c>
      <c r="H68">
        <v>1</v>
      </c>
      <c r="I68" s="5"/>
      <c r="J68" s="5"/>
      <c r="K68" t="s">
        <v>4453</v>
      </c>
      <c r="L68" s="10">
        <v>120171022</v>
      </c>
      <c r="M68" s="10" t="s">
        <v>2095</v>
      </c>
      <c r="N68" s="10" t="s">
        <v>2100</v>
      </c>
      <c r="O68" s="10" t="s">
        <v>2101</v>
      </c>
      <c r="P68" s="10" t="s">
        <v>2101</v>
      </c>
      <c r="Q68" s="10" t="s">
        <v>1329</v>
      </c>
      <c r="R68" s="10">
        <v>100</v>
      </c>
      <c r="S68" s="10" t="s">
        <v>48</v>
      </c>
      <c r="T68" s="6">
        <v>183.4</v>
      </c>
      <c r="U68" s="6">
        <v>446</v>
      </c>
      <c r="V68" s="6"/>
      <c r="W68" s="6">
        <f>IF(OR(DuraWarenkorb2020[[#This Row],[Netto]]&lt;&gt;"",DuraWarenkorb2020[[#This Row],[Faktor]]&lt;&gt;""),"",IF(DuraWarenkorb2020[[#This Row],[Rabatt]]&lt;&gt;"",DuraWarenkorb2020[[#This Row],[Brutto]],""))</f>
        <v>446</v>
      </c>
      <c r="X68" s="7">
        <v>0.42</v>
      </c>
      <c r="Y68" s="6"/>
      <c r="Z6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258.68</v>
      </c>
      <c r="AA68" s="7">
        <f>IFERROR(1-DuraWarenkorb2020[[#This Row],[EP1]]/DuraWarenkorb2020[[#This Row],[VK Preis]],"")</f>
        <v>0.29101592701407142</v>
      </c>
      <c r="AB68" s="6">
        <f>IFERROR(DuraWarenkorb2020[[#This Row],[VK Preis]]/DuraWarenkorb2020[[#This Row],[PE]]*DuraWarenkorb2020[[#This Row],[Menge]],"")</f>
        <v>2.5868000000000002</v>
      </c>
      <c r="AC68" s="10" t="s">
        <v>33</v>
      </c>
      <c r="AD68" s="10" t="s">
        <v>33</v>
      </c>
    </row>
    <row r="69" spans="1:30" x14ac:dyDescent="0.25">
      <c r="D69">
        <v>51809</v>
      </c>
      <c r="E69" t="s">
        <v>61</v>
      </c>
      <c r="F69">
        <v>8350</v>
      </c>
      <c r="G69" t="s">
        <v>2106</v>
      </c>
      <c r="H69">
        <v>8</v>
      </c>
      <c r="I69" s="5"/>
      <c r="J69" s="5"/>
      <c r="K69" t="s">
        <v>4453</v>
      </c>
      <c r="L69" s="10">
        <v>120006658</v>
      </c>
      <c r="M69" s="10" t="s">
        <v>64</v>
      </c>
      <c r="N69" s="10" t="s">
        <v>2107</v>
      </c>
      <c r="O69" s="10" t="s">
        <v>2108</v>
      </c>
      <c r="P69" s="10" t="s">
        <v>2109</v>
      </c>
      <c r="Q69" s="10" t="s">
        <v>93</v>
      </c>
      <c r="R69" s="10">
        <v>1</v>
      </c>
      <c r="S69" s="10" t="s">
        <v>48</v>
      </c>
      <c r="T69" s="6">
        <v>2.61</v>
      </c>
      <c r="U69" s="6">
        <v>5.71</v>
      </c>
      <c r="V69" s="6"/>
      <c r="W69" s="6">
        <f>IF(OR(DuraWarenkorb2020[[#This Row],[Netto]]&lt;&gt;"",DuraWarenkorb2020[[#This Row],[Faktor]]&lt;&gt;""),"",IF(DuraWarenkorb2020[[#This Row],[Rabatt]]&lt;&gt;"",DuraWarenkorb2020[[#This Row],[Brutto]],""))</f>
        <v>5.71</v>
      </c>
      <c r="X69" s="7">
        <v>0.47</v>
      </c>
      <c r="Y69" s="6"/>
      <c r="Z6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3.03</v>
      </c>
      <c r="AA69" s="7">
        <f>IFERROR(1-DuraWarenkorb2020[[#This Row],[EP1]]/DuraWarenkorb2020[[#This Row],[VK Preis]],"")</f>
        <v>0.13861386138613863</v>
      </c>
      <c r="AB69" s="6">
        <f>IFERROR(DuraWarenkorb2020[[#This Row],[VK Preis]]/DuraWarenkorb2020[[#This Row],[PE]]*DuraWarenkorb2020[[#This Row],[Menge]],"")</f>
        <v>24.24</v>
      </c>
      <c r="AC69" s="10" t="s">
        <v>33</v>
      </c>
      <c r="AD69" s="10" t="s">
        <v>33</v>
      </c>
    </row>
    <row r="70" spans="1:30" x14ac:dyDescent="0.25">
      <c r="D70">
        <v>496596</v>
      </c>
      <c r="E70" t="s">
        <v>61</v>
      </c>
      <c r="F70" t="s">
        <v>2110</v>
      </c>
      <c r="G70" t="s">
        <v>2111</v>
      </c>
      <c r="H70">
        <v>2</v>
      </c>
      <c r="I70" s="5"/>
      <c r="J70" s="5"/>
      <c r="K70" t="s">
        <v>4453</v>
      </c>
      <c r="L70" s="10">
        <v>120138278</v>
      </c>
      <c r="M70" s="10" t="s">
        <v>64</v>
      </c>
      <c r="N70" s="10" t="s">
        <v>2112</v>
      </c>
      <c r="O70" s="10" t="s">
        <v>2110</v>
      </c>
      <c r="P70" s="10" t="s">
        <v>2113</v>
      </c>
      <c r="Q70" s="10" t="s">
        <v>93</v>
      </c>
      <c r="R70" s="10">
        <v>1</v>
      </c>
      <c r="S70" s="10" t="s">
        <v>48</v>
      </c>
      <c r="T70" s="6">
        <v>5.98</v>
      </c>
      <c r="U70" s="6">
        <v>13.08</v>
      </c>
      <c r="V70" s="6"/>
      <c r="W70" s="6">
        <f>IF(OR(DuraWarenkorb2020[[#This Row],[Netto]]&lt;&gt;"",DuraWarenkorb2020[[#This Row],[Faktor]]&lt;&gt;""),"",IF(DuraWarenkorb2020[[#This Row],[Rabatt]]&lt;&gt;"",DuraWarenkorb2020[[#This Row],[Brutto]],""))</f>
        <v>13.08</v>
      </c>
      <c r="X70" s="7">
        <v>0.47</v>
      </c>
      <c r="Y70" s="6"/>
      <c r="Z7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6.93</v>
      </c>
      <c r="AA70" s="7">
        <f>IFERROR(1-DuraWarenkorb2020[[#This Row],[EP1]]/DuraWarenkorb2020[[#This Row],[VK Preis]],"")</f>
        <v>0.13708513708513703</v>
      </c>
      <c r="AB70" s="6">
        <f>IFERROR(DuraWarenkorb2020[[#This Row],[VK Preis]]/DuraWarenkorb2020[[#This Row],[PE]]*DuraWarenkorb2020[[#This Row],[Menge]],"")</f>
        <v>13.86</v>
      </c>
      <c r="AC70" s="10" t="s">
        <v>33</v>
      </c>
      <c r="AD70" s="10" t="s">
        <v>33</v>
      </c>
    </row>
    <row r="71" spans="1:30" x14ac:dyDescent="0.25">
      <c r="D71">
        <v>63853</v>
      </c>
      <c r="E71" t="s">
        <v>61</v>
      </c>
      <c r="F71" t="s">
        <v>2122</v>
      </c>
      <c r="G71" t="s">
        <v>2123</v>
      </c>
      <c r="H71">
        <v>3</v>
      </c>
      <c r="I71" s="5"/>
      <c r="J71" s="5"/>
      <c r="K71" t="s">
        <v>4453</v>
      </c>
      <c r="L71" s="10">
        <v>120039530</v>
      </c>
      <c r="M71" s="10" t="s">
        <v>64</v>
      </c>
      <c r="N71" s="10" t="s">
        <v>2124</v>
      </c>
      <c r="O71" s="10" t="s">
        <v>2122</v>
      </c>
      <c r="P71" s="10" t="s">
        <v>2125</v>
      </c>
      <c r="Q71" s="10" t="s">
        <v>93</v>
      </c>
      <c r="R71" s="10">
        <v>1</v>
      </c>
      <c r="S71" s="10" t="s">
        <v>48</v>
      </c>
      <c r="T71" s="6">
        <v>1.81</v>
      </c>
      <c r="U71" s="6">
        <v>3.95</v>
      </c>
      <c r="V71" s="6"/>
      <c r="W71" s="6">
        <f>IF(OR(DuraWarenkorb2020[[#This Row],[Netto]]&lt;&gt;"",DuraWarenkorb2020[[#This Row],[Faktor]]&lt;&gt;""),"",IF(DuraWarenkorb2020[[#This Row],[Rabatt]]&lt;&gt;"",DuraWarenkorb2020[[#This Row],[Brutto]],""))</f>
        <v>3.95</v>
      </c>
      <c r="X71" s="7">
        <v>0.47</v>
      </c>
      <c r="Y71" s="6"/>
      <c r="Z7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2.09</v>
      </c>
      <c r="AA71" s="7">
        <f>IFERROR(1-DuraWarenkorb2020[[#This Row],[EP1]]/DuraWarenkorb2020[[#This Row],[VK Preis]],"")</f>
        <v>0.13397129186602863</v>
      </c>
      <c r="AB71" s="6">
        <f>IFERROR(DuraWarenkorb2020[[#This Row],[VK Preis]]/DuraWarenkorb2020[[#This Row],[PE]]*DuraWarenkorb2020[[#This Row],[Menge]],"")</f>
        <v>6.27</v>
      </c>
      <c r="AC71" s="10" t="s">
        <v>33</v>
      </c>
      <c r="AD71" s="10" t="s">
        <v>33</v>
      </c>
    </row>
    <row r="72" spans="1:30" x14ac:dyDescent="0.25">
      <c r="D72">
        <v>281840</v>
      </c>
      <c r="E72" t="s">
        <v>61</v>
      </c>
      <c r="F72" t="s">
        <v>83</v>
      </c>
      <c r="G72" t="s">
        <v>82</v>
      </c>
      <c r="H72">
        <v>2</v>
      </c>
      <c r="I72" s="5"/>
      <c r="J72" s="5"/>
      <c r="K72" t="s">
        <v>4453</v>
      </c>
      <c r="L72" s="10">
        <v>120126660</v>
      </c>
      <c r="M72" s="10" t="s">
        <v>64</v>
      </c>
      <c r="N72" s="10" t="s">
        <v>2126</v>
      </c>
      <c r="O72" s="10" t="s">
        <v>2127</v>
      </c>
      <c r="P72" s="10" t="s">
        <v>2128</v>
      </c>
      <c r="Q72" s="10" t="s">
        <v>93</v>
      </c>
      <c r="R72" s="10">
        <v>1</v>
      </c>
      <c r="S72" s="10" t="s">
        <v>48</v>
      </c>
      <c r="T72" s="6">
        <v>1.81</v>
      </c>
      <c r="U72" s="6">
        <v>3.95</v>
      </c>
      <c r="V72" s="6"/>
      <c r="W72" s="6">
        <f>IF(OR(DuraWarenkorb2020[[#This Row],[Netto]]&lt;&gt;"",DuraWarenkorb2020[[#This Row],[Faktor]]&lt;&gt;""),"",IF(DuraWarenkorb2020[[#This Row],[Rabatt]]&lt;&gt;"",DuraWarenkorb2020[[#This Row],[Brutto]],""))</f>
        <v>3.95</v>
      </c>
      <c r="X72" s="7">
        <v>0.47</v>
      </c>
      <c r="Y72" s="6"/>
      <c r="Z7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2.09</v>
      </c>
      <c r="AA72" s="7">
        <f>IFERROR(1-DuraWarenkorb2020[[#This Row],[EP1]]/DuraWarenkorb2020[[#This Row],[VK Preis]],"")</f>
        <v>0.13397129186602863</v>
      </c>
      <c r="AB72" s="6">
        <f>IFERROR(DuraWarenkorb2020[[#This Row],[VK Preis]]/DuraWarenkorb2020[[#This Row],[PE]]*DuraWarenkorb2020[[#This Row],[Menge]],"")</f>
        <v>4.18</v>
      </c>
      <c r="AC72" s="10" t="s">
        <v>33</v>
      </c>
      <c r="AD72" s="10" t="s">
        <v>33</v>
      </c>
    </row>
    <row r="73" spans="1:30" x14ac:dyDescent="0.25">
      <c r="D73">
        <v>77006</v>
      </c>
      <c r="E73" t="s">
        <v>61</v>
      </c>
      <c r="F73" t="s">
        <v>2129</v>
      </c>
      <c r="G73" t="s">
        <v>2130</v>
      </c>
      <c r="H73">
        <v>2</v>
      </c>
      <c r="I73" s="5"/>
      <c r="J73" s="5"/>
      <c r="K73" t="s">
        <v>4453</v>
      </c>
      <c r="L73" s="10">
        <v>120032907</v>
      </c>
      <c r="M73" s="10" t="s">
        <v>64</v>
      </c>
      <c r="N73" s="10" t="s">
        <v>2131</v>
      </c>
      <c r="O73" s="10" t="s">
        <v>2129</v>
      </c>
      <c r="P73" s="10" t="s">
        <v>2132</v>
      </c>
      <c r="Q73" s="10" t="s">
        <v>93</v>
      </c>
      <c r="R73" s="10">
        <v>1</v>
      </c>
      <c r="S73" s="10" t="s">
        <v>48</v>
      </c>
      <c r="T73" s="6">
        <v>2.2400000000000002</v>
      </c>
      <c r="U73" s="6">
        <v>4.8899999999999997</v>
      </c>
      <c r="V73" s="6"/>
      <c r="W73" s="6">
        <f>IF(OR(DuraWarenkorb2020[[#This Row],[Netto]]&lt;&gt;"",DuraWarenkorb2020[[#This Row],[Faktor]]&lt;&gt;""),"",IF(DuraWarenkorb2020[[#This Row],[Rabatt]]&lt;&gt;"",DuraWarenkorb2020[[#This Row],[Brutto]],""))</f>
        <v>4.8899999999999997</v>
      </c>
      <c r="X73" s="7">
        <v>0.47</v>
      </c>
      <c r="Y73" s="6"/>
      <c r="Z7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2.59</v>
      </c>
      <c r="AA73" s="7">
        <f>IFERROR(1-DuraWarenkorb2020[[#This Row],[EP1]]/DuraWarenkorb2020[[#This Row],[VK Preis]],"")</f>
        <v>0.13513513513513498</v>
      </c>
      <c r="AB73" s="6">
        <f>IFERROR(DuraWarenkorb2020[[#This Row],[VK Preis]]/DuraWarenkorb2020[[#This Row],[PE]]*DuraWarenkorb2020[[#This Row],[Menge]],"")</f>
        <v>5.18</v>
      </c>
      <c r="AC73" s="10" t="s">
        <v>33</v>
      </c>
      <c r="AD73" s="10" t="s">
        <v>33</v>
      </c>
    </row>
    <row r="74" spans="1:30" x14ac:dyDescent="0.25">
      <c r="A74">
        <v>3740</v>
      </c>
      <c r="B74" t="s">
        <v>28</v>
      </c>
      <c r="C74">
        <v>4040</v>
      </c>
      <c r="D74">
        <v>1077678</v>
      </c>
      <c r="E74" t="s">
        <v>61</v>
      </c>
      <c r="F74" t="s">
        <v>89</v>
      </c>
      <c r="G74" t="s">
        <v>90</v>
      </c>
      <c r="H74">
        <v>10</v>
      </c>
      <c r="I74" s="5">
        <v>42005</v>
      </c>
      <c r="J74" s="5">
        <v>43830</v>
      </c>
      <c r="K74" t="s">
        <v>32</v>
      </c>
      <c r="L74">
        <v>120039534</v>
      </c>
      <c r="M74" t="s">
        <v>64</v>
      </c>
      <c r="N74" t="s">
        <v>91</v>
      </c>
      <c r="O74" t="s">
        <v>89</v>
      </c>
      <c r="P74" t="s">
        <v>92</v>
      </c>
      <c r="Q74" t="s">
        <v>93</v>
      </c>
      <c r="R74">
        <v>1</v>
      </c>
      <c r="S74" t="s">
        <v>48</v>
      </c>
      <c r="T74" s="6">
        <v>3.25</v>
      </c>
      <c r="U74" s="6">
        <v>7.11</v>
      </c>
      <c r="V74" s="6"/>
      <c r="W74" s="6">
        <f>IF(OR(DuraWarenkorb2020[[#This Row],[Netto]]&lt;&gt;"",DuraWarenkorb2020[[#This Row],[Faktor]]&lt;&gt;""),"",IF(DuraWarenkorb2020[[#This Row],[Rabatt]]&lt;&gt;"",DuraWarenkorb2020[[#This Row],[Brutto]],""))</f>
        <v>7.11</v>
      </c>
      <c r="X74" s="7">
        <v>0.47</v>
      </c>
      <c r="Y74" s="6"/>
      <c r="Z7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3.77</v>
      </c>
      <c r="AA74" s="7">
        <f>IFERROR(1-DuraWarenkorb2020[[#This Row],[EP1]]/DuraWarenkorb2020[[#This Row],[VK Preis]],"")</f>
        <v>0.13793103448275867</v>
      </c>
      <c r="AB74" s="6">
        <f>IFERROR(DuraWarenkorb2020[[#This Row],[VK Preis]]/DuraWarenkorb2020[[#This Row],[PE]]*DuraWarenkorb2020[[#This Row],[Menge]],"")</f>
        <v>37.700000000000003</v>
      </c>
      <c r="AC74" t="s">
        <v>33</v>
      </c>
      <c r="AD74" t="s">
        <v>33</v>
      </c>
    </row>
    <row r="75" spans="1:30" x14ac:dyDescent="0.25">
      <c r="A75">
        <v>3740</v>
      </c>
      <c r="B75" t="s">
        <v>28</v>
      </c>
      <c r="C75">
        <v>4040</v>
      </c>
      <c r="D75">
        <v>2497123</v>
      </c>
      <c r="E75" t="s">
        <v>61</v>
      </c>
      <c r="F75" t="s">
        <v>94</v>
      </c>
      <c r="G75" t="s">
        <v>95</v>
      </c>
      <c r="H75">
        <v>53</v>
      </c>
      <c r="I75" s="5">
        <v>42005</v>
      </c>
      <c r="J75" s="5">
        <v>43830</v>
      </c>
      <c r="K75" t="s">
        <v>32</v>
      </c>
      <c r="L75">
        <v>120183444</v>
      </c>
      <c r="M75" t="s">
        <v>64</v>
      </c>
      <c r="N75" t="s">
        <v>96</v>
      </c>
      <c r="O75" t="s">
        <v>94</v>
      </c>
      <c r="P75" t="s">
        <v>97</v>
      </c>
      <c r="Q75" t="s">
        <v>93</v>
      </c>
      <c r="R75">
        <v>1</v>
      </c>
      <c r="S75" t="s">
        <v>48</v>
      </c>
      <c r="T75" s="6">
        <v>3.36</v>
      </c>
      <c r="U75" s="6">
        <v>7.35</v>
      </c>
      <c r="V75" s="6"/>
      <c r="W75" s="6">
        <f>IF(OR(DuraWarenkorb2020[[#This Row],[Netto]]&lt;&gt;"",DuraWarenkorb2020[[#This Row],[Faktor]]&lt;&gt;""),"",IF(DuraWarenkorb2020[[#This Row],[Rabatt]]&lt;&gt;"",DuraWarenkorb2020[[#This Row],[Brutto]],""))</f>
        <v>7.35</v>
      </c>
      <c r="X75" s="7">
        <v>0.47</v>
      </c>
      <c r="Y75" s="6"/>
      <c r="Z7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3.9</v>
      </c>
      <c r="AA75" s="7">
        <f>IFERROR(1-DuraWarenkorb2020[[#This Row],[EP1]]/DuraWarenkorb2020[[#This Row],[VK Preis]],"")</f>
        <v>0.13846153846153852</v>
      </c>
      <c r="AB75" s="6">
        <f>IFERROR(DuraWarenkorb2020[[#This Row],[VK Preis]]/DuraWarenkorb2020[[#This Row],[PE]]*DuraWarenkorb2020[[#This Row],[Menge]],"")</f>
        <v>206.7</v>
      </c>
      <c r="AC75" t="s">
        <v>33</v>
      </c>
      <c r="AD75" t="s">
        <v>33</v>
      </c>
    </row>
    <row r="76" spans="1:30" x14ac:dyDescent="0.25">
      <c r="D76">
        <v>77059</v>
      </c>
      <c r="E76" t="s">
        <v>61</v>
      </c>
      <c r="F76" t="s">
        <v>2133</v>
      </c>
      <c r="G76" t="s">
        <v>2134</v>
      </c>
      <c r="H76">
        <v>1</v>
      </c>
      <c r="I76" s="5"/>
      <c r="J76" s="5"/>
      <c r="K76" t="s">
        <v>4453</v>
      </c>
      <c r="L76" s="10">
        <v>120032924</v>
      </c>
      <c r="M76" s="10" t="s">
        <v>64</v>
      </c>
      <c r="N76" s="10" t="s">
        <v>2135</v>
      </c>
      <c r="O76" s="10" t="s">
        <v>2133</v>
      </c>
      <c r="P76" s="10" t="s">
        <v>2136</v>
      </c>
      <c r="Q76" s="10" t="s">
        <v>93</v>
      </c>
      <c r="R76" s="10">
        <v>1</v>
      </c>
      <c r="S76" s="10" t="s">
        <v>48</v>
      </c>
      <c r="T76" s="6">
        <v>3.91</v>
      </c>
      <c r="U76" s="6">
        <v>8.5500000000000007</v>
      </c>
      <c r="V76" s="6"/>
      <c r="W76" s="6">
        <f>IF(OR(DuraWarenkorb2020[[#This Row],[Netto]]&lt;&gt;"",DuraWarenkorb2020[[#This Row],[Faktor]]&lt;&gt;""),"",IF(DuraWarenkorb2020[[#This Row],[Rabatt]]&lt;&gt;"",DuraWarenkorb2020[[#This Row],[Brutto]],""))</f>
        <v>8.5500000000000007</v>
      </c>
      <c r="X76" s="7">
        <v>0.47</v>
      </c>
      <c r="Y76" s="6"/>
      <c r="Z7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4.53</v>
      </c>
      <c r="AA76" s="7">
        <f>IFERROR(1-DuraWarenkorb2020[[#This Row],[EP1]]/DuraWarenkorb2020[[#This Row],[VK Preis]],"")</f>
        <v>0.13686534216335544</v>
      </c>
      <c r="AB76" s="6">
        <f>IFERROR(DuraWarenkorb2020[[#This Row],[VK Preis]]/DuraWarenkorb2020[[#This Row],[PE]]*DuraWarenkorb2020[[#This Row],[Menge]],"")</f>
        <v>4.53</v>
      </c>
      <c r="AC76" s="10" t="s">
        <v>33</v>
      </c>
      <c r="AD76" s="10" t="s">
        <v>33</v>
      </c>
    </row>
    <row r="77" spans="1:30" x14ac:dyDescent="0.25">
      <c r="A77">
        <v>3740</v>
      </c>
      <c r="B77" t="s">
        <v>28</v>
      </c>
      <c r="C77">
        <v>4040</v>
      </c>
      <c r="D77">
        <v>1077732</v>
      </c>
      <c r="E77" t="s">
        <v>61</v>
      </c>
      <c r="F77" t="s">
        <v>106</v>
      </c>
      <c r="G77" t="s">
        <v>107</v>
      </c>
      <c r="H77">
        <v>3</v>
      </c>
      <c r="I77" s="5">
        <v>42005</v>
      </c>
      <c r="J77" s="5">
        <v>43830</v>
      </c>
      <c r="K77" t="s">
        <v>32</v>
      </c>
      <c r="L77">
        <v>120039540</v>
      </c>
      <c r="M77" t="s">
        <v>64</v>
      </c>
      <c r="N77" t="s">
        <v>108</v>
      </c>
      <c r="O77" t="s">
        <v>106</v>
      </c>
      <c r="P77" t="s">
        <v>109</v>
      </c>
      <c r="Q77" t="s">
        <v>93</v>
      </c>
      <c r="R77">
        <v>1</v>
      </c>
      <c r="S77" t="s">
        <v>48</v>
      </c>
      <c r="T77" s="6">
        <v>4.25</v>
      </c>
      <c r="U77" s="6">
        <v>9.2799999999999994</v>
      </c>
      <c r="V77" s="6"/>
      <c r="W77" s="6">
        <f>IF(OR(DuraWarenkorb2020[[#This Row],[Netto]]&lt;&gt;"",DuraWarenkorb2020[[#This Row],[Faktor]]&lt;&gt;""),"",IF(DuraWarenkorb2020[[#This Row],[Rabatt]]&lt;&gt;"",DuraWarenkorb2020[[#This Row],[Brutto]],""))</f>
        <v>9.2799999999999994</v>
      </c>
      <c r="X77" s="7">
        <v>0.47</v>
      </c>
      <c r="Y77" s="6"/>
      <c r="Z7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4.92</v>
      </c>
      <c r="AA77" s="7">
        <f>IFERROR(1-DuraWarenkorb2020[[#This Row],[EP1]]/DuraWarenkorb2020[[#This Row],[VK Preis]],"")</f>
        <v>0.13617886178861782</v>
      </c>
      <c r="AB77" s="6">
        <f>IFERROR(DuraWarenkorb2020[[#This Row],[VK Preis]]/DuraWarenkorb2020[[#This Row],[PE]]*DuraWarenkorb2020[[#This Row],[Menge]],"")</f>
        <v>14.76</v>
      </c>
      <c r="AC77" t="s">
        <v>33</v>
      </c>
      <c r="AD77" t="s">
        <v>33</v>
      </c>
    </row>
    <row r="78" spans="1:30" x14ac:dyDescent="0.25">
      <c r="A78">
        <v>3740</v>
      </c>
      <c r="B78" t="s">
        <v>28</v>
      </c>
      <c r="C78">
        <v>4040</v>
      </c>
      <c r="D78">
        <v>2497247</v>
      </c>
      <c r="E78" t="s">
        <v>61</v>
      </c>
      <c r="F78" t="s">
        <v>110</v>
      </c>
      <c r="G78" t="s">
        <v>111</v>
      </c>
      <c r="H78">
        <v>50</v>
      </c>
      <c r="I78" s="5">
        <v>42005</v>
      </c>
      <c r="J78" s="5">
        <v>43830</v>
      </c>
      <c r="K78" t="s">
        <v>32</v>
      </c>
      <c r="L78">
        <v>120183445</v>
      </c>
      <c r="M78" t="s">
        <v>64</v>
      </c>
      <c r="N78" t="s">
        <v>112</v>
      </c>
      <c r="O78" t="s">
        <v>110</v>
      </c>
      <c r="P78" t="s">
        <v>113</v>
      </c>
      <c r="Q78" t="s">
        <v>93</v>
      </c>
      <c r="R78">
        <v>1</v>
      </c>
      <c r="S78" t="s">
        <v>48</v>
      </c>
      <c r="T78" s="6">
        <v>4.58</v>
      </c>
      <c r="U78" s="6">
        <v>10.01</v>
      </c>
      <c r="V78" s="6"/>
      <c r="W78" s="6">
        <f>IF(OR(DuraWarenkorb2020[[#This Row],[Netto]]&lt;&gt;"",DuraWarenkorb2020[[#This Row],[Faktor]]&lt;&gt;""),"",IF(DuraWarenkorb2020[[#This Row],[Rabatt]]&lt;&gt;"",DuraWarenkorb2020[[#This Row],[Brutto]],""))</f>
        <v>10.01</v>
      </c>
      <c r="X78" s="7">
        <v>0.47</v>
      </c>
      <c r="Y78" s="6"/>
      <c r="Z7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5.31</v>
      </c>
      <c r="AA78" s="7">
        <f>IFERROR(1-DuraWarenkorb2020[[#This Row],[EP1]]/DuraWarenkorb2020[[#This Row],[VK Preis]],"")</f>
        <v>0.1374764595103577</v>
      </c>
      <c r="AB78" s="6">
        <f>IFERROR(DuraWarenkorb2020[[#This Row],[VK Preis]]/DuraWarenkorb2020[[#This Row],[PE]]*DuraWarenkorb2020[[#This Row],[Menge]],"")</f>
        <v>265.5</v>
      </c>
      <c r="AC78" t="s">
        <v>33</v>
      </c>
      <c r="AD78" t="s">
        <v>33</v>
      </c>
    </row>
    <row r="79" spans="1:30" x14ac:dyDescent="0.25">
      <c r="D79">
        <v>281867</v>
      </c>
      <c r="E79" t="s">
        <v>61</v>
      </c>
      <c r="F79" t="s">
        <v>124</v>
      </c>
      <c r="G79" t="s">
        <v>123</v>
      </c>
      <c r="H79">
        <v>4</v>
      </c>
      <c r="I79" s="5"/>
      <c r="J79" s="5"/>
      <c r="K79" t="s">
        <v>4453</v>
      </c>
      <c r="L79" s="10">
        <v>120126662</v>
      </c>
      <c r="M79" s="10" t="s">
        <v>64</v>
      </c>
      <c r="N79" s="10" t="s">
        <v>2141</v>
      </c>
      <c r="O79" s="10" t="s">
        <v>2142</v>
      </c>
      <c r="P79" s="10" t="s">
        <v>2143</v>
      </c>
      <c r="Q79" s="10" t="s">
        <v>93</v>
      </c>
      <c r="R79" s="10">
        <v>1</v>
      </c>
      <c r="S79" s="10" t="s">
        <v>48</v>
      </c>
      <c r="T79" s="6">
        <v>4.28</v>
      </c>
      <c r="U79" s="6">
        <v>9.35</v>
      </c>
      <c r="V79" s="6"/>
      <c r="W79" s="6">
        <f>IF(OR(DuraWarenkorb2020[[#This Row],[Netto]]&lt;&gt;"",DuraWarenkorb2020[[#This Row],[Faktor]]&lt;&gt;""),"",IF(DuraWarenkorb2020[[#This Row],[Rabatt]]&lt;&gt;"",DuraWarenkorb2020[[#This Row],[Brutto]],""))</f>
        <v>9.35</v>
      </c>
      <c r="X79" s="7">
        <v>0.47</v>
      </c>
      <c r="Y79" s="6"/>
      <c r="Z7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4.96</v>
      </c>
      <c r="AA79" s="7">
        <f>IFERROR(1-DuraWarenkorb2020[[#This Row],[EP1]]/DuraWarenkorb2020[[#This Row],[VK Preis]],"")</f>
        <v>0.13709677419354838</v>
      </c>
      <c r="AB79" s="6">
        <f>IFERROR(DuraWarenkorb2020[[#This Row],[VK Preis]]/DuraWarenkorb2020[[#This Row],[PE]]*DuraWarenkorb2020[[#This Row],[Menge]],"")</f>
        <v>19.84</v>
      </c>
      <c r="AC79" s="10" t="s">
        <v>33</v>
      </c>
      <c r="AD79" s="10" t="s">
        <v>33</v>
      </c>
    </row>
    <row r="80" spans="1:30" x14ac:dyDescent="0.25">
      <c r="D80">
        <v>77108</v>
      </c>
      <c r="E80" t="s">
        <v>61</v>
      </c>
      <c r="F80" t="s">
        <v>2144</v>
      </c>
      <c r="G80" t="s">
        <v>2145</v>
      </c>
      <c r="H80">
        <v>3</v>
      </c>
      <c r="I80" s="5"/>
      <c r="J80" s="5"/>
      <c r="K80" t="s">
        <v>4453</v>
      </c>
      <c r="L80" s="10">
        <v>120032927</v>
      </c>
      <c r="M80" s="10" t="s">
        <v>64</v>
      </c>
      <c r="N80" s="10" t="s">
        <v>2146</v>
      </c>
      <c r="O80" s="10" t="s">
        <v>2144</v>
      </c>
      <c r="P80" s="10" t="s">
        <v>2147</v>
      </c>
      <c r="Q80" s="10" t="s">
        <v>93</v>
      </c>
      <c r="R80" s="10">
        <v>1</v>
      </c>
      <c r="S80" s="10" t="s">
        <v>48</v>
      </c>
      <c r="T80" s="6">
        <v>6.65</v>
      </c>
      <c r="U80" s="6">
        <v>14.54</v>
      </c>
      <c r="V80" s="6"/>
      <c r="W80" s="6">
        <f>IF(OR(DuraWarenkorb2020[[#This Row],[Netto]]&lt;&gt;"",DuraWarenkorb2020[[#This Row],[Faktor]]&lt;&gt;""),"",IF(DuraWarenkorb2020[[#This Row],[Rabatt]]&lt;&gt;"",DuraWarenkorb2020[[#This Row],[Brutto]],""))</f>
        <v>14.54</v>
      </c>
      <c r="X80" s="7">
        <v>0.47</v>
      </c>
      <c r="Y80" s="6"/>
      <c r="Z8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7.71</v>
      </c>
      <c r="AA80" s="7">
        <f>IFERROR(1-DuraWarenkorb2020[[#This Row],[EP1]]/DuraWarenkorb2020[[#This Row],[VK Preis]],"")</f>
        <v>0.13748378728923472</v>
      </c>
      <c r="AB80" s="6">
        <f>IFERROR(DuraWarenkorb2020[[#This Row],[VK Preis]]/DuraWarenkorb2020[[#This Row],[PE]]*DuraWarenkorb2020[[#This Row],[Menge]],"")</f>
        <v>23.13</v>
      </c>
      <c r="AC80" s="10" t="s">
        <v>33</v>
      </c>
      <c r="AD80" s="10" t="s">
        <v>33</v>
      </c>
    </row>
    <row r="81" spans="1:30" x14ac:dyDescent="0.25">
      <c r="A81">
        <v>3740</v>
      </c>
      <c r="B81" t="s">
        <v>28</v>
      </c>
      <c r="C81">
        <v>4040</v>
      </c>
      <c r="D81">
        <v>1077791</v>
      </c>
      <c r="E81" t="s">
        <v>61</v>
      </c>
      <c r="F81" t="s">
        <v>129</v>
      </c>
      <c r="G81" t="s">
        <v>130</v>
      </c>
      <c r="H81">
        <v>2</v>
      </c>
      <c r="I81" s="5">
        <v>42005</v>
      </c>
      <c r="J81" s="5">
        <v>43830</v>
      </c>
      <c r="K81" t="s">
        <v>32</v>
      </c>
      <c r="L81">
        <v>120039546</v>
      </c>
      <c r="M81" t="s">
        <v>64</v>
      </c>
      <c r="N81" t="s">
        <v>131</v>
      </c>
      <c r="O81" t="s">
        <v>129</v>
      </c>
      <c r="P81" t="s">
        <v>132</v>
      </c>
      <c r="Q81" t="s">
        <v>93</v>
      </c>
      <c r="R81">
        <v>1</v>
      </c>
      <c r="S81" t="s">
        <v>48</v>
      </c>
      <c r="T81" s="6">
        <v>8.66</v>
      </c>
      <c r="U81" s="6">
        <v>18.93</v>
      </c>
      <c r="V81" s="6"/>
      <c r="W81" s="6">
        <f>IF(OR(DuraWarenkorb2020[[#This Row],[Netto]]&lt;&gt;"",DuraWarenkorb2020[[#This Row],[Faktor]]&lt;&gt;""),"",IF(DuraWarenkorb2020[[#This Row],[Rabatt]]&lt;&gt;"",DuraWarenkorb2020[[#This Row],[Brutto]],""))</f>
        <v>18.93</v>
      </c>
      <c r="X81" s="7">
        <v>0.47</v>
      </c>
      <c r="Y81" s="6"/>
      <c r="Z8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10.029999999999999</v>
      </c>
      <c r="AA81" s="7">
        <f>IFERROR(1-DuraWarenkorb2020[[#This Row],[EP1]]/DuraWarenkorb2020[[#This Row],[VK Preis]],"")</f>
        <v>0.13659022931206377</v>
      </c>
      <c r="AB81" s="6">
        <f>IFERROR(DuraWarenkorb2020[[#This Row],[VK Preis]]/DuraWarenkorb2020[[#This Row],[PE]]*DuraWarenkorb2020[[#This Row],[Menge]],"")</f>
        <v>20.059999999999999</v>
      </c>
      <c r="AC81" t="s">
        <v>33</v>
      </c>
      <c r="AD81" t="s">
        <v>33</v>
      </c>
    </row>
    <row r="82" spans="1:30" x14ac:dyDescent="0.25">
      <c r="A82">
        <v>3740</v>
      </c>
      <c r="B82" t="s">
        <v>28</v>
      </c>
      <c r="C82">
        <v>4040</v>
      </c>
      <c r="D82">
        <v>2497360</v>
      </c>
      <c r="E82" t="s">
        <v>61</v>
      </c>
      <c r="F82" t="s">
        <v>133</v>
      </c>
      <c r="G82" t="s">
        <v>134</v>
      </c>
      <c r="H82">
        <v>29</v>
      </c>
      <c r="I82" s="5">
        <v>42005</v>
      </c>
      <c r="J82" s="5">
        <v>43830</v>
      </c>
      <c r="K82" t="s">
        <v>32</v>
      </c>
      <c r="L82">
        <v>120183446</v>
      </c>
      <c r="M82" t="s">
        <v>64</v>
      </c>
      <c r="N82" t="s">
        <v>135</v>
      </c>
      <c r="O82" t="s">
        <v>133</v>
      </c>
      <c r="P82" t="s">
        <v>136</v>
      </c>
      <c r="Q82" t="s">
        <v>93</v>
      </c>
      <c r="R82">
        <v>1</v>
      </c>
      <c r="S82" t="s">
        <v>48</v>
      </c>
      <c r="T82" s="6">
        <v>7.36</v>
      </c>
      <c r="U82" s="6">
        <v>16.079999999999998</v>
      </c>
      <c r="V82" s="6"/>
      <c r="W82" s="6">
        <f>IF(OR(DuraWarenkorb2020[[#This Row],[Netto]]&lt;&gt;"",DuraWarenkorb2020[[#This Row],[Faktor]]&lt;&gt;""),"",IF(DuraWarenkorb2020[[#This Row],[Rabatt]]&lt;&gt;"",DuraWarenkorb2020[[#This Row],[Brutto]],""))</f>
        <v>16.079999999999998</v>
      </c>
      <c r="X82" s="7">
        <v>0.47</v>
      </c>
      <c r="Y82" s="6"/>
      <c r="Z8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8.52</v>
      </c>
      <c r="AA82" s="7">
        <f>IFERROR(1-DuraWarenkorb2020[[#This Row],[EP1]]/DuraWarenkorb2020[[#This Row],[VK Preis]],"")</f>
        <v>0.136150234741784</v>
      </c>
      <c r="AB82" s="6">
        <f>IFERROR(DuraWarenkorb2020[[#This Row],[VK Preis]]/DuraWarenkorb2020[[#This Row],[PE]]*DuraWarenkorb2020[[#This Row],[Menge]],"")</f>
        <v>247.07999999999998</v>
      </c>
      <c r="AC82" t="s">
        <v>33</v>
      </c>
      <c r="AD82" t="s">
        <v>33</v>
      </c>
    </row>
    <row r="83" spans="1:30" x14ac:dyDescent="0.25">
      <c r="A83">
        <v>3740</v>
      </c>
      <c r="B83" t="s">
        <v>28</v>
      </c>
      <c r="C83">
        <v>4040</v>
      </c>
      <c r="D83">
        <v>3673952</v>
      </c>
      <c r="E83" t="s">
        <v>61</v>
      </c>
      <c r="F83" t="s">
        <v>141</v>
      </c>
      <c r="G83" t="s">
        <v>142</v>
      </c>
      <c r="H83">
        <v>13</v>
      </c>
      <c r="I83" s="5">
        <v>42005</v>
      </c>
      <c r="J83" s="5">
        <v>43830</v>
      </c>
      <c r="K83" t="s">
        <v>32</v>
      </c>
      <c r="L83">
        <v>120375904</v>
      </c>
      <c r="M83" t="s">
        <v>64</v>
      </c>
      <c r="N83" t="s">
        <v>143</v>
      </c>
      <c r="O83" t="s">
        <v>141</v>
      </c>
      <c r="P83" t="s">
        <v>144</v>
      </c>
      <c r="Q83" t="s">
        <v>93</v>
      </c>
      <c r="R83">
        <v>1</v>
      </c>
      <c r="S83" t="s">
        <v>48</v>
      </c>
      <c r="T83" s="6">
        <v>3.4</v>
      </c>
      <c r="U83" s="6">
        <v>7.44</v>
      </c>
      <c r="V83" s="6"/>
      <c r="W83" s="6">
        <f>IF(OR(DuraWarenkorb2020[[#This Row],[Netto]]&lt;&gt;"",DuraWarenkorb2020[[#This Row],[Faktor]]&lt;&gt;""),"",IF(DuraWarenkorb2020[[#This Row],[Rabatt]]&lt;&gt;"",DuraWarenkorb2020[[#This Row],[Brutto]],""))</f>
        <v>7.44</v>
      </c>
      <c r="X83" s="7">
        <v>0.47</v>
      </c>
      <c r="Y83" s="6"/>
      <c r="Z8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3.94</v>
      </c>
      <c r="AA83" s="7">
        <f>IFERROR(1-DuraWarenkorb2020[[#This Row],[EP1]]/DuraWarenkorb2020[[#This Row],[VK Preis]],"")</f>
        <v>0.13705583756345174</v>
      </c>
      <c r="AB83" s="6">
        <f>IFERROR(DuraWarenkorb2020[[#This Row],[VK Preis]]/DuraWarenkorb2020[[#This Row],[PE]]*DuraWarenkorb2020[[#This Row],[Menge]],"")</f>
        <v>51.22</v>
      </c>
      <c r="AC83" t="s">
        <v>33</v>
      </c>
      <c r="AD83" t="s">
        <v>33</v>
      </c>
    </row>
    <row r="84" spans="1:30" x14ac:dyDescent="0.25">
      <c r="D84">
        <v>281875</v>
      </c>
      <c r="E84" t="s">
        <v>61</v>
      </c>
      <c r="F84" t="s">
        <v>145</v>
      </c>
      <c r="G84" t="s">
        <v>146</v>
      </c>
      <c r="H84">
        <v>2</v>
      </c>
      <c r="I84" s="5"/>
      <c r="J84" s="5"/>
      <c r="K84" t="s">
        <v>4453</v>
      </c>
      <c r="L84" s="10">
        <v>120126663</v>
      </c>
      <c r="M84" s="10" t="s">
        <v>64</v>
      </c>
      <c r="N84" s="10" t="s">
        <v>2148</v>
      </c>
      <c r="O84" s="10" t="s">
        <v>2149</v>
      </c>
      <c r="P84" s="10" t="s">
        <v>2150</v>
      </c>
      <c r="Q84" s="10" t="s">
        <v>93</v>
      </c>
      <c r="R84" s="10">
        <v>1</v>
      </c>
      <c r="S84" s="10" t="s">
        <v>48</v>
      </c>
      <c r="T84" s="6">
        <v>7.42</v>
      </c>
      <c r="U84" s="6">
        <v>16.21</v>
      </c>
      <c r="V84" s="6"/>
      <c r="W84" s="6">
        <f>IF(OR(DuraWarenkorb2020[[#This Row],[Netto]]&lt;&gt;"",DuraWarenkorb2020[[#This Row],[Faktor]]&lt;&gt;""),"",IF(DuraWarenkorb2020[[#This Row],[Rabatt]]&lt;&gt;"",DuraWarenkorb2020[[#This Row],[Brutto]],""))</f>
        <v>16.21</v>
      </c>
      <c r="X84" s="7">
        <v>0.47</v>
      </c>
      <c r="Y84" s="6"/>
      <c r="Z8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8.59</v>
      </c>
      <c r="AA84" s="7">
        <f>IFERROR(1-DuraWarenkorb2020[[#This Row],[EP1]]/DuraWarenkorb2020[[#This Row],[VK Preis]],"")</f>
        <v>0.13620488940628639</v>
      </c>
      <c r="AB84" s="6">
        <f>IFERROR(DuraWarenkorb2020[[#This Row],[VK Preis]]/DuraWarenkorb2020[[#This Row],[PE]]*DuraWarenkorb2020[[#This Row],[Menge]],"")</f>
        <v>17.18</v>
      </c>
      <c r="AC84" s="10" t="s">
        <v>33</v>
      </c>
      <c r="AD84" s="10" t="s">
        <v>33</v>
      </c>
    </row>
    <row r="85" spans="1:30" x14ac:dyDescent="0.25">
      <c r="H85">
        <v>1</v>
      </c>
      <c r="I85" s="5"/>
      <c r="J85" s="5"/>
      <c r="K85" t="s">
        <v>4454</v>
      </c>
      <c r="L85" s="10">
        <v>120032931</v>
      </c>
      <c r="M85" s="10" t="s">
        <v>64</v>
      </c>
      <c r="N85" s="10" t="s">
        <v>4509</v>
      </c>
      <c r="O85" s="10" t="s">
        <v>4510</v>
      </c>
      <c r="P85" s="10" t="s">
        <v>4511</v>
      </c>
      <c r="Q85" s="10" t="s">
        <v>93</v>
      </c>
      <c r="R85" s="10">
        <v>1</v>
      </c>
      <c r="S85" s="10" t="s">
        <v>48</v>
      </c>
      <c r="T85" s="6">
        <v>10.029999999999999</v>
      </c>
      <c r="U85" s="6">
        <v>21.92</v>
      </c>
      <c r="V85" s="6"/>
      <c r="W85" s="6">
        <f>IF(OR(DuraWarenkorb2020[[#This Row],[Netto]]&lt;&gt;"",DuraWarenkorb2020[[#This Row],[Faktor]]&lt;&gt;""),"",IF(DuraWarenkorb2020[[#This Row],[Rabatt]]&lt;&gt;"",DuraWarenkorb2020[[#This Row],[Brutto]],""))</f>
        <v>21.92</v>
      </c>
      <c r="X85" s="7">
        <v>0.47</v>
      </c>
      <c r="Y85" s="6"/>
      <c r="Z8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11.62</v>
      </c>
      <c r="AA85" s="7">
        <f>IFERROR(1-DuraWarenkorb2020[[#This Row],[EP1]]/DuraWarenkorb2020[[#This Row],[VK Preis]],"")</f>
        <v>0.13683304647160066</v>
      </c>
      <c r="AB85" s="6">
        <f>IFERROR(DuraWarenkorb2020[[#This Row],[VK Preis]]/DuraWarenkorb2020[[#This Row],[PE]]*DuraWarenkorb2020[[#This Row],[Menge]],"")</f>
        <v>11.62</v>
      </c>
      <c r="AC85" s="10" t="s">
        <v>33</v>
      </c>
      <c r="AD85" s="10" t="s">
        <v>33</v>
      </c>
    </row>
    <row r="86" spans="1:30" x14ac:dyDescent="0.25">
      <c r="A86">
        <v>3740</v>
      </c>
      <c r="B86" t="s">
        <v>28</v>
      </c>
      <c r="C86">
        <v>4040</v>
      </c>
      <c r="D86">
        <v>2497476</v>
      </c>
      <c r="E86" t="s">
        <v>61</v>
      </c>
      <c r="F86" t="s">
        <v>147</v>
      </c>
      <c r="G86" t="s">
        <v>148</v>
      </c>
      <c r="H86">
        <v>8</v>
      </c>
      <c r="I86" s="5">
        <v>42005</v>
      </c>
      <c r="J86" s="5">
        <v>43830</v>
      </c>
      <c r="K86" t="s">
        <v>32</v>
      </c>
      <c r="L86">
        <v>120183447</v>
      </c>
      <c r="M86" t="s">
        <v>64</v>
      </c>
      <c r="N86" t="s">
        <v>149</v>
      </c>
      <c r="O86" t="s">
        <v>147</v>
      </c>
      <c r="P86" t="s">
        <v>150</v>
      </c>
      <c r="Q86" t="s">
        <v>93</v>
      </c>
      <c r="R86">
        <v>1</v>
      </c>
      <c r="S86" t="s">
        <v>48</v>
      </c>
      <c r="T86" s="6">
        <v>10.94</v>
      </c>
      <c r="U86" s="6">
        <v>23.92</v>
      </c>
      <c r="V86" s="6"/>
      <c r="W86" s="6">
        <f>IF(OR(DuraWarenkorb2020[[#This Row],[Netto]]&lt;&gt;"",DuraWarenkorb2020[[#This Row],[Faktor]]&lt;&gt;""),"",IF(DuraWarenkorb2020[[#This Row],[Rabatt]]&lt;&gt;"",DuraWarenkorb2020[[#This Row],[Brutto]],""))</f>
        <v>23.92</v>
      </c>
      <c r="X86" s="7">
        <v>0.47</v>
      </c>
      <c r="Y86" s="6"/>
      <c r="Z8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12.68</v>
      </c>
      <c r="AA86" s="7">
        <f>IFERROR(1-DuraWarenkorb2020[[#This Row],[EP1]]/DuraWarenkorb2020[[#This Row],[VK Preis]],"")</f>
        <v>0.13722397476340698</v>
      </c>
      <c r="AB86" s="6">
        <f>IFERROR(DuraWarenkorb2020[[#This Row],[VK Preis]]/DuraWarenkorb2020[[#This Row],[PE]]*DuraWarenkorb2020[[#This Row],[Menge]],"")</f>
        <v>101.44</v>
      </c>
      <c r="AC86" t="s">
        <v>33</v>
      </c>
      <c r="AD86" t="s">
        <v>33</v>
      </c>
    </row>
    <row r="87" spans="1:30" x14ac:dyDescent="0.25">
      <c r="A87">
        <v>3740</v>
      </c>
      <c r="B87" t="s">
        <v>28</v>
      </c>
      <c r="C87">
        <v>4040</v>
      </c>
      <c r="D87">
        <v>3673979</v>
      </c>
      <c r="E87" t="s">
        <v>61</v>
      </c>
      <c r="F87" t="s">
        <v>151</v>
      </c>
      <c r="G87" t="s">
        <v>152</v>
      </c>
      <c r="H87">
        <v>6</v>
      </c>
      <c r="I87" s="5">
        <v>42005</v>
      </c>
      <c r="J87" s="5">
        <v>43830</v>
      </c>
      <c r="K87" t="s">
        <v>32</v>
      </c>
      <c r="L87">
        <v>120375905</v>
      </c>
      <c r="M87" t="s">
        <v>64</v>
      </c>
      <c r="N87" t="s">
        <v>153</v>
      </c>
      <c r="O87" t="s">
        <v>151</v>
      </c>
      <c r="P87" t="s">
        <v>154</v>
      </c>
      <c r="Q87" t="s">
        <v>93</v>
      </c>
      <c r="R87">
        <v>1</v>
      </c>
      <c r="S87" t="s">
        <v>48</v>
      </c>
      <c r="T87" s="6">
        <v>5.9</v>
      </c>
      <c r="U87" s="6">
        <v>12.89</v>
      </c>
      <c r="V87" s="6"/>
      <c r="W87" s="6">
        <f>IF(OR(DuraWarenkorb2020[[#This Row],[Netto]]&lt;&gt;"",DuraWarenkorb2020[[#This Row],[Faktor]]&lt;&gt;""),"",IF(DuraWarenkorb2020[[#This Row],[Rabatt]]&lt;&gt;"",DuraWarenkorb2020[[#This Row],[Brutto]],""))</f>
        <v>12.89</v>
      </c>
      <c r="X87" s="7">
        <v>0.47</v>
      </c>
      <c r="Y87" s="6"/>
      <c r="Z8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6.83</v>
      </c>
      <c r="AA87" s="7">
        <f>IFERROR(1-DuraWarenkorb2020[[#This Row],[EP1]]/DuraWarenkorb2020[[#This Row],[VK Preis]],"")</f>
        <v>0.1361639824304538</v>
      </c>
      <c r="AB87" s="6">
        <f>IFERROR(DuraWarenkorb2020[[#This Row],[VK Preis]]/DuraWarenkorb2020[[#This Row],[PE]]*DuraWarenkorb2020[[#This Row],[Menge]],"")</f>
        <v>40.980000000000004</v>
      </c>
      <c r="AC87" t="s">
        <v>33</v>
      </c>
      <c r="AD87" t="s">
        <v>33</v>
      </c>
    </row>
    <row r="88" spans="1:30" x14ac:dyDescent="0.25">
      <c r="A88">
        <v>3740</v>
      </c>
      <c r="B88" t="s">
        <v>28</v>
      </c>
      <c r="C88">
        <v>4040</v>
      </c>
      <c r="D88">
        <v>2497565</v>
      </c>
      <c r="E88" t="s">
        <v>61</v>
      </c>
      <c r="F88" t="s">
        <v>155</v>
      </c>
      <c r="G88" t="s">
        <v>156</v>
      </c>
      <c r="H88">
        <v>1</v>
      </c>
      <c r="I88" s="5">
        <v>42005</v>
      </c>
      <c r="J88" s="5">
        <v>43830</v>
      </c>
      <c r="K88" t="s">
        <v>32</v>
      </c>
      <c r="L88">
        <v>120183472</v>
      </c>
      <c r="M88" t="s">
        <v>64</v>
      </c>
      <c r="N88" t="s">
        <v>157</v>
      </c>
      <c r="O88" t="s">
        <v>155</v>
      </c>
      <c r="P88" t="s">
        <v>158</v>
      </c>
      <c r="Q88" t="s">
        <v>93</v>
      </c>
      <c r="R88">
        <v>1</v>
      </c>
      <c r="S88" t="s">
        <v>48</v>
      </c>
      <c r="T88" s="6">
        <v>15.21</v>
      </c>
      <c r="U88" s="6">
        <v>33.25</v>
      </c>
      <c r="V88" s="6"/>
      <c r="W88" s="6">
        <f>IF(OR(DuraWarenkorb2020[[#This Row],[Netto]]&lt;&gt;"",DuraWarenkorb2020[[#This Row],[Faktor]]&lt;&gt;""),"",IF(DuraWarenkorb2020[[#This Row],[Rabatt]]&lt;&gt;"",DuraWarenkorb2020[[#This Row],[Brutto]],""))</f>
        <v>33.25</v>
      </c>
      <c r="X88" s="7">
        <v>0.47</v>
      </c>
      <c r="Y88" s="6"/>
      <c r="Z8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17.62</v>
      </c>
      <c r="AA88" s="7">
        <f>IFERROR(1-DuraWarenkorb2020[[#This Row],[EP1]]/DuraWarenkorb2020[[#This Row],[VK Preis]],"")</f>
        <v>0.13677639046538026</v>
      </c>
      <c r="AB88" s="6">
        <f>IFERROR(DuraWarenkorb2020[[#This Row],[VK Preis]]/DuraWarenkorb2020[[#This Row],[PE]]*DuraWarenkorb2020[[#This Row],[Menge]],"")</f>
        <v>17.62</v>
      </c>
      <c r="AC88" t="s">
        <v>33</v>
      </c>
      <c r="AD88" t="s">
        <v>33</v>
      </c>
    </row>
    <row r="89" spans="1:30" x14ac:dyDescent="0.25">
      <c r="D89">
        <v>77032</v>
      </c>
      <c r="E89" t="s">
        <v>61</v>
      </c>
      <c r="F89" t="s">
        <v>2151</v>
      </c>
      <c r="G89" t="s">
        <v>2152</v>
      </c>
      <c r="H89">
        <v>1</v>
      </c>
      <c r="I89" s="5"/>
      <c r="J89" s="5"/>
      <c r="K89" t="s">
        <v>4453</v>
      </c>
      <c r="L89" s="10">
        <v>120032910</v>
      </c>
      <c r="M89" s="10" t="s">
        <v>64</v>
      </c>
      <c r="N89" s="10" t="s">
        <v>2153</v>
      </c>
      <c r="O89" s="10" t="s">
        <v>2151</v>
      </c>
      <c r="P89" s="10" t="s">
        <v>2154</v>
      </c>
      <c r="Q89" s="10" t="s">
        <v>93</v>
      </c>
      <c r="R89" s="10">
        <v>1</v>
      </c>
      <c r="S89" s="10" t="s">
        <v>48</v>
      </c>
      <c r="T89" s="6">
        <v>3.91</v>
      </c>
      <c r="U89" s="6">
        <v>8.5500000000000007</v>
      </c>
      <c r="V89" s="6"/>
      <c r="W89" s="6">
        <f>IF(OR(DuraWarenkorb2020[[#This Row],[Netto]]&lt;&gt;"",DuraWarenkorb2020[[#This Row],[Faktor]]&lt;&gt;""),"",IF(DuraWarenkorb2020[[#This Row],[Rabatt]]&lt;&gt;"",DuraWarenkorb2020[[#This Row],[Brutto]],""))</f>
        <v>8.5500000000000007</v>
      </c>
      <c r="X89" s="7">
        <v>0.47</v>
      </c>
      <c r="Y89" s="6"/>
      <c r="Z8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4.53</v>
      </c>
      <c r="AA89" s="7">
        <f>IFERROR(1-DuraWarenkorb2020[[#This Row],[EP1]]/DuraWarenkorb2020[[#This Row],[VK Preis]],"")</f>
        <v>0.13686534216335544</v>
      </c>
      <c r="AB89" s="6">
        <f>IFERROR(DuraWarenkorb2020[[#This Row],[VK Preis]]/DuraWarenkorb2020[[#This Row],[PE]]*DuraWarenkorb2020[[#This Row],[Menge]],"")</f>
        <v>4.53</v>
      </c>
      <c r="AC89" s="10" t="s">
        <v>33</v>
      </c>
      <c r="AD89" s="10" t="s">
        <v>33</v>
      </c>
    </row>
    <row r="90" spans="1:30" x14ac:dyDescent="0.25">
      <c r="H90">
        <v>1</v>
      </c>
      <c r="I90" s="5"/>
      <c r="J90" s="5"/>
      <c r="K90" t="s">
        <v>4454</v>
      </c>
      <c r="L90" s="10">
        <v>120032916</v>
      </c>
      <c r="M90" s="10" t="s">
        <v>64</v>
      </c>
      <c r="N90" s="10" t="s">
        <v>4512</v>
      </c>
      <c r="O90" s="10" t="s">
        <v>4513</v>
      </c>
      <c r="P90" s="10" t="s">
        <v>4514</v>
      </c>
      <c r="Q90" s="10" t="s">
        <v>93</v>
      </c>
      <c r="R90" s="10">
        <v>1</v>
      </c>
      <c r="S90" s="10" t="s">
        <v>48</v>
      </c>
      <c r="T90" s="6">
        <v>6.65</v>
      </c>
      <c r="U90" s="6">
        <v>14.54</v>
      </c>
      <c r="V90" s="6"/>
      <c r="W90" s="6">
        <f>IF(OR(DuraWarenkorb2020[[#This Row],[Netto]]&lt;&gt;"",DuraWarenkorb2020[[#This Row],[Faktor]]&lt;&gt;""),"",IF(DuraWarenkorb2020[[#This Row],[Rabatt]]&lt;&gt;"",DuraWarenkorb2020[[#This Row],[Brutto]],""))</f>
        <v>14.54</v>
      </c>
      <c r="X90" s="7">
        <v>0.47</v>
      </c>
      <c r="Y90" s="6"/>
      <c r="Z9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7.71</v>
      </c>
      <c r="AA90" s="7">
        <f>IFERROR(1-DuraWarenkorb2020[[#This Row],[EP1]]/DuraWarenkorb2020[[#This Row],[VK Preis]],"")</f>
        <v>0.13748378728923472</v>
      </c>
      <c r="AB90" s="6">
        <f>IFERROR(DuraWarenkorb2020[[#This Row],[VK Preis]]/DuraWarenkorb2020[[#This Row],[PE]]*DuraWarenkorb2020[[#This Row],[Menge]],"")</f>
        <v>7.71</v>
      </c>
      <c r="AC90" s="10" t="s">
        <v>33</v>
      </c>
      <c r="AD90" s="10" t="s">
        <v>33</v>
      </c>
    </row>
    <row r="91" spans="1:30" x14ac:dyDescent="0.25">
      <c r="D91">
        <v>76542</v>
      </c>
      <c r="E91" t="s">
        <v>61</v>
      </c>
      <c r="F91" t="s">
        <v>2155</v>
      </c>
      <c r="G91" t="s">
        <v>2156</v>
      </c>
      <c r="H91">
        <v>1</v>
      </c>
      <c r="I91" s="5"/>
      <c r="J91" s="5"/>
      <c r="K91" t="s">
        <v>4453</v>
      </c>
      <c r="L91" s="10">
        <v>120032883</v>
      </c>
      <c r="M91" s="10" t="s">
        <v>64</v>
      </c>
      <c r="N91" s="10" t="s">
        <v>2157</v>
      </c>
      <c r="O91" s="10" t="s">
        <v>2155</v>
      </c>
      <c r="P91" s="10" t="s">
        <v>2158</v>
      </c>
      <c r="Q91" s="10" t="s">
        <v>93</v>
      </c>
      <c r="R91" s="10">
        <v>1</v>
      </c>
      <c r="S91" s="10" t="s">
        <v>48</v>
      </c>
      <c r="T91" s="6">
        <v>5.52</v>
      </c>
      <c r="U91" s="6">
        <v>12.07</v>
      </c>
      <c r="V91" s="6"/>
      <c r="W91" s="6">
        <f>IF(OR(DuraWarenkorb2020[[#This Row],[Netto]]&lt;&gt;"",DuraWarenkorb2020[[#This Row],[Faktor]]&lt;&gt;""),"",IF(DuraWarenkorb2020[[#This Row],[Rabatt]]&lt;&gt;"",DuraWarenkorb2020[[#This Row],[Brutto]],""))</f>
        <v>12.07</v>
      </c>
      <c r="X91" s="7">
        <v>0.47</v>
      </c>
      <c r="Y91" s="6"/>
      <c r="Z9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6.4</v>
      </c>
      <c r="AA91" s="7">
        <f>IFERROR(1-DuraWarenkorb2020[[#This Row],[EP1]]/DuraWarenkorb2020[[#This Row],[VK Preis]],"")</f>
        <v>0.13750000000000007</v>
      </c>
      <c r="AB91" s="6">
        <f>IFERROR(DuraWarenkorb2020[[#This Row],[VK Preis]]/DuraWarenkorb2020[[#This Row],[PE]]*DuraWarenkorb2020[[#This Row],[Menge]],"")</f>
        <v>6.4</v>
      </c>
      <c r="AC91" s="10" t="s">
        <v>33</v>
      </c>
      <c r="AD91" s="10" t="s">
        <v>33</v>
      </c>
    </row>
    <row r="92" spans="1:30" x14ac:dyDescent="0.25">
      <c r="A92">
        <v>3740</v>
      </c>
      <c r="B92" t="s">
        <v>28</v>
      </c>
      <c r="C92">
        <v>4040</v>
      </c>
      <c r="D92">
        <v>1078038</v>
      </c>
      <c r="E92" t="s">
        <v>61</v>
      </c>
      <c r="F92" t="s">
        <v>159</v>
      </c>
      <c r="G92" t="s">
        <v>160</v>
      </c>
      <c r="H92">
        <v>2</v>
      </c>
      <c r="I92" s="5">
        <v>42005</v>
      </c>
      <c r="J92" s="5">
        <v>43830</v>
      </c>
      <c r="K92" t="s">
        <v>32</v>
      </c>
      <c r="L92">
        <v>120039567</v>
      </c>
      <c r="M92" t="s">
        <v>64</v>
      </c>
      <c r="N92" t="s">
        <v>161</v>
      </c>
      <c r="O92" t="s">
        <v>159</v>
      </c>
      <c r="P92" t="s">
        <v>162</v>
      </c>
      <c r="Q92" t="s">
        <v>93</v>
      </c>
      <c r="R92">
        <v>1</v>
      </c>
      <c r="S92" t="s">
        <v>48</v>
      </c>
      <c r="T92" s="6">
        <v>5.16</v>
      </c>
      <c r="U92" s="6">
        <v>11.28</v>
      </c>
      <c r="V92" s="6"/>
      <c r="W92" s="6">
        <f>IF(OR(DuraWarenkorb2020[[#This Row],[Netto]]&lt;&gt;"",DuraWarenkorb2020[[#This Row],[Faktor]]&lt;&gt;""),"",IF(DuraWarenkorb2020[[#This Row],[Rabatt]]&lt;&gt;"",DuraWarenkorb2020[[#This Row],[Brutto]],""))</f>
        <v>11.28</v>
      </c>
      <c r="X92" s="7">
        <v>0.47</v>
      </c>
      <c r="Y92" s="6"/>
      <c r="Z9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5.98</v>
      </c>
      <c r="AA92" s="7">
        <f>IFERROR(1-DuraWarenkorb2020[[#This Row],[EP1]]/DuraWarenkorb2020[[#This Row],[VK Preis]],"")</f>
        <v>0.13712374581939801</v>
      </c>
      <c r="AB92" s="6">
        <f>IFERROR(DuraWarenkorb2020[[#This Row],[VK Preis]]/DuraWarenkorb2020[[#This Row],[PE]]*DuraWarenkorb2020[[#This Row],[Menge]],"")</f>
        <v>11.96</v>
      </c>
      <c r="AC92" t="s">
        <v>33</v>
      </c>
      <c r="AD92" t="s">
        <v>33</v>
      </c>
    </row>
    <row r="93" spans="1:30" x14ac:dyDescent="0.25">
      <c r="A93">
        <v>3740</v>
      </c>
      <c r="B93" t="s">
        <v>28</v>
      </c>
      <c r="C93">
        <v>4040</v>
      </c>
      <c r="D93">
        <v>2497883</v>
      </c>
      <c r="E93" t="s">
        <v>61</v>
      </c>
      <c r="F93" t="s">
        <v>163</v>
      </c>
      <c r="G93" t="s">
        <v>164</v>
      </c>
      <c r="H93">
        <v>7</v>
      </c>
      <c r="I93" s="5">
        <v>42005</v>
      </c>
      <c r="J93" s="5">
        <v>43830</v>
      </c>
      <c r="K93" t="s">
        <v>32</v>
      </c>
      <c r="L93">
        <v>120183772</v>
      </c>
      <c r="M93" t="s">
        <v>64</v>
      </c>
      <c r="N93" t="s">
        <v>165</v>
      </c>
      <c r="O93" t="s">
        <v>163</v>
      </c>
      <c r="P93" t="s">
        <v>166</v>
      </c>
      <c r="Q93" t="s">
        <v>93</v>
      </c>
      <c r="R93">
        <v>1</v>
      </c>
      <c r="S93" t="s">
        <v>48</v>
      </c>
      <c r="T93" s="6">
        <v>6.21</v>
      </c>
      <c r="U93" s="6">
        <v>13.58</v>
      </c>
      <c r="V93" s="6"/>
      <c r="W93" s="6">
        <f>IF(OR(DuraWarenkorb2020[[#This Row],[Netto]]&lt;&gt;"",DuraWarenkorb2020[[#This Row],[Faktor]]&lt;&gt;""),"",IF(DuraWarenkorb2020[[#This Row],[Rabatt]]&lt;&gt;"",DuraWarenkorb2020[[#This Row],[Brutto]],""))</f>
        <v>13.58</v>
      </c>
      <c r="X93" s="7">
        <v>0.47</v>
      </c>
      <c r="Y93" s="6"/>
      <c r="Z9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7.2</v>
      </c>
      <c r="AA93" s="7">
        <f>IFERROR(1-DuraWarenkorb2020[[#This Row],[EP1]]/DuraWarenkorb2020[[#This Row],[VK Preis]],"")</f>
        <v>0.13750000000000007</v>
      </c>
      <c r="AB93" s="6">
        <f>IFERROR(DuraWarenkorb2020[[#This Row],[VK Preis]]/DuraWarenkorb2020[[#This Row],[PE]]*DuraWarenkorb2020[[#This Row],[Menge]],"")</f>
        <v>50.4</v>
      </c>
      <c r="AC93" t="s">
        <v>33</v>
      </c>
      <c r="AD93" t="s">
        <v>33</v>
      </c>
    </row>
    <row r="94" spans="1:30" x14ac:dyDescent="0.25">
      <c r="A94">
        <v>3740</v>
      </c>
      <c r="B94" t="s">
        <v>28</v>
      </c>
      <c r="C94">
        <v>4040</v>
      </c>
      <c r="D94">
        <v>248967</v>
      </c>
      <c r="E94" t="s">
        <v>61</v>
      </c>
      <c r="F94" t="s">
        <v>167</v>
      </c>
      <c r="G94" t="s">
        <v>168</v>
      </c>
      <c r="H94">
        <v>2</v>
      </c>
      <c r="I94" s="5">
        <v>42005</v>
      </c>
      <c r="J94" s="5">
        <v>43830</v>
      </c>
      <c r="K94" t="s">
        <v>32</v>
      </c>
      <c r="L94">
        <v>120006644</v>
      </c>
      <c r="M94" t="s">
        <v>64</v>
      </c>
      <c r="N94" t="s">
        <v>169</v>
      </c>
      <c r="O94" t="s">
        <v>167</v>
      </c>
      <c r="P94" t="s">
        <v>170</v>
      </c>
      <c r="Q94" t="s">
        <v>93</v>
      </c>
      <c r="R94">
        <v>1</v>
      </c>
      <c r="S94" t="s">
        <v>48</v>
      </c>
      <c r="T94" s="6">
        <v>2.37</v>
      </c>
      <c r="U94" s="6">
        <v>5.18</v>
      </c>
      <c r="V94" s="6"/>
      <c r="W94" s="6">
        <f>IF(OR(DuraWarenkorb2020[[#This Row],[Netto]]&lt;&gt;"",DuraWarenkorb2020[[#This Row],[Faktor]]&lt;&gt;""),"",IF(DuraWarenkorb2020[[#This Row],[Rabatt]]&lt;&gt;"",DuraWarenkorb2020[[#This Row],[Brutto]],""))</f>
        <v>5.18</v>
      </c>
      <c r="X94" s="7">
        <v>0.47</v>
      </c>
      <c r="Y94" s="6"/>
      <c r="Z9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2.75</v>
      </c>
      <c r="AA94" s="7">
        <f>IFERROR(1-DuraWarenkorb2020[[#This Row],[EP1]]/DuraWarenkorb2020[[#This Row],[VK Preis]],"")</f>
        <v>0.13818181818181818</v>
      </c>
      <c r="AB94" s="6">
        <f>IFERROR(DuraWarenkorb2020[[#This Row],[VK Preis]]/DuraWarenkorb2020[[#This Row],[PE]]*DuraWarenkorb2020[[#This Row],[Menge]],"")</f>
        <v>5.5</v>
      </c>
      <c r="AC94" t="s">
        <v>33</v>
      </c>
      <c r="AD94" t="s">
        <v>33</v>
      </c>
    </row>
    <row r="95" spans="1:30" x14ac:dyDescent="0.25">
      <c r="D95">
        <v>76574</v>
      </c>
      <c r="E95" t="s">
        <v>61</v>
      </c>
      <c r="F95" t="s">
        <v>2162</v>
      </c>
      <c r="G95" t="s">
        <v>2163</v>
      </c>
      <c r="H95">
        <v>2</v>
      </c>
      <c r="I95" s="5"/>
      <c r="J95" s="5"/>
      <c r="K95" t="s">
        <v>4453</v>
      </c>
      <c r="L95" s="10">
        <v>120032892</v>
      </c>
      <c r="M95" s="10" t="s">
        <v>64</v>
      </c>
      <c r="N95" s="10" t="s">
        <v>2164</v>
      </c>
      <c r="O95" s="10" t="s">
        <v>2162</v>
      </c>
      <c r="P95" s="10" t="s">
        <v>2165</v>
      </c>
      <c r="Q95" s="10" t="s">
        <v>93</v>
      </c>
      <c r="R95" s="10">
        <v>1</v>
      </c>
      <c r="S95" s="10" t="s">
        <v>48</v>
      </c>
      <c r="T95" s="6">
        <v>3.83</v>
      </c>
      <c r="U95" s="6">
        <v>8.3800000000000008</v>
      </c>
      <c r="V95" s="6"/>
      <c r="W95" s="6">
        <f>IF(OR(DuraWarenkorb2020[[#This Row],[Netto]]&lt;&gt;"",DuraWarenkorb2020[[#This Row],[Faktor]]&lt;&gt;""),"",IF(DuraWarenkorb2020[[#This Row],[Rabatt]]&lt;&gt;"",DuraWarenkorb2020[[#This Row],[Brutto]],""))</f>
        <v>8.3800000000000008</v>
      </c>
      <c r="X95" s="7">
        <v>0.47</v>
      </c>
      <c r="Y95" s="6"/>
      <c r="Z9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4.4400000000000004</v>
      </c>
      <c r="AA95" s="7">
        <f>IFERROR(1-DuraWarenkorb2020[[#This Row],[EP1]]/DuraWarenkorb2020[[#This Row],[VK Preis]],"")</f>
        <v>0.13738738738738743</v>
      </c>
      <c r="AB95" s="6">
        <f>IFERROR(DuraWarenkorb2020[[#This Row],[VK Preis]]/DuraWarenkorb2020[[#This Row],[PE]]*DuraWarenkorb2020[[#This Row],[Menge]],"")</f>
        <v>8.8800000000000008</v>
      </c>
      <c r="AC95" s="10" t="s">
        <v>33</v>
      </c>
      <c r="AD95" s="10" t="s">
        <v>33</v>
      </c>
    </row>
    <row r="96" spans="1:30" x14ac:dyDescent="0.25">
      <c r="D96">
        <v>2345773</v>
      </c>
      <c r="E96" t="s">
        <v>61</v>
      </c>
      <c r="F96" t="s">
        <v>2166</v>
      </c>
      <c r="G96" t="s">
        <v>2167</v>
      </c>
      <c r="H96">
        <v>11</v>
      </c>
      <c r="I96" s="5"/>
      <c r="J96" s="5"/>
      <c r="K96" t="s">
        <v>4453</v>
      </c>
      <c r="L96" s="10">
        <v>120375810</v>
      </c>
      <c r="M96" s="10" t="s">
        <v>64</v>
      </c>
      <c r="N96" s="10" t="s">
        <v>2168</v>
      </c>
      <c r="O96" s="10" t="s">
        <v>2166</v>
      </c>
      <c r="P96" s="10" t="s">
        <v>2169</v>
      </c>
      <c r="Q96" s="10" t="s">
        <v>93</v>
      </c>
      <c r="R96" s="10">
        <v>1</v>
      </c>
      <c r="S96" s="10" t="s">
        <v>48</v>
      </c>
      <c r="T96" s="6">
        <v>2.37</v>
      </c>
      <c r="U96" s="6">
        <v>5.18</v>
      </c>
      <c r="V96" s="6"/>
      <c r="W96" s="6">
        <f>IF(OR(DuraWarenkorb2020[[#This Row],[Netto]]&lt;&gt;"",DuraWarenkorb2020[[#This Row],[Faktor]]&lt;&gt;""),"",IF(DuraWarenkorb2020[[#This Row],[Rabatt]]&lt;&gt;"",DuraWarenkorb2020[[#This Row],[Brutto]],""))</f>
        <v>5.18</v>
      </c>
      <c r="X96" s="7">
        <v>0.47</v>
      </c>
      <c r="Y96" s="6"/>
      <c r="Z9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2.75</v>
      </c>
      <c r="AA96" s="7">
        <f>IFERROR(1-DuraWarenkorb2020[[#This Row],[EP1]]/DuraWarenkorb2020[[#This Row],[VK Preis]],"")</f>
        <v>0.13818181818181818</v>
      </c>
      <c r="AB96" s="6">
        <f>IFERROR(DuraWarenkorb2020[[#This Row],[VK Preis]]/DuraWarenkorb2020[[#This Row],[PE]]*DuraWarenkorb2020[[#This Row],[Menge]],"")</f>
        <v>30.25</v>
      </c>
      <c r="AC96" s="10" t="s">
        <v>33</v>
      </c>
      <c r="AD96" s="10" t="s">
        <v>33</v>
      </c>
    </row>
    <row r="97" spans="1:30" x14ac:dyDescent="0.25">
      <c r="A97">
        <v>3740</v>
      </c>
      <c r="B97" t="s">
        <v>28</v>
      </c>
      <c r="C97">
        <v>4040</v>
      </c>
      <c r="D97">
        <v>1078100</v>
      </c>
      <c r="E97" t="s">
        <v>61</v>
      </c>
      <c r="F97" t="s">
        <v>175</v>
      </c>
      <c r="G97" t="s">
        <v>176</v>
      </c>
      <c r="H97">
        <v>9</v>
      </c>
      <c r="I97" s="5">
        <v>42005</v>
      </c>
      <c r="J97" s="5">
        <v>43830</v>
      </c>
      <c r="K97" t="s">
        <v>32</v>
      </c>
      <c r="L97">
        <v>120039574</v>
      </c>
      <c r="M97" t="s">
        <v>64</v>
      </c>
      <c r="N97" t="s">
        <v>177</v>
      </c>
      <c r="O97" t="s">
        <v>175</v>
      </c>
      <c r="P97" t="s">
        <v>178</v>
      </c>
      <c r="Q97" t="s">
        <v>93</v>
      </c>
      <c r="R97">
        <v>1</v>
      </c>
      <c r="S97" t="s">
        <v>48</v>
      </c>
      <c r="T97" s="6">
        <v>3.28</v>
      </c>
      <c r="U97" s="6">
        <v>7.18</v>
      </c>
      <c r="V97" s="6"/>
      <c r="W97" s="6">
        <f>IF(OR(DuraWarenkorb2020[[#This Row],[Netto]]&lt;&gt;"",DuraWarenkorb2020[[#This Row],[Faktor]]&lt;&gt;""),"",IF(DuraWarenkorb2020[[#This Row],[Rabatt]]&lt;&gt;"",DuraWarenkorb2020[[#This Row],[Brutto]],""))</f>
        <v>7.18</v>
      </c>
      <c r="X97" s="7">
        <v>0.47</v>
      </c>
      <c r="Y97" s="6"/>
      <c r="Z9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3.81</v>
      </c>
      <c r="AA97" s="7">
        <f>IFERROR(1-DuraWarenkorb2020[[#This Row],[EP1]]/DuraWarenkorb2020[[#This Row],[VK Preis]],"")</f>
        <v>0.13910761154855644</v>
      </c>
      <c r="AB97" s="6">
        <f>IFERROR(DuraWarenkorb2020[[#This Row],[VK Preis]]/DuraWarenkorb2020[[#This Row],[PE]]*DuraWarenkorb2020[[#This Row],[Menge]],"")</f>
        <v>34.29</v>
      </c>
      <c r="AC97" t="s">
        <v>33</v>
      </c>
      <c r="AD97" t="s">
        <v>33</v>
      </c>
    </row>
    <row r="98" spans="1:30" x14ac:dyDescent="0.25">
      <c r="A98">
        <v>3740</v>
      </c>
      <c r="B98" t="s">
        <v>28</v>
      </c>
      <c r="C98">
        <v>4040</v>
      </c>
      <c r="D98">
        <v>2494620</v>
      </c>
      <c r="E98" t="s">
        <v>61</v>
      </c>
      <c r="F98" t="s">
        <v>179</v>
      </c>
      <c r="G98" t="s">
        <v>180</v>
      </c>
      <c r="H98">
        <v>9</v>
      </c>
      <c r="I98" s="5">
        <v>42005</v>
      </c>
      <c r="J98" s="5">
        <v>43830</v>
      </c>
      <c r="K98" t="s">
        <v>32</v>
      </c>
      <c r="L98">
        <v>120183402</v>
      </c>
      <c r="M98" t="s">
        <v>64</v>
      </c>
      <c r="N98" t="s">
        <v>181</v>
      </c>
      <c r="O98" t="s">
        <v>179</v>
      </c>
      <c r="P98" t="s">
        <v>182</v>
      </c>
      <c r="Q98" t="s">
        <v>93</v>
      </c>
      <c r="R98">
        <v>1</v>
      </c>
      <c r="S98" t="s">
        <v>48</v>
      </c>
      <c r="T98" s="6">
        <v>4.9400000000000004</v>
      </c>
      <c r="U98" s="6">
        <v>10.8</v>
      </c>
      <c r="V98" s="6"/>
      <c r="W98" s="6">
        <f>IF(OR(DuraWarenkorb2020[[#This Row],[Netto]]&lt;&gt;"",DuraWarenkorb2020[[#This Row],[Faktor]]&lt;&gt;""),"",IF(DuraWarenkorb2020[[#This Row],[Rabatt]]&lt;&gt;"",DuraWarenkorb2020[[#This Row],[Brutto]],""))</f>
        <v>10.8</v>
      </c>
      <c r="X98" s="7">
        <v>0.47</v>
      </c>
      <c r="Y98" s="6"/>
      <c r="Z9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5.72</v>
      </c>
      <c r="AA98" s="7">
        <f>IFERROR(1-DuraWarenkorb2020[[#This Row],[EP1]]/DuraWarenkorb2020[[#This Row],[VK Preis]],"")</f>
        <v>0.13636363636363624</v>
      </c>
      <c r="AB98" s="6">
        <f>IFERROR(DuraWarenkorb2020[[#This Row],[VK Preis]]/DuraWarenkorb2020[[#This Row],[PE]]*DuraWarenkorb2020[[#This Row],[Menge]],"")</f>
        <v>51.48</v>
      </c>
      <c r="AC98" t="s">
        <v>33</v>
      </c>
      <c r="AD98" t="s">
        <v>33</v>
      </c>
    </row>
    <row r="99" spans="1:30" x14ac:dyDescent="0.25">
      <c r="D99">
        <v>42262</v>
      </c>
      <c r="E99" t="s">
        <v>61</v>
      </c>
      <c r="F99" t="s">
        <v>2170</v>
      </c>
      <c r="G99" t="s">
        <v>2171</v>
      </c>
      <c r="H99">
        <v>1</v>
      </c>
      <c r="I99" s="5"/>
      <c r="J99" s="5"/>
      <c r="K99" t="s">
        <v>4453</v>
      </c>
      <c r="L99" s="10">
        <v>120006801</v>
      </c>
      <c r="M99" s="10" t="s">
        <v>64</v>
      </c>
      <c r="N99" s="10" t="s">
        <v>2172</v>
      </c>
      <c r="O99" s="10" t="s">
        <v>2170</v>
      </c>
      <c r="P99" s="10" t="s">
        <v>2173</v>
      </c>
      <c r="Q99" s="10" t="s">
        <v>93</v>
      </c>
      <c r="R99" s="10">
        <v>1</v>
      </c>
      <c r="S99" s="10" t="s">
        <v>48</v>
      </c>
      <c r="T99" s="6">
        <v>1.29</v>
      </c>
      <c r="U99" s="6">
        <v>2.81</v>
      </c>
      <c r="V99" s="6"/>
      <c r="W99" s="6">
        <f>IF(OR(DuraWarenkorb2020[[#This Row],[Netto]]&lt;&gt;"",DuraWarenkorb2020[[#This Row],[Faktor]]&lt;&gt;""),"",IF(DuraWarenkorb2020[[#This Row],[Rabatt]]&lt;&gt;"",DuraWarenkorb2020[[#This Row],[Brutto]],""))</f>
        <v>2.81</v>
      </c>
      <c r="X99" s="7">
        <v>0.47</v>
      </c>
      <c r="Y99" s="6"/>
      <c r="Z9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1.49</v>
      </c>
      <c r="AA99" s="7">
        <f>IFERROR(1-DuraWarenkorb2020[[#This Row],[EP1]]/DuraWarenkorb2020[[#This Row],[VK Preis]],"")</f>
        <v>0.134228187919463</v>
      </c>
      <c r="AB99" s="6">
        <f>IFERROR(DuraWarenkorb2020[[#This Row],[VK Preis]]/DuraWarenkorb2020[[#This Row],[PE]]*DuraWarenkorb2020[[#This Row],[Menge]],"")</f>
        <v>1.49</v>
      </c>
      <c r="AC99" s="10" t="s">
        <v>33</v>
      </c>
      <c r="AD99" s="10" t="s">
        <v>33</v>
      </c>
    </row>
    <row r="100" spans="1:30" x14ac:dyDescent="0.25">
      <c r="D100">
        <v>2345781</v>
      </c>
      <c r="E100" t="s">
        <v>61</v>
      </c>
      <c r="F100" t="s">
        <v>2174</v>
      </c>
      <c r="G100" t="s">
        <v>2175</v>
      </c>
      <c r="H100">
        <v>1</v>
      </c>
      <c r="I100" s="5"/>
      <c r="J100" s="5"/>
      <c r="K100" t="s">
        <v>4453</v>
      </c>
      <c r="L100" s="10">
        <v>120375758</v>
      </c>
      <c r="M100" s="10" t="s">
        <v>64</v>
      </c>
      <c r="N100" s="10" t="s">
        <v>2176</v>
      </c>
      <c r="O100" s="10" t="s">
        <v>2174</v>
      </c>
      <c r="P100" s="10" t="s">
        <v>2177</v>
      </c>
      <c r="Q100" s="10" t="s">
        <v>93</v>
      </c>
      <c r="R100" s="10">
        <v>1</v>
      </c>
      <c r="S100" s="10" t="s">
        <v>48</v>
      </c>
      <c r="T100" s="6">
        <v>1.29</v>
      </c>
      <c r="U100" s="6">
        <v>2.81</v>
      </c>
      <c r="V100" s="6"/>
      <c r="W100" s="6">
        <f>IF(OR(DuraWarenkorb2020[[#This Row],[Netto]]&lt;&gt;"",DuraWarenkorb2020[[#This Row],[Faktor]]&lt;&gt;""),"",IF(DuraWarenkorb2020[[#This Row],[Rabatt]]&lt;&gt;"",DuraWarenkorb2020[[#This Row],[Brutto]],""))</f>
        <v>2.81</v>
      </c>
      <c r="X100" s="7">
        <v>0.47</v>
      </c>
      <c r="Y100" s="6"/>
      <c r="Z10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1.49</v>
      </c>
      <c r="AA100" s="7">
        <f>IFERROR(1-DuraWarenkorb2020[[#This Row],[EP1]]/DuraWarenkorb2020[[#This Row],[VK Preis]],"")</f>
        <v>0.134228187919463</v>
      </c>
      <c r="AB100" s="6">
        <f>IFERROR(DuraWarenkorb2020[[#This Row],[VK Preis]]/DuraWarenkorb2020[[#This Row],[PE]]*DuraWarenkorb2020[[#This Row],[Menge]],"")</f>
        <v>1.49</v>
      </c>
      <c r="AC100" s="10" t="s">
        <v>33</v>
      </c>
      <c r="AD100" s="10" t="s">
        <v>33</v>
      </c>
    </row>
    <row r="101" spans="1:30" x14ac:dyDescent="0.25">
      <c r="A101">
        <v>3740</v>
      </c>
      <c r="B101" t="s">
        <v>28</v>
      </c>
      <c r="C101">
        <v>4040</v>
      </c>
      <c r="D101">
        <v>4096010</v>
      </c>
      <c r="E101" t="s">
        <v>61</v>
      </c>
      <c r="F101" t="s">
        <v>183</v>
      </c>
      <c r="G101" t="s">
        <v>184</v>
      </c>
      <c r="H101">
        <v>41</v>
      </c>
      <c r="I101" s="5">
        <v>42005</v>
      </c>
      <c r="J101" s="5">
        <v>43830</v>
      </c>
      <c r="K101" t="s">
        <v>32</v>
      </c>
      <c r="L101">
        <v>120438342</v>
      </c>
      <c r="M101" t="s">
        <v>64</v>
      </c>
      <c r="N101" t="s">
        <v>185</v>
      </c>
      <c r="O101" t="s">
        <v>183</v>
      </c>
      <c r="P101" t="s">
        <v>186</v>
      </c>
      <c r="Q101" t="s">
        <v>93</v>
      </c>
      <c r="R101">
        <v>1</v>
      </c>
      <c r="S101" t="s">
        <v>48</v>
      </c>
      <c r="T101" s="6">
        <v>4.01</v>
      </c>
      <c r="U101" s="6">
        <v>8.76</v>
      </c>
      <c r="V101" s="6"/>
      <c r="W101" s="6">
        <f>IF(OR(DuraWarenkorb2020[[#This Row],[Netto]]&lt;&gt;"",DuraWarenkorb2020[[#This Row],[Faktor]]&lt;&gt;""),"",IF(DuraWarenkorb2020[[#This Row],[Rabatt]]&lt;&gt;"",DuraWarenkorb2020[[#This Row],[Brutto]],""))</f>
        <v>8.76</v>
      </c>
      <c r="X101" s="7">
        <v>0.47</v>
      </c>
      <c r="Y101" s="6"/>
      <c r="Z10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4.6399999999999997</v>
      </c>
      <c r="AA101" s="7">
        <f>IFERROR(1-DuraWarenkorb2020[[#This Row],[EP1]]/DuraWarenkorb2020[[#This Row],[VK Preis]],"")</f>
        <v>0.13577586206896552</v>
      </c>
      <c r="AB101" s="6">
        <f>IFERROR(DuraWarenkorb2020[[#This Row],[VK Preis]]/DuraWarenkorb2020[[#This Row],[PE]]*DuraWarenkorb2020[[#This Row],[Menge]],"")</f>
        <v>190.23999999999998</v>
      </c>
      <c r="AC101" t="s">
        <v>33</v>
      </c>
      <c r="AD101" t="s">
        <v>33</v>
      </c>
    </row>
    <row r="102" spans="1:30" x14ac:dyDescent="0.25">
      <c r="A102">
        <v>3740</v>
      </c>
      <c r="B102" t="s">
        <v>28</v>
      </c>
      <c r="C102">
        <v>4040</v>
      </c>
      <c r="D102">
        <v>4096037</v>
      </c>
      <c r="E102" t="s">
        <v>61</v>
      </c>
      <c r="F102" t="s">
        <v>187</v>
      </c>
      <c r="G102" t="s">
        <v>188</v>
      </c>
      <c r="H102">
        <v>21</v>
      </c>
      <c r="I102" s="5">
        <v>42005</v>
      </c>
      <c r="J102" s="5">
        <v>43830</v>
      </c>
      <c r="K102" t="s">
        <v>32</v>
      </c>
      <c r="L102">
        <v>120438344</v>
      </c>
      <c r="M102" t="s">
        <v>64</v>
      </c>
      <c r="N102" t="s">
        <v>189</v>
      </c>
      <c r="O102" t="s">
        <v>187</v>
      </c>
      <c r="P102" t="s">
        <v>190</v>
      </c>
      <c r="Q102" t="s">
        <v>93</v>
      </c>
      <c r="R102">
        <v>1</v>
      </c>
      <c r="S102" t="s">
        <v>48</v>
      </c>
      <c r="T102" s="6">
        <v>4.74</v>
      </c>
      <c r="U102" s="6">
        <v>10.35</v>
      </c>
      <c r="V102" s="6"/>
      <c r="W102" s="6">
        <f>IF(OR(DuraWarenkorb2020[[#This Row],[Netto]]&lt;&gt;"",DuraWarenkorb2020[[#This Row],[Faktor]]&lt;&gt;""),"",IF(DuraWarenkorb2020[[#This Row],[Rabatt]]&lt;&gt;"",DuraWarenkorb2020[[#This Row],[Brutto]],""))</f>
        <v>10.35</v>
      </c>
      <c r="X102" s="7">
        <v>0.47</v>
      </c>
      <c r="Y102" s="6"/>
      <c r="Z10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5.49</v>
      </c>
      <c r="AA102" s="7">
        <f>IFERROR(1-DuraWarenkorb2020[[#This Row],[EP1]]/DuraWarenkorb2020[[#This Row],[VK Preis]],"")</f>
        <v>0.13661202185792354</v>
      </c>
      <c r="AB102" s="6">
        <f>IFERROR(DuraWarenkorb2020[[#This Row],[VK Preis]]/DuraWarenkorb2020[[#This Row],[PE]]*DuraWarenkorb2020[[#This Row],[Menge]],"")</f>
        <v>115.29</v>
      </c>
      <c r="AC102" t="s">
        <v>33</v>
      </c>
      <c r="AD102" t="s">
        <v>33</v>
      </c>
    </row>
    <row r="103" spans="1:30" x14ac:dyDescent="0.25">
      <c r="A103">
        <v>3740</v>
      </c>
      <c r="B103" t="s">
        <v>28</v>
      </c>
      <c r="C103">
        <v>4040</v>
      </c>
      <c r="D103">
        <v>2678195</v>
      </c>
      <c r="E103" t="s">
        <v>61</v>
      </c>
      <c r="F103" t="s">
        <v>195</v>
      </c>
      <c r="G103" t="s">
        <v>196</v>
      </c>
      <c r="H103">
        <v>1</v>
      </c>
      <c r="I103" s="5">
        <v>42005</v>
      </c>
      <c r="J103" s="5">
        <v>43830</v>
      </c>
      <c r="K103" t="s">
        <v>32</v>
      </c>
      <c r="L103">
        <v>120160901</v>
      </c>
      <c r="M103" t="s">
        <v>64</v>
      </c>
      <c r="N103" t="s">
        <v>197</v>
      </c>
      <c r="O103" t="s">
        <v>195</v>
      </c>
      <c r="P103" t="s">
        <v>198</v>
      </c>
      <c r="Q103" t="s">
        <v>93</v>
      </c>
      <c r="R103">
        <v>1</v>
      </c>
      <c r="S103" t="s">
        <v>48</v>
      </c>
      <c r="T103" s="6">
        <v>4.07</v>
      </c>
      <c r="U103" s="6">
        <v>8.9</v>
      </c>
      <c r="V103" s="6"/>
      <c r="W103" s="6">
        <f>IF(OR(DuraWarenkorb2020[[#This Row],[Netto]]&lt;&gt;"",DuraWarenkorb2020[[#This Row],[Faktor]]&lt;&gt;""),"",IF(DuraWarenkorb2020[[#This Row],[Rabatt]]&lt;&gt;"",DuraWarenkorb2020[[#This Row],[Brutto]],""))</f>
        <v>8.9</v>
      </c>
      <c r="X103" s="7">
        <v>0.47</v>
      </c>
      <c r="Y103" s="6"/>
      <c r="Z10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4.72</v>
      </c>
      <c r="AA103" s="7">
        <f>IFERROR(1-DuraWarenkorb2020[[#This Row],[EP1]]/DuraWarenkorb2020[[#This Row],[VK Preis]],"")</f>
        <v>0.13771186440677952</v>
      </c>
      <c r="AB103" s="6">
        <f>IFERROR(DuraWarenkorb2020[[#This Row],[VK Preis]]/DuraWarenkorb2020[[#This Row],[PE]]*DuraWarenkorb2020[[#This Row],[Menge]],"")</f>
        <v>4.72</v>
      </c>
      <c r="AC103" t="s">
        <v>33</v>
      </c>
      <c r="AD103" t="s">
        <v>33</v>
      </c>
    </row>
    <row r="104" spans="1:30" x14ac:dyDescent="0.25">
      <c r="A104">
        <v>3740</v>
      </c>
      <c r="B104" t="s">
        <v>28</v>
      </c>
      <c r="C104">
        <v>4040</v>
      </c>
      <c r="D104">
        <v>297844</v>
      </c>
      <c r="E104" t="s">
        <v>61</v>
      </c>
      <c r="F104" t="s">
        <v>199</v>
      </c>
      <c r="G104" t="s">
        <v>200</v>
      </c>
      <c r="H104">
        <v>1</v>
      </c>
      <c r="I104" s="5">
        <v>42005</v>
      </c>
      <c r="J104" s="5">
        <v>43830</v>
      </c>
      <c r="K104" t="s">
        <v>32</v>
      </c>
      <c r="L104">
        <v>120045670</v>
      </c>
      <c r="M104" t="s">
        <v>64</v>
      </c>
      <c r="N104" t="s">
        <v>201</v>
      </c>
      <c r="O104" t="s">
        <v>199</v>
      </c>
      <c r="P104" t="s">
        <v>202</v>
      </c>
      <c r="Q104" t="s">
        <v>93</v>
      </c>
      <c r="R104">
        <v>1</v>
      </c>
      <c r="S104" t="s">
        <v>48</v>
      </c>
      <c r="T104" s="6">
        <v>2.37</v>
      </c>
      <c r="U104" s="6">
        <v>5.18</v>
      </c>
      <c r="V104" s="6"/>
      <c r="W104" s="6">
        <f>IF(OR(DuraWarenkorb2020[[#This Row],[Netto]]&lt;&gt;"",DuraWarenkorb2020[[#This Row],[Faktor]]&lt;&gt;""),"",IF(DuraWarenkorb2020[[#This Row],[Rabatt]]&lt;&gt;"",DuraWarenkorb2020[[#This Row],[Brutto]],""))</f>
        <v>5.18</v>
      </c>
      <c r="X104" s="7">
        <v>0.47</v>
      </c>
      <c r="Y104" s="6"/>
      <c r="Z10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2.75</v>
      </c>
      <c r="AA104" s="7">
        <f>IFERROR(1-DuraWarenkorb2020[[#This Row],[EP1]]/DuraWarenkorb2020[[#This Row],[VK Preis]],"")</f>
        <v>0.13818181818181818</v>
      </c>
      <c r="AB104" s="6">
        <f>IFERROR(DuraWarenkorb2020[[#This Row],[VK Preis]]/DuraWarenkorb2020[[#This Row],[PE]]*DuraWarenkorb2020[[#This Row],[Menge]],"")</f>
        <v>2.75</v>
      </c>
      <c r="AC104" t="s">
        <v>33</v>
      </c>
      <c r="AD104" t="s">
        <v>33</v>
      </c>
    </row>
    <row r="105" spans="1:30" x14ac:dyDescent="0.25">
      <c r="D105">
        <v>64016</v>
      </c>
      <c r="E105" t="s">
        <v>61</v>
      </c>
      <c r="F105" t="s">
        <v>207</v>
      </c>
      <c r="G105" t="s">
        <v>208</v>
      </c>
      <c r="H105">
        <v>4</v>
      </c>
      <c r="I105" s="5"/>
      <c r="J105" s="5"/>
      <c r="K105" t="s">
        <v>4453</v>
      </c>
      <c r="L105" s="10">
        <v>120039651</v>
      </c>
      <c r="M105" s="10" t="s">
        <v>64</v>
      </c>
      <c r="N105" s="10" t="s">
        <v>209</v>
      </c>
      <c r="O105" s="10" t="s">
        <v>207</v>
      </c>
      <c r="P105" s="10" t="s">
        <v>210</v>
      </c>
      <c r="Q105" s="10" t="s">
        <v>93</v>
      </c>
      <c r="R105" s="10">
        <v>1</v>
      </c>
      <c r="S105" s="10" t="s">
        <v>48</v>
      </c>
      <c r="T105" s="6">
        <v>5.32</v>
      </c>
      <c r="U105" s="6">
        <v>11.62</v>
      </c>
      <c r="V105" s="6"/>
      <c r="W105" s="6">
        <f>IF(OR(DuraWarenkorb2020[[#This Row],[Netto]]&lt;&gt;"",DuraWarenkorb2020[[#This Row],[Faktor]]&lt;&gt;""),"",IF(DuraWarenkorb2020[[#This Row],[Rabatt]]&lt;&gt;"",DuraWarenkorb2020[[#This Row],[Brutto]],""))</f>
        <v>11.62</v>
      </c>
      <c r="X105" s="7">
        <v>0.47</v>
      </c>
      <c r="Y105" s="6"/>
      <c r="Z10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6.16</v>
      </c>
      <c r="AA105" s="7">
        <f>IFERROR(1-DuraWarenkorb2020[[#This Row],[EP1]]/DuraWarenkorb2020[[#This Row],[VK Preis]],"")</f>
        <v>0.13636363636363635</v>
      </c>
      <c r="AB105" s="6">
        <f>IFERROR(DuraWarenkorb2020[[#This Row],[VK Preis]]/DuraWarenkorb2020[[#This Row],[PE]]*DuraWarenkorb2020[[#This Row],[Menge]],"")</f>
        <v>24.64</v>
      </c>
      <c r="AC105" s="10" t="s">
        <v>33</v>
      </c>
      <c r="AD105" s="10" t="s">
        <v>33</v>
      </c>
    </row>
    <row r="106" spans="1:30" x14ac:dyDescent="0.25">
      <c r="A106">
        <v>3740</v>
      </c>
      <c r="B106" t="s">
        <v>28</v>
      </c>
      <c r="C106">
        <v>4040</v>
      </c>
      <c r="D106">
        <v>2498545</v>
      </c>
      <c r="E106" t="s">
        <v>61</v>
      </c>
      <c r="F106" t="s">
        <v>211</v>
      </c>
      <c r="G106" t="s">
        <v>212</v>
      </c>
      <c r="H106">
        <v>2</v>
      </c>
      <c r="I106" s="5">
        <v>42005</v>
      </c>
      <c r="J106" s="5">
        <v>43830</v>
      </c>
      <c r="K106" t="s">
        <v>32</v>
      </c>
      <c r="L106">
        <v>120183407</v>
      </c>
      <c r="M106" t="s">
        <v>64</v>
      </c>
      <c r="N106" t="s">
        <v>213</v>
      </c>
      <c r="O106" t="s">
        <v>211</v>
      </c>
      <c r="P106" t="s">
        <v>214</v>
      </c>
      <c r="Q106" t="s">
        <v>93</v>
      </c>
      <c r="R106">
        <v>1</v>
      </c>
      <c r="S106" t="s">
        <v>48</v>
      </c>
      <c r="T106" s="6">
        <v>6.46</v>
      </c>
      <c r="U106" s="6">
        <v>14.11</v>
      </c>
      <c r="V106" s="6"/>
      <c r="W106" s="6">
        <f>IF(OR(DuraWarenkorb2020[[#This Row],[Netto]]&lt;&gt;"",DuraWarenkorb2020[[#This Row],[Faktor]]&lt;&gt;""),"",IF(DuraWarenkorb2020[[#This Row],[Rabatt]]&lt;&gt;"",DuraWarenkorb2020[[#This Row],[Brutto]],""))</f>
        <v>14.11</v>
      </c>
      <c r="X106" s="7">
        <v>0.47</v>
      </c>
      <c r="Y106" s="6"/>
      <c r="Z10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7.48</v>
      </c>
      <c r="AA106" s="7">
        <f>IFERROR(1-DuraWarenkorb2020[[#This Row],[EP1]]/DuraWarenkorb2020[[#This Row],[VK Preis]],"")</f>
        <v>0.13636363636363646</v>
      </c>
      <c r="AB106" s="6">
        <f>IFERROR(DuraWarenkorb2020[[#This Row],[VK Preis]]/DuraWarenkorb2020[[#This Row],[PE]]*DuraWarenkorb2020[[#This Row],[Menge]],"")</f>
        <v>14.96</v>
      </c>
      <c r="AC106" t="s">
        <v>33</v>
      </c>
      <c r="AD106" t="s">
        <v>33</v>
      </c>
    </row>
    <row r="107" spans="1:30" x14ac:dyDescent="0.25">
      <c r="D107">
        <v>58650</v>
      </c>
      <c r="E107" t="s">
        <v>61</v>
      </c>
      <c r="F107" t="s">
        <v>2186</v>
      </c>
      <c r="G107" t="s">
        <v>2187</v>
      </c>
      <c r="H107">
        <v>1</v>
      </c>
      <c r="I107" s="5"/>
      <c r="J107" s="5"/>
      <c r="K107" t="s">
        <v>4453</v>
      </c>
      <c r="L107" s="10">
        <v>120007472</v>
      </c>
      <c r="M107" s="10" t="s">
        <v>64</v>
      </c>
      <c r="N107" s="10" t="s">
        <v>2188</v>
      </c>
      <c r="O107" s="10" t="s">
        <v>2186</v>
      </c>
      <c r="P107" s="10" t="s">
        <v>2189</v>
      </c>
      <c r="Q107" s="10" t="s">
        <v>93</v>
      </c>
      <c r="R107" s="10">
        <v>1</v>
      </c>
      <c r="S107" s="10" t="s">
        <v>48</v>
      </c>
      <c r="T107" s="6">
        <v>4.3600000000000003</v>
      </c>
      <c r="U107" s="6">
        <v>9.52</v>
      </c>
      <c r="V107" s="6"/>
      <c r="W107" s="6">
        <f>IF(OR(DuraWarenkorb2020[[#This Row],[Netto]]&lt;&gt;"",DuraWarenkorb2020[[#This Row],[Faktor]]&lt;&gt;""),"",IF(DuraWarenkorb2020[[#This Row],[Rabatt]]&lt;&gt;"",DuraWarenkorb2020[[#This Row],[Brutto]],""))</f>
        <v>9.52</v>
      </c>
      <c r="X107" s="7">
        <v>0.47</v>
      </c>
      <c r="Y107" s="6"/>
      <c r="Z10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5.05</v>
      </c>
      <c r="AA107" s="7">
        <f>IFERROR(1-DuraWarenkorb2020[[#This Row],[EP1]]/DuraWarenkorb2020[[#This Row],[VK Preis]],"")</f>
        <v>0.13663366336633653</v>
      </c>
      <c r="AB107" s="6">
        <f>IFERROR(DuraWarenkorb2020[[#This Row],[VK Preis]]/DuraWarenkorb2020[[#This Row],[PE]]*DuraWarenkorb2020[[#This Row],[Menge]],"")</f>
        <v>5.05</v>
      </c>
      <c r="AC107" s="10" t="s">
        <v>33</v>
      </c>
      <c r="AD107" s="10" t="s">
        <v>33</v>
      </c>
    </row>
    <row r="108" spans="1:30" x14ac:dyDescent="0.25">
      <c r="A108">
        <v>3740</v>
      </c>
      <c r="B108" t="s">
        <v>28</v>
      </c>
      <c r="C108">
        <v>4040</v>
      </c>
      <c r="D108">
        <v>1079492</v>
      </c>
      <c r="E108" t="s">
        <v>61</v>
      </c>
      <c r="F108" t="s">
        <v>215</v>
      </c>
      <c r="G108" t="s">
        <v>216</v>
      </c>
      <c r="H108">
        <v>10</v>
      </c>
      <c r="I108" s="5">
        <v>42005</v>
      </c>
      <c r="J108" s="5">
        <v>43830</v>
      </c>
      <c r="K108" t="s">
        <v>32</v>
      </c>
      <c r="L108">
        <v>120039658</v>
      </c>
      <c r="M108" t="s">
        <v>64</v>
      </c>
      <c r="N108" t="s">
        <v>217</v>
      </c>
      <c r="O108" t="s">
        <v>215</v>
      </c>
      <c r="P108" t="s">
        <v>218</v>
      </c>
      <c r="Q108" t="s">
        <v>93</v>
      </c>
      <c r="R108">
        <v>1</v>
      </c>
      <c r="S108" t="s">
        <v>48</v>
      </c>
      <c r="T108" s="6">
        <v>3.75</v>
      </c>
      <c r="U108" s="6">
        <v>8.19</v>
      </c>
      <c r="V108" s="6"/>
      <c r="W108" s="6">
        <f>IF(OR(DuraWarenkorb2020[[#This Row],[Netto]]&lt;&gt;"",DuraWarenkorb2020[[#This Row],[Faktor]]&lt;&gt;""),"",IF(DuraWarenkorb2020[[#This Row],[Rabatt]]&lt;&gt;"",DuraWarenkorb2020[[#This Row],[Brutto]],""))</f>
        <v>8.19</v>
      </c>
      <c r="X108" s="7">
        <v>0.47</v>
      </c>
      <c r="Y108" s="6"/>
      <c r="Z10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4.34</v>
      </c>
      <c r="AA108" s="7">
        <f>IFERROR(1-DuraWarenkorb2020[[#This Row],[EP1]]/DuraWarenkorb2020[[#This Row],[VK Preis]],"")</f>
        <v>0.13594470046082952</v>
      </c>
      <c r="AB108" s="6">
        <f>IFERROR(DuraWarenkorb2020[[#This Row],[VK Preis]]/DuraWarenkorb2020[[#This Row],[PE]]*DuraWarenkorb2020[[#This Row],[Menge]],"")</f>
        <v>43.4</v>
      </c>
      <c r="AC108" t="s">
        <v>33</v>
      </c>
      <c r="AD108" t="s">
        <v>33</v>
      </c>
    </row>
    <row r="109" spans="1:30" x14ac:dyDescent="0.25">
      <c r="A109">
        <v>3740</v>
      </c>
      <c r="B109" t="s">
        <v>28</v>
      </c>
      <c r="C109">
        <v>4040</v>
      </c>
      <c r="D109">
        <v>2498626</v>
      </c>
      <c r="E109" t="s">
        <v>61</v>
      </c>
      <c r="F109" t="s">
        <v>219</v>
      </c>
      <c r="G109" t="s">
        <v>220</v>
      </c>
      <c r="H109">
        <v>5</v>
      </c>
      <c r="I109" s="5">
        <v>42005</v>
      </c>
      <c r="J109" s="5">
        <v>43830</v>
      </c>
      <c r="K109" t="s">
        <v>32</v>
      </c>
      <c r="L109">
        <v>120183409</v>
      </c>
      <c r="M109" t="s">
        <v>64</v>
      </c>
      <c r="N109" t="s">
        <v>221</v>
      </c>
      <c r="O109" t="s">
        <v>219</v>
      </c>
      <c r="P109" t="s">
        <v>222</v>
      </c>
      <c r="Q109" t="s">
        <v>93</v>
      </c>
      <c r="R109">
        <v>1</v>
      </c>
      <c r="S109" t="s">
        <v>48</v>
      </c>
      <c r="T109" s="6">
        <v>5.56</v>
      </c>
      <c r="U109" s="6">
        <v>12.16</v>
      </c>
      <c r="V109" s="6"/>
      <c r="W109" s="6">
        <f>IF(OR(DuraWarenkorb2020[[#This Row],[Netto]]&lt;&gt;"",DuraWarenkorb2020[[#This Row],[Faktor]]&lt;&gt;""),"",IF(DuraWarenkorb2020[[#This Row],[Rabatt]]&lt;&gt;"",DuraWarenkorb2020[[#This Row],[Brutto]],""))</f>
        <v>12.16</v>
      </c>
      <c r="X109" s="7">
        <v>0.47</v>
      </c>
      <c r="Y109" s="6"/>
      <c r="Z10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6.44</v>
      </c>
      <c r="AA109" s="7">
        <f>IFERROR(1-DuraWarenkorb2020[[#This Row],[EP1]]/DuraWarenkorb2020[[#This Row],[VK Preis]],"")</f>
        <v>0.1366459627329194</v>
      </c>
      <c r="AB109" s="6">
        <f>IFERROR(DuraWarenkorb2020[[#This Row],[VK Preis]]/DuraWarenkorb2020[[#This Row],[PE]]*DuraWarenkorb2020[[#This Row],[Menge]],"")</f>
        <v>32.200000000000003</v>
      </c>
      <c r="AC109" t="s">
        <v>33</v>
      </c>
      <c r="AD109" t="s">
        <v>33</v>
      </c>
    </row>
    <row r="110" spans="1:30" x14ac:dyDescent="0.25">
      <c r="D110">
        <v>75973</v>
      </c>
      <c r="E110" t="s">
        <v>61</v>
      </c>
      <c r="F110" t="s">
        <v>2190</v>
      </c>
      <c r="G110" t="s">
        <v>2191</v>
      </c>
      <c r="H110">
        <v>2</v>
      </c>
      <c r="I110" s="5"/>
      <c r="J110" s="5"/>
      <c r="K110" t="s">
        <v>4453</v>
      </c>
      <c r="L110" s="10">
        <v>120032829</v>
      </c>
      <c r="M110" s="10" t="s">
        <v>64</v>
      </c>
      <c r="N110" s="10" t="s">
        <v>2192</v>
      </c>
      <c r="O110" s="10" t="s">
        <v>2190</v>
      </c>
      <c r="P110" s="10" t="s">
        <v>2193</v>
      </c>
      <c r="Q110" s="10" t="s">
        <v>93</v>
      </c>
      <c r="R110" s="10">
        <v>1</v>
      </c>
      <c r="S110" s="10" t="s">
        <v>48</v>
      </c>
      <c r="T110" s="6">
        <v>3</v>
      </c>
      <c r="U110" s="6">
        <v>6.56</v>
      </c>
      <c r="V110" s="6"/>
      <c r="W110" s="6">
        <f>IF(OR(DuraWarenkorb2020[[#This Row],[Netto]]&lt;&gt;"",DuraWarenkorb2020[[#This Row],[Faktor]]&lt;&gt;""),"",IF(DuraWarenkorb2020[[#This Row],[Rabatt]]&lt;&gt;"",DuraWarenkorb2020[[#This Row],[Brutto]],""))</f>
        <v>6.56</v>
      </c>
      <c r="X110" s="7">
        <v>0.47</v>
      </c>
      <c r="Y110" s="6"/>
      <c r="Z11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3.48</v>
      </c>
      <c r="AA110" s="7">
        <f>IFERROR(1-DuraWarenkorb2020[[#This Row],[EP1]]/DuraWarenkorb2020[[#This Row],[VK Preis]],"")</f>
        <v>0.13793103448275856</v>
      </c>
      <c r="AB110" s="6">
        <f>IFERROR(DuraWarenkorb2020[[#This Row],[VK Preis]]/DuraWarenkorb2020[[#This Row],[PE]]*DuraWarenkorb2020[[#This Row],[Menge]],"")</f>
        <v>6.96</v>
      </c>
      <c r="AC110" s="10" t="s">
        <v>33</v>
      </c>
      <c r="AD110" s="10" t="s">
        <v>33</v>
      </c>
    </row>
    <row r="111" spans="1:30" x14ac:dyDescent="0.25">
      <c r="D111">
        <v>64030</v>
      </c>
      <c r="E111" t="s">
        <v>61</v>
      </c>
      <c r="F111" t="s">
        <v>227</v>
      </c>
      <c r="G111" t="s">
        <v>228</v>
      </c>
      <c r="H111">
        <v>2</v>
      </c>
      <c r="I111" s="5"/>
      <c r="J111" s="5"/>
      <c r="K111" t="s">
        <v>4453</v>
      </c>
      <c r="L111" s="10">
        <v>120039665</v>
      </c>
      <c r="M111" s="10" t="s">
        <v>64</v>
      </c>
      <c r="N111" s="10" t="s">
        <v>229</v>
      </c>
      <c r="O111" s="10" t="s">
        <v>227</v>
      </c>
      <c r="P111" s="10" t="s">
        <v>230</v>
      </c>
      <c r="Q111" s="10" t="s">
        <v>93</v>
      </c>
      <c r="R111" s="10">
        <v>1</v>
      </c>
      <c r="S111" s="10" t="s">
        <v>48</v>
      </c>
      <c r="T111" s="6">
        <v>2.37</v>
      </c>
      <c r="U111" s="6">
        <v>5.18</v>
      </c>
      <c r="V111" s="6"/>
      <c r="W111" s="6">
        <f>IF(OR(DuraWarenkorb2020[[#This Row],[Netto]]&lt;&gt;"",DuraWarenkorb2020[[#This Row],[Faktor]]&lt;&gt;""),"",IF(DuraWarenkorb2020[[#This Row],[Rabatt]]&lt;&gt;"",DuraWarenkorb2020[[#This Row],[Brutto]],""))</f>
        <v>5.18</v>
      </c>
      <c r="X111" s="7">
        <v>0.47</v>
      </c>
      <c r="Y111" s="6"/>
      <c r="Z11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2.75</v>
      </c>
      <c r="AA111" s="7">
        <f>IFERROR(1-DuraWarenkorb2020[[#This Row],[EP1]]/DuraWarenkorb2020[[#This Row],[VK Preis]],"")</f>
        <v>0.13818181818181818</v>
      </c>
      <c r="AB111" s="6">
        <f>IFERROR(DuraWarenkorb2020[[#This Row],[VK Preis]]/DuraWarenkorb2020[[#This Row],[PE]]*DuraWarenkorb2020[[#This Row],[Menge]],"")</f>
        <v>5.5</v>
      </c>
      <c r="AC111" s="10" t="s">
        <v>33</v>
      </c>
      <c r="AD111" s="10" t="s">
        <v>33</v>
      </c>
    </row>
    <row r="112" spans="1:30" x14ac:dyDescent="0.25">
      <c r="A112">
        <v>3740</v>
      </c>
      <c r="B112" t="s">
        <v>28</v>
      </c>
      <c r="C112">
        <v>4040</v>
      </c>
      <c r="D112">
        <v>2498685</v>
      </c>
      <c r="E112" t="s">
        <v>61</v>
      </c>
      <c r="F112" t="s">
        <v>231</v>
      </c>
      <c r="G112" t="s">
        <v>232</v>
      </c>
      <c r="H112">
        <v>40</v>
      </c>
      <c r="I112" s="5">
        <v>42005</v>
      </c>
      <c r="J112" s="5">
        <v>43830</v>
      </c>
      <c r="K112" t="s">
        <v>32</v>
      </c>
      <c r="L112">
        <v>120183411</v>
      </c>
      <c r="M112" t="s">
        <v>64</v>
      </c>
      <c r="N112" t="s">
        <v>233</v>
      </c>
      <c r="O112" t="s">
        <v>231</v>
      </c>
      <c r="P112" t="s">
        <v>234</v>
      </c>
      <c r="Q112" t="s">
        <v>93</v>
      </c>
      <c r="R112">
        <v>1</v>
      </c>
      <c r="S112" t="s">
        <v>48</v>
      </c>
      <c r="T112" s="6">
        <v>4.09</v>
      </c>
      <c r="U112" s="6">
        <v>8.9499999999999993</v>
      </c>
      <c r="V112" s="6"/>
      <c r="W112" s="6">
        <f>IF(OR(DuraWarenkorb2020[[#This Row],[Netto]]&lt;&gt;"",DuraWarenkorb2020[[#This Row],[Faktor]]&lt;&gt;""),"",IF(DuraWarenkorb2020[[#This Row],[Rabatt]]&lt;&gt;"",DuraWarenkorb2020[[#This Row],[Brutto]],""))</f>
        <v>8.9499999999999993</v>
      </c>
      <c r="X112" s="7">
        <v>0.47</v>
      </c>
      <c r="Y112" s="6"/>
      <c r="Z11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4.74</v>
      </c>
      <c r="AA112" s="7">
        <f>IFERROR(1-DuraWarenkorb2020[[#This Row],[EP1]]/DuraWarenkorb2020[[#This Row],[VK Preis]],"")</f>
        <v>0.13713080168776381</v>
      </c>
      <c r="AB112" s="6">
        <f>IFERROR(DuraWarenkorb2020[[#This Row],[VK Preis]]/DuraWarenkorb2020[[#This Row],[PE]]*DuraWarenkorb2020[[#This Row],[Menge]],"")</f>
        <v>189.60000000000002</v>
      </c>
      <c r="AC112" t="s">
        <v>33</v>
      </c>
      <c r="AD112" t="s">
        <v>33</v>
      </c>
    </row>
    <row r="113" spans="1:30" x14ac:dyDescent="0.25">
      <c r="A113">
        <v>3740</v>
      </c>
      <c r="B113" t="s">
        <v>28</v>
      </c>
      <c r="C113">
        <v>4040</v>
      </c>
      <c r="D113">
        <v>1079875</v>
      </c>
      <c r="E113" t="s">
        <v>61</v>
      </c>
      <c r="F113" t="s">
        <v>239</v>
      </c>
      <c r="G113" t="s">
        <v>240</v>
      </c>
      <c r="H113">
        <v>7</v>
      </c>
      <c r="I113" s="5">
        <v>42005</v>
      </c>
      <c r="J113" s="5">
        <v>43830</v>
      </c>
      <c r="K113" t="s">
        <v>32</v>
      </c>
      <c r="L113">
        <v>120039693</v>
      </c>
      <c r="M113" t="s">
        <v>64</v>
      </c>
      <c r="N113" t="s">
        <v>241</v>
      </c>
      <c r="O113" t="s">
        <v>239</v>
      </c>
      <c r="P113" t="s">
        <v>242</v>
      </c>
      <c r="Q113" t="s">
        <v>93</v>
      </c>
      <c r="R113">
        <v>1</v>
      </c>
      <c r="S113" t="s">
        <v>48</v>
      </c>
      <c r="T113" s="6">
        <v>2.91</v>
      </c>
      <c r="U113" s="6">
        <v>6.36</v>
      </c>
      <c r="V113" s="6"/>
      <c r="W113" s="6">
        <f>IF(OR(DuraWarenkorb2020[[#This Row],[Netto]]&lt;&gt;"",DuraWarenkorb2020[[#This Row],[Faktor]]&lt;&gt;""),"",IF(DuraWarenkorb2020[[#This Row],[Rabatt]]&lt;&gt;"",DuraWarenkorb2020[[#This Row],[Brutto]],""))</f>
        <v>6.36</v>
      </c>
      <c r="X113" s="7">
        <v>0.47</v>
      </c>
      <c r="Y113" s="6"/>
      <c r="Z11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3.37</v>
      </c>
      <c r="AA113" s="7">
        <f>IFERROR(1-DuraWarenkorb2020[[#This Row],[EP1]]/DuraWarenkorb2020[[#This Row],[VK Preis]],"")</f>
        <v>0.13649851632047472</v>
      </c>
      <c r="AB113" s="6">
        <f>IFERROR(DuraWarenkorb2020[[#This Row],[VK Preis]]/DuraWarenkorb2020[[#This Row],[PE]]*DuraWarenkorb2020[[#This Row],[Menge]],"")</f>
        <v>23.59</v>
      </c>
      <c r="AC113" t="s">
        <v>33</v>
      </c>
      <c r="AD113" t="s">
        <v>33</v>
      </c>
    </row>
    <row r="114" spans="1:30" x14ac:dyDescent="0.25">
      <c r="A114">
        <v>3740</v>
      </c>
      <c r="B114" t="s">
        <v>28</v>
      </c>
      <c r="C114">
        <v>4040</v>
      </c>
      <c r="D114">
        <v>3674126</v>
      </c>
      <c r="E114" t="s">
        <v>61</v>
      </c>
      <c r="F114" t="s">
        <v>243</v>
      </c>
      <c r="G114" t="s">
        <v>244</v>
      </c>
      <c r="H114">
        <v>1</v>
      </c>
      <c r="I114" s="5">
        <v>42005</v>
      </c>
      <c r="J114" s="5">
        <v>43830</v>
      </c>
      <c r="K114" t="s">
        <v>32</v>
      </c>
      <c r="L114">
        <v>120375853</v>
      </c>
      <c r="M114" t="s">
        <v>64</v>
      </c>
      <c r="N114" t="s">
        <v>245</v>
      </c>
      <c r="O114" t="s">
        <v>243</v>
      </c>
      <c r="P114" t="s">
        <v>246</v>
      </c>
      <c r="Q114" t="s">
        <v>93</v>
      </c>
      <c r="R114">
        <v>1</v>
      </c>
      <c r="S114" t="s">
        <v>48</v>
      </c>
      <c r="T114" s="6">
        <v>2.59</v>
      </c>
      <c r="U114" s="6">
        <v>5.66</v>
      </c>
      <c r="V114" s="6"/>
      <c r="W114" s="6">
        <f>IF(OR(DuraWarenkorb2020[[#This Row],[Netto]]&lt;&gt;"",DuraWarenkorb2020[[#This Row],[Faktor]]&lt;&gt;""),"",IF(DuraWarenkorb2020[[#This Row],[Rabatt]]&lt;&gt;"",DuraWarenkorb2020[[#This Row],[Brutto]],""))</f>
        <v>5.66</v>
      </c>
      <c r="X114" s="7">
        <v>0.47</v>
      </c>
      <c r="Y114" s="6"/>
      <c r="Z11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</v>
      </c>
      <c r="AA114" s="7">
        <f>IFERROR(1-DuraWarenkorb2020[[#This Row],[EP1]]/DuraWarenkorb2020[[#This Row],[VK Preis]],"")</f>
        <v>0.13666666666666671</v>
      </c>
      <c r="AB114" s="6">
        <f>IFERROR(DuraWarenkorb2020[[#This Row],[VK Preis]]/DuraWarenkorb2020[[#This Row],[PE]]*DuraWarenkorb2020[[#This Row],[Menge]],"")</f>
        <v>3</v>
      </c>
      <c r="AC114" t="s">
        <v>33</v>
      </c>
      <c r="AD114" t="s">
        <v>33</v>
      </c>
    </row>
    <row r="115" spans="1:30" x14ac:dyDescent="0.25">
      <c r="A115">
        <v>3740</v>
      </c>
      <c r="B115" t="s">
        <v>28</v>
      </c>
      <c r="C115">
        <v>4040</v>
      </c>
      <c r="D115">
        <v>353183</v>
      </c>
      <c r="E115" t="s">
        <v>61</v>
      </c>
      <c r="F115" t="s">
        <v>247</v>
      </c>
      <c r="G115" t="s">
        <v>248</v>
      </c>
      <c r="H115">
        <v>15</v>
      </c>
      <c r="I115" s="5">
        <v>42005</v>
      </c>
      <c r="J115" s="5">
        <v>43830</v>
      </c>
      <c r="K115" t="s">
        <v>32</v>
      </c>
      <c r="L115">
        <v>120035710</v>
      </c>
      <c r="M115" t="s">
        <v>64</v>
      </c>
      <c r="N115" t="s">
        <v>249</v>
      </c>
      <c r="O115" t="s">
        <v>247</v>
      </c>
      <c r="P115" t="s">
        <v>250</v>
      </c>
      <c r="Q115" t="s">
        <v>93</v>
      </c>
      <c r="R115">
        <v>1</v>
      </c>
      <c r="S115" t="s">
        <v>48</v>
      </c>
      <c r="T115" s="6">
        <v>2.37</v>
      </c>
      <c r="U115" s="6">
        <v>5.18</v>
      </c>
      <c r="V115" s="6"/>
      <c r="W115" s="6">
        <f>IF(OR(DuraWarenkorb2020[[#This Row],[Netto]]&lt;&gt;"",DuraWarenkorb2020[[#This Row],[Faktor]]&lt;&gt;""),"",IF(DuraWarenkorb2020[[#This Row],[Rabatt]]&lt;&gt;"",DuraWarenkorb2020[[#This Row],[Brutto]],""))</f>
        <v>5.18</v>
      </c>
      <c r="X115" s="7">
        <v>0.47</v>
      </c>
      <c r="Y115" s="6"/>
      <c r="Z11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2.75</v>
      </c>
      <c r="AA115" s="7">
        <f>IFERROR(1-DuraWarenkorb2020[[#This Row],[EP1]]/DuraWarenkorb2020[[#This Row],[VK Preis]],"")</f>
        <v>0.13818181818181818</v>
      </c>
      <c r="AB115" s="6">
        <f>IFERROR(DuraWarenkorb2020[[#This Row],[VK Preis]]/DuraWarenkorb2020[[#This Row],[PE]]*DuraWarenkorb2020[[#This Row],[Menge]],"")</f>
        <v>41.25</v>
      </c>
      <c r="AC115" t="s">
        <v>33</v>
      </c>
      <c r="AD115" t="s">
        <v>33</v>
      </c>
    </row>
    <row r="116" spans="1:30" x14ac:dyDescent="0.25">
      <c r="D116">
        <v>61571</v>
      </c>
      <c r="E116" t="s">
        <v>61</v>
      </c>
      <c r="F116" t="s">
        <v>2202</v>
      </c>
      <c r="G116" t="s">
        <v>2203</v>
      </c>
      <c r="H116">
        <v>1</v>
      </c>
      <c r="I116" s="5"/>
      <c r="J116" s="5"/>
      <c r="K116" t="s">
        <v>4453</v>
      </c>
      <c r="L116" s="10">
        <v>120040184</v>
      </c>
      <c r="M116" s="10" t="s">
        <v>64</v>
      </c>
      <c r="N116" s="10" t="s">
        <v>2204</v>
      </c>
      <c r="O116" s="10" t="s">
        <v>2202</v>
      </c>
      <c r="P116" s="10" t="s">
        <v>2205</v>
      </c>
      <c r="Q116" s="10" t="s">
        <v>93</v>
      </c>
      <c r="R116" s="10">
        <v>1</v>
      </c>
      <c r="S116" s="10" t="s">
        <v>48</v>
      </c>
      <c r="T116" s="6">
        <v>3.83</v>
      </c>
      <c r="U116" s="6">
        <v>8.3800000000000008</v>
      </c>
      <c r="V116" s="6"/>
      <c r="W116" s="6">
        <f>IF(OR(DuraWarenkorb2020[[#This Row],[Netto]]&lt;&gt;"",DuraWarenkorb2020[[#This Row],[Faktor]]&lt;&gt;""),"",IF(DuraWarenkorb2020[[#This Row],[Rabatt]]&lt;&gt;"",DuraWarenkorb2020[[#This Row],[Brutto]],""))</f>
        <v>8.3800000000000008</v>
      </c>
      <c r="X116" s="7">
        <v>0.47</v>
      </c>
      <c r="Y116" s="6"/>
      <c r="Z11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4.4400000000000004</v>
      </c>
      <c r="AA116" s="7">
        <f>IFERROR(1-DuraWarenkorb2020[[#This Row],[EP1]]/DuraWarenkorb2020[[#This Row],[VK Preis]],"")</f>
        <v>0.13738738738738743</v>
      </c>
      <c r="AB116" s="6">
        <f>IFERROR(DuraWarenkorb2020[[#This Row],[VK Preis]]/DuraWarenkorb2020[[#This Row],[PE]]*DuraWarenkorb2020[[#This Row],[Menge]],"")</f>
        <v>4.4400000000000004</v>
      </c>
      <c r="AC116" s="10" t="s">
        <v>33</v>
      </c>
      <c r="AD116" s="10" t="s">
        <v>33</v>
      </c>
    </row>
    <row r="117" spans="1:30" x14ac:dyDescent="0.25">
      <c r="A117">
        <v>3740</v>
      </c>
      <c r="B117" t="s">
        <v>28</v>
      </c>
      <c r="C117">
        <v>4040</v>
      </c>
      <c r="D117">
        <v>1080172</v>
      </c>
      <c r="E117" t="s">
        <v>61</v>
      </c>
      <c r="F117" t="s">
        <v>251</v>
      </c>
      <c r="G117" t="s">
        <v>252</v>
      </c>
      <c r="H117">
        <v>2</v>
      </c>
      <c r="I117" s="5">
        <v>42005</v>
      </c>
      <c r="J117" s="5">
        <v>43830</v>
      </c>
      <c r="K117" t="s">
        <v>32</v>
      </c>
      <c r="L117">
        <v>120039721</v>
      </c>
      <c r="M117" t="s">
        <v>64</v>
      </c>
      <c r="N117" t="s">
        <v>253</v>
      </c>
      <c r="O117" t="s">
        <v>251</v>
      </c>
      <c r="P117" t="s">
        <v>254</v>
      </c>
      <c r="Q117" t="s">
        <v>93</v>
      </c>
      <c r="R117">
        <v>1</v>
      </c>
      <c r="S117" t="s">
        <v>48</v>
      </c>
      <c r="T117" s="6">
        <v>4.74</v>
      </c>
      <c r="U117" s="6">
        <v>10.37</v>
      </c>
      <c r="V117" s="6"/>
      <c r="W117" s="6">
        <f>IF(OR(DuraWarenkorb2020[[#This Row],[Netto]]&lt;&gt;"",DuraWarenkorb2020[[#This Row],[Faktor]]&lt;&gt;""),"",IF(DuraWarenkorb2020[[#This Row],[Rabatt]]&lt;&gt;"",DuraWarenkorb2020[[#This Row],[Brutto]],""))</f>
        <v>10.37</v>
      </c>
      <c r="X117" s="7">
        <v>0.47</v>
      </c>
      <c r="Y117" s="6"/>
      <c r="Z11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5.5</v>
      </c>
      <c r="AA117" s="7">
        <f>IFERROR(1-DuraWarenkorb2020[[#This Row],[EP1]]/DuraWarenkorb2020[[#This Row],[VK Preis]],"")</f>
        <v>0.13818181818181818</v>
      </c>
      <c r="AB117" s="6">
        <f>IFERROR(DuraWarenkorb2020[[#This Row],[VK Preis]]/DuraWarenkorb2020[[#This Row],[PE]]*DuraWarenkorb2020[[#This Row],[Menge]],"")</f>
        <v>11</v>
      </c>
      <c r="AC117" t="s">
        <v>33</v>
      </c>
      <c r="AD117" t="s">
        <v>33</v>
      </c>
    </row>
    <row r="118" spans="1:30" x14ac:dyDescent="0.25">
      <c r="A118">
        <v>3740</v>
      </c>
      <c r="B118" t="s">
        <v>28</v>
      </c>
      <c r="C118">
        <v>4040</v>
      </c>
      <c r="D118">
        <v>2499258</v>
      </c>
      <c r="E118" t="s">
        <v>61</v>
      </c>
      <c r="F118" t="s">
        <v>255</v>
      </c>
      <c r="G118" t="s">
        <v>256</v>
      </c>
      <c r="H118">
        <v>7</v>
      </c>
      <c r="I118" s="5">
        <v>42005</v>
      </c>
      <c r="J118" s="5">
        <v>43830</v>
      </c>
      <c r="K118" t="s">
        <v>32</v>
      </c>
      <c r="L118">
        <v>120183371</v>
      </c>
      <c r="M118" t="s">
        <v>64</v>
      </c>
      <c r="N118" t="s">
        <v>257</v>
      </c>
      <c r="O118" t="s">
        <v>255</v>
      </c>
      <c r="P118" t="s">
        <v>258</v>
      </c>
      <c r="Q118" t="s">
        <v>93</v>
      </c>
      <c r="R118">
        <v>1</v>
      </c>
      <c r="S118" t="s">
        <v>48</v>
      </c>
      <c r="T118" s="6">
        <v>5.74</v>
      </c>
      <c r="U118" s="6">
        <v>12.55</v>
      </c>
      <c r="V118" s="6"/>
      <c r="W118" s="6">
        <f>IF(OR(DuraWarenkorb2020[[#This Row],[Netto]]&lt;&gt;"",DuraWarenkorb2020[[#This Row],[Faktor]]&lt;&gt;""),"",IF(DuraWarenkorb2020[[#This Row],[Rabatt]]&lt;&gt;"",DuraWarenkorb2020[[#This Row],[Brutto]],""))</f>
        <v>12.55</v>
      </c>
      <c r="X118" s="7">
        <v>0.47</v>
      </c>
      <c r="Y118" s="6"/>
      <c r="Z11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6.65</v>
      </c>
      <c r="AA118" s="7">
        <f>IFERROR(1-DuraWarenkorb2020[[#This Row],[EP1]]/DuraWarenkorb2020[[#This Row],[VK Preis]],"")</f>
        <v>0.13684210526315788</v>
      </c>
      <c r="AB118" s="6">
        <f>IFERROR(DuraWarenkorb2020[[#This Row],[VK Preis]]/DuraWarenkorb2020[[#This Row],[PE]]*DuraWarenkorb2020[[#This Row],[Menge]],"")</f>
        <v>46.550000000000004</v>
      </c>
      <c r="AC118" t="s">
        <v>33</v>
      </c>
      <c r="AD118" t="s">
        <v>33</v>
      </c>
    </row>
    <row r="119" spans="1:30" x14ac:dyDescent="0.25">
      <c r="A119">
        <v>3740</v>
      </c>
      <c r="B119" t="s">
        <v>28</v>
      </c>
      <c r="C119">
        <v>4040</v>
      </c>
      <c r="D119">
        <v>353221</v>
      </c>
      <c r="E119" t="s">
        <v>61</v>
      </c>
      <c r="F119" t="s">
        <v>259</v>
      </c>
      <c r="G119" t="s">
        <v>260</v>
      </c>
      <c r="H119">
        <v>5</v>
      </c>
      <c r="I119" s="5">
        <v>42005</v>
      </c>
      <c r="J119" s="5">
        <v>43830</v>
      </c>
      <c r="K119" t="s">
        <v>32</v>
      </c>
      <c r="L119">
        <v>120035709</v>
      </c>
      <c r="M119" t="s">
        <v>64</v>
      </c>
      <c r="N119" t="s">
        <v>261</v>
      </c>
      <c r="O119" t="s">
        <v>259</v>
      </c>
      <c r="P119" t="s">
        <v>262</v>
      </c>
      <c r="Q119" t="s">
        <v>93</v>
      </c>
      <c r="R119">
        <v>1</v>
      </c>
      <c r="S119" t="s">
        <v>48</v>
      </c>
      <c r="T119" s="6">
        <v>2.37</v>
      </c>
      <c r="U119" s="6">
        <v>5.18</v>
      </c>
      <c r="V119" s="6"/>
      <c r="W119" s="6">
        <f>IF(OR(DuraWarenkorb2020[[#This Row],[Netto]]&lt;&gt;"",DuraWarenkorb2020[[#This Row],[Faktor]]&lt;&gt;""),"",IF(DuraWarenkorb2020[[#This Row],[Rabatt]]&lt;&gt;"",DuraWarenkorb2020[[#This Row],[Brutto]],""))</f>
        <v>5.18</v>
      </c>
      <c r="X119" s="7">
        <v>0.47</v>
      </c>
      <c r="Y119" s="6"/>
      <c r="Z11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2.75</v>
      </c>
      <c r="AA119" s="7">
        <f>IFERROR(1-DuraWarenkorb2020[[#This Row],[EP1]]/DuraWarenkorb2020[[#This Row],[VK Preis]],"")</f>
        <v>0.13818181818181818</v>
      </c>
      <c r="AB119" s="6">
        <f>IFERROR(DuraWarenkorb2020[[#This Row],[VK Preis]]/DuraWarenkorb2020[[#This Row],[PE]]*DuraWarenkorb2020[[#This Row],[Menge]],"")</f>
        <v>13.75</v>
      </c>
      <c r="AC119" t="s">
        <v>33</v>
      </c>
      <c r="AD119" t="s">
        <v>33</v>
      </c>
    </row>
    <row r="120" spans="1:30" x14ac:dyDescent="0.25">
      <c r="A120">
        <v>3740</v>
      </c>
      <c r="B120" t="s">
        <v>28</v>
      </c>
      <c r="C120">
        <v>4040</v>
      </c>
      <c r="D120">
        <v>1080245</v>
      </c>
      <c r="E120" t="s">
        <v>61</v>
      </c>
      <c r="F120" t="s">
        <v>267</v>
      </c>
      <c r="G120" t="s">
        <v>268</v>
      </c>
      <c r="H120">
        <v>9</v>
      </c>
      <c r="I120" s="5">
        <v>42005</v>
      </c>
      <c r="J120" s="5">
        <v>43830</v>
      </c>
      <c r="K120" t="s">
        <v>32</v>
      </c>
      <c r="L120">
        <v>120039728</v>
      </c>
      <c r="M120" t="s">
        <v>64</v>
      </c>
      <c r="N120" t="s">
        <v>269</v>
      </c>
      <c r="O120" t="s">
        <v>267</v>
      </c>
      <c r="P120" t="s">
        <v>270</v>
      </c>
      <c r="Q120" t="s">
        <v>93</v>
      </c>
      <c r="R120">
        <v>1</v>
      </c>
      <c r="S120" t="s">
        <v>48</v>
      </c>
      <c r="T120" s="6">
        <v>4.74</v>
      </c>
      <c r="U120" s="6">
        <v>10.37</v>
      </c>
      <c r="V120" s="6"/>
      <c r="W120" s="6">
        <f>IF(OR(DuraWarenkorb2020[[#This Row],[Netto]]&lt;&gt;"",DuraWarenkorb2020[[#This Row],[Faktor]]&lt;&gt;""),"",IF(DuraWarenkorb2020[[#This Row],[Rabatt]]&lt;&gt;"",DuraWarenkorb2020[[#This Row],[Brutto]],""))</f>
        <v>10.37</v>
      </c>
      <c r="X120" s="7">
        <v>0.47</v>
      </c>
      <c r="Y120" s="6"/>
      <c r="Z12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5.5</v>
      </c>
      <c r="AA120" s="7">
        <f>IFERROR(1-DuraWarenkorb2020[[#This Row],[EP1]]/DuraWarenkorb2020[[#This Row],[VK Preis]],"")</f>
        <v>0.13818181818181818</v>
      </c>
      <c r="AB120" s="6">
        <f>IFERROR(DuraWarenkorb2020[[#This Row],[VK Preis]]/DuraWarenkorb2020[[#This Row],[PE]]*DuraWarenkorb2020[[#This Row],[Menge]],"")</f>
        <v>49.5</v>
      </c>
      <c r="AC120" t="s">
        <v>33</v>
      </c>
      <c r="AD120" t="s">
        <v>33</v>
      </c>
    </row>
    <row r="121" spans="1:30" x14ac:dyDescent="0.25">
      <c r="D121">
        <v>2346079</v>
      </c>
      <c r="E121" t="s">
        <v>61</v>
      </c>
      <c r="F121" t="s">
        <v>2214</v>
      </c>
      <c r="G121" t="s">
        <v>2215</v>
      </c>
      <c r="H121">
        <v>11</v>
      </c>
      <c r="I121" s="5"/>
      <c r="J121" s="5"/>
      <c r="K121" t="s">
        <v>4453</v>
      </c>
      <c r="L121" s="10">
        <v>120375878</v>
      </c>
      <c r="M121" s="10" t="s">
        <v>64</v>
      </c>
      <c r="N121" s="10" t="s">
        <v>2216</v>
      </c>
      <c r="O121" s="10" t="s">
        <v>2214</v>
      </c>
      <c r="P121" s="10" t="s">
        <v>2217</v>
      </c>
      <c r="Q121" s="10" t="s">
        <v>93</v>
      </c>
      <c r="R121" s="10">
        <v>1</v>
      </c>
      <c r="S121" s="10" t="s">
        <v>48</v>
      </c>
      <c r="T121" s="6">
        <v>2.37</v>
      </c>
      <c r="U121" s="6">
        <v>5.18</v>
      </c>
      <c r="V121" s="6"/>
      <c r="W121" s="6">
        <f>IF(OR(DuraWarenkorb2020[[#This Row],[Netto]]&lt;&gt;"",DuraWarenkorb2020[[#This Row],[Faktor]]&lt;&gt;""),"",IF(DuraWarenkorb2020[[#This Row],[Rabatt]]&lt;&gt;"",DuraWarenkorb2020[[#This Row],[Brutto]],""))</f>
        <v>5.18</v>
      </c>
      <c r="X121" s="7">
        <v>0.47</v>
      </c>
      <c r="Y121" s="6"/>
      <c r="Z12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2.75</v>
      </c>
      <c r="AA121" s="7">
        <f>IFERROR(1-DuraWarenkorb2020[[#This Row],[EP1]]/DuraWarenkorb2020[[#This Row],[VK Preis]],"")</f>
        <v>0.13818181818181818</v>
      </c>
      <c r="AB121" s="6">
        <f>IFERROR(DuraWarenkorb2020[[#This Row],[VK Preis]]/DuraWarenkorb2020[[#This Row],[PE]]*DuraWarenkorb2020[[#This Row],[Menge]],"")</f>
        <v>30.25</v>
      </c>
      <c r="AC121" s="10" t="s">
        <v>33</v>
      </c>
      <c r="AD121" s="10" t="s">
        <v>33</v>
      </c>
    </row>
    <row r="122" spans="1:30" x14ac:dyDescent="0.25">
      <c r="D122">
        <v>76843</v>
      </c>
      <c r="E122" t="s">
        <v>61</v>
      </c>
      <c r="F122" t="s">
        <v>2222</v>
      </c>
      <c r="G122" t="s">
        <v>2223</v>
      </c>
      <c r="H122">
        <v>11</v>
      </c>
      <c r="I122" s="5"/>
      <c r="J122" s="5"/>
      <c r="K122" t="s">
        <v>4453</v>
      </c>
      <c r="L122" s="10">
        <v>120032874</v>
      </c>
      <c r="M122" s="10" t="s">
        <v>64</v>
      </c>
      <c r="N122" s="10" t="s">
        <v>2224</v>
      </c>
      <c r="O122" s="10" t="s">
        <v>2222</v>
      </c>
      <c r="P122" s="10" t="s">
        <v>2225</v>
      </c>
      <c r="Q122" s="10" t="s">
        <v>93</v>
      </c>
      <c r="R122" s="10">
        <v>1</v>
      </c>
      <c r="S122" s="10" t="s">
        <v>48</v>
      </c>
      <c r="T122" s="6">
        <v>3.89</v>
      </c>
      <c r="U122" s="6">
        <v>8.5</v>
      </c>
      <c r="V122" s="6"/>
      <c r="W122" s="6">
        <f>IF(OR(DuraWarenkorb2020[[#This Row],[Netto]]&lt;&gt;"",DuraWarenkorb2020[[#This Row],[Faktor]]&lt;&gt;""),"",IF(DuraWarenkorb2020[[#This Row],[Rabatt]]&lt;&gt;"",DuraWarenkorb2020[[#This Row],[Brutto]],""))</f>
        <v>8.5</v>
      </c>
      <c r="X122" s="7">
        <v>0.47</v>
      </c>
      <c r="Y122" s="6"/>
      <c r="Z12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4.51</v>
      </c>
      <c r="AA122" s="7">
        <f>IFERROR(1-DuraWarenkorb2020[[#This Row],[EP1]]/DuraWarenkorb2020[[#This Row],[VK Preis]],"")</f>
        <v>0.13747228381374721</v>
      </c>
      <c r="AB122" s="6">
        <f>IFERROR(DuraWarenkorb2020[[#This Row],[VK Preis]]/DuraWarenkorb2020[[#This Row],[PE]]*DuraWarenkorb2020[[#This Row],[Menge]],"")</f>
        <v>49.61</v>
      </c>
      <c r="AC122" s="10" t="s">
        <v>33</v>
      </c>
      <c r="AD122" s="10" t="s">
        <v>33</v>
      </c>
    </row>
    <row r="123" spans="1:30" x14ac:dyDescent="0.25">
      <c r="A123">
        <v>3740</v>
      </c>
      <c r="B123" t="s">
        <v>28</v>
      </c>
      <c r="C123">
        <v>4040</v>
      </c>
      <c r="D123">
        <v>1080350</v>
      </c>
      <c r="E123" t="s">
        <v>61</v>
      </c>
      <c r="F123" t="s">
        <v>287</v>
      </c>
      <c r="G123" t="s">
        <v>288</v>
      </c>
      <c r="H123">
        <v>54</v>
      </c>
      <c r="I123" s="5">
        <v>42005</v>
      </c>
      <c r="J123" s="5">
        <v>43830</v>
      </c>
      <c r="K123" t="s">
        <v>32</v>
      </c>
      <c r="L123">
        <v>120039738</v>
      </c>
      <c r="M123" t="s">
        <v>64</v>
      </c>
      <c r="N123" t="s">
        <v>289</v>
      </c>
      <c r="O123" t="s">
        <v>287</v>
      </c>
      <c r="P123" t="s">
        <v>290</v>
      </c>
      <c r="Q123" t="s">
        <v>93</v>
      </c>
      <c r="R123">
        <v>1</v>
      </c>
      <c r="S123" t="s">
        <v>48</v>
      </c>
      <c r="T123" s="6">
        <v>3.41</v>
      </c>
      <c r="U123" s="6">
        <v>7.46</v>
      </c>
      <c r="V123" s="6"/>
      <c r="W123" s="6">
        <f>IF(OR(DuraWarenkorb2020[[#This Row],[Netto]]&lt;&gt;"",DuraWarenkorb2020[[#This Row],[Faktor]]&lt;&gt;""),"",IF(DuraWarenkorb2020[[#This Row],[Rabatt]]&lt;&gt;"",DuraWarenkorb2020[[#This Row],[Brutto]],""))</f>
        <v>7.46</v>
      </c>
      <c r="X123" s="7">
        <v>0.47</v>
      </c>
      <c r="Y123" s="6"/>
      <c r="Z12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3.95</v>
      </c>
      <c r="AA123" s="7">
        <f>IFERROR(1-DuraWarenkorb2020[[#This Row],[EP1]]/DuraWarenkorb2020[[#This Row],[VK Preis]],"")</f>
        <v>0.13670886075949362</v>
      </c>
      <c r="AB123" s="6">
        <f>IFERROR(DuraWarenkorb2020[[#This Row],[VK Preis]]/DuraWarenkorb2020[[#This Row],[PE]]*DuraWarenkorb2020[[#This Row],[Menge]],"")</f>
        <v>213.3</v>
      </c>
      <c r="AC123" t="s">
        <v>33</v>
      </c>
      <c r="AD123" t="s">
        <v>33</v>
      </c>
    </row>
    <row r="124" spans="1:30" x14ac:dyDescent="0.25">
      <c r="A124">
        <v>3740</v>
      </c>
      <c r="B124" t="s">
        <v>28</v>
      </c>
      <c r="C124">
        <v>4040</v>
      </c>
      <c r="D124">
        <v>2499371</v>
      </c>
      <c r="E124" t="s">
        <v>61</v>
      </c>
      <c r="F124" t="s">
        <v>291</v>
      </c>
      <c r="G124" t="s">
        <v>292</v>
      </c>
      <c r="H124">
        <v>186</v>
      </c>
      <c r="I124" s="5">
        <v>42005</v>
      </c>
      <c r="J124" s="5">
        <v>43830</v>
      </c>
      <c r="K124" t="s">
        <v>32</v>
      </c>
      <c r="L124">
        <v>120183474</v>
      </c>
      <c r="M124" t="s">
        <v>64</v>
      </c>
      <c r="N124" t="s">
        <v>293</v>
      </c>
      <c r="O124" t="s">
        <v>291</v>
      </c>
      <c r="P124" t="s">
        <v>294</v>
      </c>
      <c r="Q124" t="s">
        <v>93</v>
      </c>
      <c r="R124">
        <v>1</v>
      </c>
      <c r="S124" t="s">
        <v>48</v>
      </c>
      <c r="T124" s="6">
        <v>6.05</v>
      </c>
      <c r="U124" s="6">
        <v>13.22</v>
      </c>
      <c r="V124" s="6"/>
      <c r="W124" s="6">
        <f>IF(OR(DuraWarenkorb2020[[#This Row],[Netto]]&lt;&gt;"",DuraWarenkorb2020[[#This Row],[Faktor]]&lt;&gt;""),"",IF(DuraWarenkorb2020[[#This Row],[Rabatt]]&lt;&gt;"",DuraWarenkorb2020[[#This Row],[Brutto]],""))</f>
        <v>13.22</v>
      </c>
      <c r="X124" s="7">
        <v>0.47</v>
      </c>
      <c r="Y124" s="6"/>
      <c r="Z12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7.01</v>
      </c>
      <c r="AA124" s="7">
        <f>IFERROR(1-DuraWarenkorb2020[[#This Row],[EP1]]/DuraWarenkorb2020[[#This Row],[VK Preis]],"")</f>
        <v>0.13694721825962908</v>
      </c>
      <c r="AB124" s="6">
        <f>IFERROR(DuraWarenkorb2020[[#This Row],[VK Preis]]/DuraWarenkorb2020[[#This Row],[PE]]*DuraWarenkorb2020[[#This Row],[Menge]],"")</f>
        <v>1303.8599999999999</v>
      </c>
      <c r="AC124" t="s">
        <v>33</v>
      </c>
      <c r="AD124" t="s">
        <v>33</v>
      </c>
    </row>
    <row r="125" spans="1:30" x14ac:dyDescent="0.25">
      <c r="H125">
        <v>2</v>
      </c>
      <c r="I125" s="5"/>
      <c r="J125" s="5"/>
      <c r="K125" t="s">
        <v>4454</v>
      </c>
      <c r="L125" s="10">
        <v>120322760</v>
      </c>
      <c r="M125" s="10" t="s">
        <v>64</v>
      </c>
      <c r="N125" s="10" t="s">
        <v>4515</v>
      </c>
      <c r="O125" s="10" t="s">
        <v>4516</v>
      </c>
      <c r="P125" s="10" t="s">
        <v>4517</v>
      </c>
      <c r="Q125" s="10" t="s">
        <v>93</v>
      </c>
      <c r="R125" s="10">
        <v>1</v>
      </c>
      <c r="S125" s="10" t="s">
        <v>48</v>
      </c>
      <c r="T125" s="6">
        <v>36.14</v>
      </c>
      <c r="U125" s="6">
        <v>79</v>
      </c>
      <c r="V125" s="6"/>
      <c r="W125" s="6">
        <f>IF(OR(DuraWarenkorb2020[[#This Row],[Netto]]&lt;&gt;"",DuraWarenkorb2020[[#This Row],[Faktor]]&lt;&gt;""),"",IF(DuraWarenkorb2020[[#This Row],[Rabatt]]&lt;&gt;"",DuraWarenkorb2020[[#This Row],[Brutto]],""))</f>
        <v>79</v>
      </c>
      <c r="X125" s="7">
        <v>0.47</v>
      </c>
      <c r="Y125" s="6"/>
      <c r="Z12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41.87</v>
      </c>
      <c r="AA125" s="7">
        <f>IFERROR(1-DuraWarenkorb2020[[#This Row],[EP1]]/DuraWarenkorb2020[[#This Row],[VK Preis]],"")</f>
        <v>0.13685216145211365</v>
      </c>
      <c r="AB125" s="6">
        <f>IFERROR(DuraWarenkorb2020[[#This Row],[VK Preis]]/DuraWarenkorb2020[[#This Row],[PE]]*DuraWarenkorb2020[[#This Row],[Menge]],"")</f>
        <v>83.74</v>
      </c>
      <c r="AC125" s="10" t="s">
        <v>33</v>
      </c>
      <c r="AD125" s="10" t="s">
        <v>33</v>
      </c>
    </row>
    <row r="126" spans="1:30" x14ac:dyDescent="0.25">
      <c r="A126">
        <v>3740</v>
      </c>
      <c r="B126" t="s">
        <v>28</v>
      </c>
      <c r="C126">
        <v>4040</v>
      </c>
      <c r="D126">
        <v>2978229</v>
      </c>
      <c r="E126" t="s">
        <v>61</v>
      </c>
      <c r="F126" t="s">
        <v>303</v>
      </c>
      <c r="G126" t="s">
        <v>304</v>
      </c>
      <c r="H126">
        <v>2</v>
      </c>
      <c r="I126" s="5">
        <v>42005</v>
      </c>
      <c r="J126" s="5">
        <v>43830</v>
      </c>
      <c r="K126" t="s">
        <v>32</v>
      </c>
      <c r="L126">
        <v>120322753</v>
      </c>
      <c r="M126" t="s">
        <v>64</v>
      </c>
      <c r="N126" t="s">
        <v>305</v>
      </c>
      <c r="O126" t="s">
        <v>303</v>
      </c>
      <c r="P126" t="s">
        <v>306</v>
      </c>
      <c r="Q126" t="s">
        <v>93</v>
      </c>
      <c r="R126">
        <v>1</v>
      </c>
      <c r="S126" t="s">
        <v>48</v>
      </c>
      <c r="T126" s="6">
        <v>37.06</v>
      </c>
      <c r="U126" s="6">
        <v>81</v>
      </c>
      <c r="V126" s="6"/>
      <c r="W126" s="6">
        <f>IF(OR(DuraWarenkorb2020[[#This Row],[Netto]]&lt;&gt;"",DuraWarenkorb2020[[#This Row],[Faktor]]&lt;&gt;""),"",IF(DuraWarenkorb2020[[#This Row],[Rabatt]]&lt;&gt;"",DuraWarenkorb2020[[#This Row],[Brutto]],""))</f>
        <v>81</v>
      </c>
      <c r="X126" s="7">
        <v>0.47</v>
      </c>
      <c r="Y126" s="6"/>
      <c r="Z12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42.93</v>
      </c>
      <c r="AA126" s="7">
        <f>IFERROR(1-DuraWarenkorb2020[[#This Row],[EP1]]/DuraWarenkorb2020[[#This Row],[VK Preis]],"")</f>
        <v>0.13673421849522471</v>
      </c>
      <c r="AB126" s="6">
        <f>IFERROR(DuraWarenkorb2020[[#This Row],[VK Preis]]/DuraWarenkorb2020[[#This Row],[PE]]*DuraWarenkorb2020[[#This Row],[Menge]],"")</f>
        <v>85.86</v>
      </c>
      <c r="AC126" t="s">
        <v>33</v>
      </c>
      <c r="AD126" t="s">
        <v>33</v>
      </c>
    </row>
    <row r="127" spans="1:30" x14ac:dyDescent="0.25">
      <c r="D127">
        <v>79110</v>
      </c>
      <c r="E127" t="s">
        <v>61</v>
      </c>
      <c r="F127" t="s">
        <v>2230</v>
      </c>
      <c r="G127" t="s">
        <v>2231</v>
      </c>
      <c r="H127">
        <v>12</v>
      </c>
      <c r="I127" s="5"/>
      <c r="J127" s="5"/>
      <c r="K127" t="s">
        <v>4453</v>
      </c>
      <c r="L127" s="10">
        <v>120006773</v>
      </c>
      <c r="M127" s="10" t="s">
        <v>64</v>
      </c>
      <c r="N127" s="10" t="s">
        <v>2232</v>
      </c>
      <c r="O127" s="10" t="s">
        <v>2230</v>
      </c>
      <c r="P127" s="10" t="s">
        <v>2233</v>
      </c>
      <c r="Q127" s="10" t="s">
        <v>93</v>
      </c>
      <c r="R127" s="10">
        <v>1</v>
      </c>
      <c r="S127" s="10" t="s">
        <v>48</v>
      </c>
      <c r="T127" s="6">
        <v>3.47</v>
      </c>
      <c r="U127" s="6">
        <v>7.59</v>
      </c>
      <c r="V127" s="6"/>
      <c r="W127" s="6">
        <f>IF(OR(DuraWarenkorb2020[[#This Row],[Netto]]&lt;&gt;"",DuraWarenkorb2020[[#This Row],[Faktor]]&lt;&gt;""),"",IF(DuraWarenkorb2020[[#This Row],[Rabatt]]&lt;&gt;"",DuraWarenkorb2020[[#This Row],[Brutto]],""))</f>
        <v>7.59</v>
      </c>
      <c r="X127" s="7">
        <v>0.47</v>
      </c>
      <c r="Y127" s="6"/>
      <c r="Z12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4.0199999999999996</v>
      </c>
      <c r="AA127" s="7">
        <f>IFERROR(1-DuraWarenkorb2020[[#This Row],[EP1]]/DuraWarenkorb2020[[#This Row],[VK Preis]],"")</f>
        <v>0.13681592039800983</v>
      </c>
      <c r="AB127" s="6">
        <f>IFERROR(DuraWarenkorb2020[[#This Row],[VK Preis]]/DuraWarenkorb2020[[#This Row],[PE]]*DuraWarenkorb2020[[#This Row],[Menge]],"")</f>
        <v>48.239999999999995</v>
      </c>
      <c r="AC127" s="10" t="s">
        <v>33</v>
      </c>
      <c r="AD127" s="10" t="s">
        <v>33</v>
      </c>
    </row>
    <row r="128" spans="1:30" x14ac:dyDescent="0.25">
      <c r="A128">
        <v>3740</v>
      </c>
      <c r="B128" t="s">
        <v>28</v>
      </c>
      <c r="C128">
        <v>4040</v>
      </c>
      <c r="D128">
        <v>927945</v>
      </c>
      <c r="E128" t="s">
        <v>61</v>
      </c>
      <c r="F128" t="s">
        <v>311</v>
      </c>
      <c r="G128" t="s">
        <v>312</v>
      </c>
      <c r="H128">
        <v>10</v>
      </c>
      <c r="I128" s="5">
        <v>42005</v>
      </c>
      <c r="J128" s="5">
        <v>43830</v>
      </c>
      <c r="K128" t="s">
        <v>32</v>
      </c>
      <c r="L128">
        <v>120006776</v>
      </c>
      <c r="M128" t="s">
        <v>64</v>
      </c>
      <c r="N128" t="s">
        <v>313</v>
      </c>
      <c r="O128" t="s">
        <v>311</v>
      </c>
      <c r="P128" t="s">
        <v>314</v>
      </c>
      <c r="Q128" t="s">
        <v>93</v>
      </c>
      <c r="R128">
        <v>1</v>
      </c>
      <c r="S128" t="s">
        <v>48</v>
      </c>
      <c r="T128" s="6">
        <v>5.69</v>
      </c>
      <c r="U128" s="6">
        <v>12.43</v>
      </c>
      <c r="V128" s="6"/>
      <c r="W128" s="6">
        <f>IF(OR(DuraWarenkorb2020[[#This Row],[Netto]]&lt;&gt;"",DuraWarenkorb2020[[#This Row],[Faktor]]&lt;&gt;""),"",IF(DuraWarenkorb2020[[#This Row],[Rabatt]]&lt;&gt;"",DuraWarenkorb2020[[#This Row],[Brutto]],""))</f>
        <v>12.43</v>
      </c>
      <c r="X128" s="7">
        <v>0.47</v>
      </c>
      <c r="Y128" s="6"/>
      <c r="Z12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6.59</v>
      </c>
      <c r="AA128" s="7">
        <f>IFERROR(1-DuraWarenkorb2020[[#This Row],[EP1]]/DuraWarenkorb2020[[#This Row],[VK Preis]],"")</f>
        <v>0.13657056145675261</v>
      </c>
      <c r="AB128" s="6">
        <f>IFERROR(DuraWarenkorb2020[[#This Row],[VK Preis]]/DuraWarenkorb2020[[#This Row],[PE]]*DuraWarenkorb2020[[#This Row],[Menge]],"")</f>
        <v>65.900000000000006</v>
      </c>
      <c r="AC128" t="s">
        <v>33</v>
      </c>
      <c r="AD128" t="s">
        <v>33</v>
      </c>
    </row>
    <row r="129" spans="1:30" x14ac:dyDescent="0.25">
      <c r="D129">
        <v>1145533</v>
      </c>
      <c r="E129" t="s">
        <v>61</v>
      </c>
      <c r="F129" t="s">
        <v>2240</v>
      </c>
      <c r="G129" t="s">
        <v>2241</v>
      </c>
      <c r="H129">
        <v>10</v>
      </c>
      <c r="I129" s="5"/>
      <c r="J129" s="5"/>
      <c r="K129" t="s">
        <v>4453</v>
      </c>
      <c r="L129" s="10">
        <v>120183917</v>
      </c>
      <c r="M129" s="10" t="s">
        <v>64</v>
      </c>
      <c r="N129" s="10" t="s">
        <v>2242</v>
      </c>
      <c r="O129" s="10" t="s">
        <v>2240</v>
      </c>
      <c r="P129" s="10" t="s">
        <v>2243</v>
      </c>
      <c r="Q129" s="10" t="s">
        <v>93</v>
      </c>
      <c r="R129" s="10">
        <v>1</v>
      </c>
      <c r="S129" s="10" t="s">
        <v>48</v>
      </c>
      <c r="T129" s="6">
        <v>6.53</v>
      </c>
      <c r="U129" s="6">
        <v>14.28</v>
      </c>
      <c r="V129" s="6"/>
      <c r="W129" s="6">
        <f>IF(OR(DuraWarenkorb2020[[#This Row],[Netto]]&lt;&gt;"",DuraWarenkorb2020[[#This Row],[Faktor]]&lt;&gt;""),"",IF(DuraWarenkorb2020[[#This Row],[Rabatt]]&lt;&gt;"",DuraWarenkorb2020[[#This Row],[Brutto]],""))</f>
        <v>14.28</v>
      </c>
      <c r="X129" s="7">
        <v>0.47</v>
      </c>
      <c r="Y129" s="6"/>
      <c r="Z12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7.57</v>
      </c>
      <c r="AA129" s="7">
        <f>IFERROR(1-DuraWarenkorb2020[[#This Row],[EP1]]/DuraWarenkorb2020[[#This Row],[VK Preis]],"")</f>
        <v>0.13738441215323649</v>
      </c>
      <c r="AB129" s="6">
        <f>IFERROR(DuraWarenkorb2020[[#This Row],[VK Preis]]/DuraWarenkorb2020[[#This Row],[PE]]*DuraWarenkorb2020[[#This Row],[Menge]],"")</f>
        <v>75.7</v>
      </c>
      <c r="AC129" s="10" t="s">
        <v>33</v>
      </c>
      <c r="AD129" s="10" t="s">
        <v>33</v>
      </c>
    </row>
    <row r="130" spans="1:30" x14ac:dyDescent="0.25">
      <c r="D130">
        <v>60028</v>
      </c>
      <c r="E130" t="s">
        <v>61</v>
      </c>
      <c r="F130" t="s">
        <v>2253</v>
      </c>
      <c r="G130" t="s">
        <v>2254</v>
      </c>
      <c r="H130">
        <v>1</v>
      </c>
      <c r="I130" s="5"/>
      <c r="J130" s="5"/>
      <c r="K130" t="s">
        <v>4453</v>
      </c>
      <c r="L130" s="10">
        <v>120035707</v>
      </c>
      <c r="M130" s="10" t="s">
        <v>64</v>
      </c>
      <c r="N130" s="10" t="s">
        <v>2255</v>
      </c>
      <c r="O130" s="10" t="s">
        <v>2253</v>
      </c>
      <c r="P130" s="10" t="s">
        <v>2256</v>
      </c>
      <c r="Q130" s="10" t="s">
        <v>93</v>
      </c>
      <c r="R130" s="10">
        <v>1</v>
      </c>
      <c r="S130" s="10" t="s">
        <v>48</v>
      </c>
      <c r="T130" s="6">
        <v>13.77</v>
      </c>
      <c r="U130" s="6">
        <v>30.1</v>
      </c>
      <c r="V130" s="6"/>
      <c r="W130" s="6">
        <f>IF(OR(DuraWarenkorb2020[[#This Row],[Netto]]&lt;&gt;"",DuraWarenkorb2020[[#This Row],[Faktor]]&lt;&gt;""),"",IF(DuraWarenkorb2020[[#This Row],[Rabatt]]&lt;&gt;"",DuraWarenkorb2020[[#This Row],[Brutto]],""))</f>
        <v>30.1</v>
      </c>
      <c r="X130" s="7">
        <v>0.47</v>
      </c>
      <c r="Y130" s="6"/>
      <c r="Z13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15.95</v>
      </c>
      <c r="AA130" s="7">
        <f>IFERROR(1-DuraWarenkorb2020[[#This Row],[EP1]]/DuraWarenkorb2020[[#This Row],[VK Preis]],"")</f>
        <v>0.1366771159874608</v>
      </c>
      <c r="AB130" s="6">
        <f>IFERROR(DuraWarenkorb2020[[#This Row],[VK Preis]]/DuraWarenkorb2020[[#This Row],[PE]]*DuraWarenkorb2020[[#This Row],[Menge]],"")</f>
        <v>15.95</v>
      </c>
      <c r="AC130" s="10" t="s">
        <v>33</v>
      </c>
      <c r="AD130" s="10" t="s">
        <v>33</v>
      </c>
    </row>
    <row r="131" spans="1:30" x14ac:dyDescent="0.25">
      <c r="D131">
        <v>80622</v>
      </c>
      <c r="E131" t="s">
        <v>61</v>
      </c>
      <c r="F131" t="s">
        <v>2257</v>
      </c>
      <c r="G131" t="s">
        <v>2258</v>
      </c>
      <c r="H131">
        <v>1</v>
      </c>
      <c r="I131" s="5"/>
      <c r="J131" s="5"/>
      <c r="K131" t="s">
        <v>4453</v>
      </c>
      <c r="L131" s="10">
        <v>120035705</v>
      </c>
      <c r="M131" s="10" t="s">
        <v>64</v>
      </c>
      <c r="N131" s="10" t="s">
        <v>2259</v>
      </c>
      <c r="O131" s="10" t="s">
        <v>2257</v>
      </c>
      <c r="P131" s="10" t="s">
        <v>2260</v>
      </c>
      <c r="Q131" s="10" t="s">
        <v>93</v>
      </c>
      <c r="R131" s="10">
        <v>1</v>
      </c>
      <c r="S131" s="10" t="s">
        <v>48</v>
      </c>
      <c r="T131" s="6">
        <v>7.96</v>
      </c>
      <c r="U131" s="6">
        <v>17.39</v>
      </c>
      <c r="V131" s="6"/>
      <c r="W131" s="6">
        <f>IF(OR(DuraWarenkorb2020[[#This Row],[Netto]]&lt;&gt;"",DuraWarenkorb2020[[#This Row],[Faktor]]&lt;&gt;""),"",IF(DuraWarenkorb2020[[#This Row],[Rabatt]]&lt;&gt;"",DuraWarenkorb2020[[#This Row],[Brutto]],""))</f>
        <v>17.39</v>
      </c>
      <c r="X131" s="7">
        <v>0.47</v>
      </c>
      <c r="Y131" s="6"/>
      <c r="Z13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9.2200000000000006</v>
      </c>
      <c r="AA131" s="7">
        <f>IFERROR(1-DuraWarenkorb2020[[#This Row],[EP1]]/DuraWarenkorb2020[[#This Row],[VK Preis]],"")</f>
        <v>0.1366594360086768</v>
      </c>
      <c r="AB131" s="6">
        <f>IFERROR(DuraWarenkorb2020[[#This Row],[VK Preis]]/DuraWarenkorb2020[[#This Row],[PE]]*DuraWarenkorb2020[[#This Row],[Menge]],"")</f>
        <v>9.2200000000000006</v>
      </c>
      <c r="AC131" s="10" t="s">
        <v>33</v>
      </c>
      <c r="AD131" s="10" t="s">
        <v>33</v>
      </c>
    </row>
    <row r="132" spans="1:30" x14ac:dyDescent="0.25">
      <c r="D132">
        <v>44400</v>
      </c>
      <c r="E132" t="s">
        <v>61</v>
      </c>
      <c r="F132" t="s">
        <v>2261</v>
      </c>
      <c r="G132" t="s">
        <v>2262</v>
      </c>
      <c r="H132">
        <v>5</v>
      </c>
      <c r="I132" s="5"/>
      <c r="J132" s="5"/>
      <c r="K132" t="s">
        <v>4453</v>
      </c>
      <c r="L132" s="10">
        <v>120006710</v>
      </c>
      <c r="M132" s="10" t="s">
        <v>64</v>
      </c>
      <c r="N132" s="10" t="s">
        <v>2263</v>
      </c>
      <c r="O132" s="10" t="s">
        <v>2261</v>
      </c>
      <c r="P132" s="10" t="s">
        <v>2264</v>
      </c>
      <c r="Q132" s="10" t="s">
        <v>93</v>
      </c>
      <c r="R132" s="10">
        <v>1</v>
      </c>
      <c r="S132" s="10" t="s">
        <v>48</v>
      </c>
      <c r="T132" s="6">
        <v>10.56</v>
      </c>
      <c r="U132" s="6">
        <v>23.08</v>
      </c>
      <c r="V132" s="6"/>
      <c r="W132" s="6">
        <f>IF(OR(DuraWarenkorb2020[[#This Row],[Netto]]&lt;&gt;"",DuraWarenkorb2020[[#This Row],[Faktor]]&lt;&gt;""),"",IF(DuraWarenkorb2020[[#This Row],[Rabatt]]&lt;&gt;"",DuraWarenkorb2020[[#This Row],[Brutto]],""))</f>
        <v>23.08</v>
      </c>
      <c r="X132" s="7">
        <v>0.47</v>
      </c>
      <c r="Y132" s="6"/>
      <c r="Z13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12.23</v>
      </c>
      <c r="AA132" s="7">
        <f>IFERROR(1-DuraWarenkorb2020[[#This Row],[EP1]]/DuraWarenkorb2020[[#This Row],[VK Preis]],"")</f>
        <v>0.13654946852003269</v>
      </c>
      <c r="AB132" s="6">
        <f>IFERROR(DuraWarenkorb2020[[#This Row],[VK Preis]]/DuraWarenkorb2020[[#This Row],[PE]]*DuraWarenkorb2020[[#This Row],[Menge]],"")</f>
        <v>61.150000000000006</v>
      </c>
      <c r="AC132" s="10" t="s">
        <v>33</v>
      </c>
      <c r="AD132" s="10" t="s">
        <v>33</v>
      </c>
    </row>
    <row r="133" spans="1:30" x14ac:dyDescent="0.25">
      <c r="A133">
        <v>3740</v>
      </c>
      <c r="B133" t="s">
        <v>28</v>
      </c>
      <c r="C133">
        <v>4040</v>
      </c>
      <c r="D133">
        <v>1509365</v>
      </c>
      <c r="E133" t="s">
        <v>61</v>
      </c>
      <c r="F133" t="s">
        <v>319</v>
      </c>
      <c r="G133" t="s">
        <v>320</v>
      </c>
      <c r="H133">
        <v>9</v>
      </c>
      <c r="I133" s="5">
        <v>42005</v>
      </c>
      <c r="J133" s="5">
        <v>43830</v>
      </c>
      <c r="K133" t="s">
        <v>32</v>
      </c>
      <c r="L133">
        <v>120120245</v>
      </c>
      <c r="M133" t="s">
        <v>64</v>
      </c>
      <c r="N133" t="s">
        <v>321</v>
      </c>
      <c r="O133" t="s">
        <v>319</v>
      </c>
      <c r="P133" t="s">
        <v>322</v>
      </c>
      <c r="Q133" t="s">
        <v>93</v>
      </c>
      <c r="R133">
        <v>1</v>
      </c>
      <c r="S133" t="s">
        <v>48</v>
      </c>
      <c r="T133" s="6">
        <v>5.94</v>
      </c>
      <c r="U133" s="6">
        <v>12.98</v>
      </c>
      <c r="V133" s="6"/>
      <c r="W133" s="6">
        <f>IF(OR(DuraWarenkorb2020[[#This Row],[Netto]]&lt;&gt;"",DuraWarenkorb2020[[#This Row],[Faktor]]&lt;&gt;""),"",IF(DuraWarenkorb2020[[#This Row],[Rabatt]]&lt;&gt;"",DuraWarenkorb2020[[#This Row],[Brutto]],""))</f>
        <v>12.98</v>
      </c>
      <c r="X133" s="7">
        <v>0.47</v>
      </c>
      <c r="Y133" s="6"/>
      <c r="Z13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6.88</v>
      </c>
      <c r="AA133" s="7">
        <f>IFERROR(1-DuraWarenkorb2020[[#This Row],[EP1]]/DuraWarenkorb2020[[#This Row],[VK Preis]],"")</f>
        <v>0.1366279069767441</v>
      </c>
      <c r="AB133" s="6">
        <f>IFERROR(DuraWarenkorb2020[[#This Row],[VK Preis]]/DuraWarenkorb2020[[#This Row],[PE]]*DuraWarenkorb2020[[#This Row],[Menge]],"")</f>
        <v>61.92</v>
      </c>
      <c r="AC133" t="s">
        <v>33</v>
      </c>
      <c r="AD133" t="s">
        <v>33</v>
      </c>
    </row>
    <row r="134" spans="1:30" x14ac:dyDescent="0.25">
      <c r="D134">
        <v>44389</v>
      </c>
      <c r="E134" t="s">
        <v>61</v>
      </c>
      <c r="F134" t="s">
        <v>327</v>
      </c>
      <c r="G134" t="s">
        <v>328</v>
      </c>
      <c r="H134">
        <v>6</v>
      </c>
      <c r="I134" s="5"/>
      <c r="J134" s="5"/>
      <c r="K134" t="s">
        <v>4453</v>
      </c>
      <c r="L134" s="10">
        <v>120006701</v>
      </c>
      <c r="M134" s="10" t="s">
        <v>64</v>
      </c>
      <c r="N134" s="10" t="s">
        <v>329</v>
      </c>
      <c r="O134" s="10" t="s">
        <v>327</v>
      </c>
      <c r="P134" s="10" t="s">
        <v>330</v>
      </c>
      <c r="Q134" s="10" t="s">
        <v>93</v>
      </c>
      <c r="R134" s="10">
        <v>1</v>
      </c>
      <c r="S134" s="10" t="s">
        <v>48</v>
      </c>
      <c r="T134" s="6">
        <v>9.7200000000000006</v>
      </c>
      <c r="U134" s="6">
        <v>21.25</v>
      </c>
      <c r="V134" s="6"/>
      <c r="W134" s="6">
        <f>IF(OR(DuraWarenkorb2020[[#This Row],[Netto]]&lt;&gt;"",DuraWarenkorb2020[[#This Row],[Faktor]]&lt;&gt;""),"",IF(DuraWarenkorb2020[[#This Row],[Rabatt]]&lt;&gt;"",DuraWarenkorb2020[[#This Row],[Brutto]],""))</f>
        <v>21.25</v>
      </c>
      <c r="X134" s="7">
        <v>0.47</v>
      </c>
      <c r="Y134" s="6"/>
      <c r="Z13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11.26</v>
      </c>
      <c r="AA134" s="7">
        <f>IFERROR(1-DuraWarenkorb2020[[#This Row],[EP1]]/DuraWarenkorb2020[[#This Row],[VK Preis]],"")</f>
        <v>0.13676731793960917</v>
      </c>
      <c r="AB134" s="6">
        <f>IFERROR(DuraWarenkorb2020[[#This Row],[VK Preis]]/DuraWarenkorb2020[[#This Row],[PE]]*DuraWarenkorb2020[[#This Row],[Menge]],"")</f>
        <v>67.56</v>
      </c>
      <c r="AC134" s="10" t="s">
        <v>33</v>
      </c>
      <c r="AD134" s="10" t="s">
        <v>33</v>
      </c>
    </row>
    <row r="135" spans="1:30" x14ac:dyDescent="0.25">
      <c r="D135">
        <v>66771</v>
      </c>
      <c r="E135" t="s">
        <v>61</v>
      </c>
      <c r="F135" t="s">
        <v>2265</v>
      </c>
      <c r="G135" t="s">
        <v>2266</v>
      </c>
      <c r="H135">
        <v>8</v>
      </c>
      <c r="I135" s="5"/>
      <c r="J135" s="5"/>
      <c r="K135" t="s">
        <v>4453</v>
      </c>
      <c r="L135" s="10">
        <v>120161397</v>
      </c>
      <c r="M135" s="10" t="s">
        <v>64</v>
      </c>
      <c r="N135" s="10" t="s">
        <v>2267</v>
      </c>
      <c r="O135" s="10" t="s">
        <v>2265</v>
      </c>
      <c r="P135" s="10" t="s">
        <v>2268</v>
      </c>
      <c r="Q135" s="10" t="s">
        <v>93</v>
      </c>
      <c r="R135" s="10">
        <v>1</v>
      </c>
      <c r="S135" s="10" t="s">
        <v>48</v>
      </c>
      <c r="T135" s="6">
        <v>10.35</v>
      </c>
      <c r="U135" s="6">
        <v>22.63</v>
      </c>
      <c r="V135" s="6"/>
      <c r="W135" s="6">
        <f>IF(OR(DuraWarenkorb2020[[#This Row],[Netto]]&lt;&gt;"",DuraWarenkorb2020[[#This Row],[Faktor]]&lt;&gt;""),"",IF(DuraWarenkorb2020[[#This Row],[Rabatt]]&lt;&gt;"",DuraWarenkorb2020[[#This Row],[Brutto]],""))</f>
        <v>22.63</v>
      </c>
      <c r="X135" s="7">
        <v>0.47</v>
      </c>
      <c r="Y135" s="6"/>
      <c r="Z13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11.99</v>
      </c>
      <c r="AA135" s="7">
        <f>IFERROR(1-DuraWarenkorb2020[[#This Row],[EP1]]/DuraWarenkorb2020[[#This Row],[VK Preis]],"")</f>
        <v>0.13678065054211852</v>
      </c>
      <c r="AB135" s="6">
        <f>IFERROR(DuraWarenkorb2020[[#This Row],[VK Preis]]/DuraWarenkorb2020[[#This Row],[PE]]*DuraWarenkorb2020[[#This Row],[Menge]],"")</f>
        <v>95.92</v>
      </c>
      <c r="AC135" s="10" t="s">
        <v>33</v>
      </c>
      <c r="AD135" s="10" t="s">
        <v>33</v>
      </c>
    </row>
    <row r="136" spans="1:30" x14ac:dyDescent="0.25">
      <c r="A136">
        <v>3740</v>
      </c>
      <c r="B136" t="s">
        <v>28</v>
      </c>
      <c r="C136">
        <v>4040</v>
      </c>
      <c r="D136">
        <v>1509403</v>
      </c>
      <c r="E136" t="s">
        <v>61</v>
      </c>
      <c r="F136" t="s">
        <v>331</v>
      </c>
      <c r="G136" t="s">
        <v>332</v>
      </c>
      <c r="H136">
        <v>10</v>
      </c>
      <c r="I136" s="5">
        <v>42005</v>
      </c>
      <c r="J136" s="5">
        <v>43830</v>
      </c>
      <c r="K136" t="s">
        <v>32</v>
      </c>
      <c r="L136">
        <v>120120248</v>
      </c>
      <c r="M136" t="s">
        <v>64</v>
      </c>
      <c r="N136" t="s">
        <v>333</v>
      </c>
      <c r="O136" t="s">
        <v>331</v>
      </c>
      <c r="P136" t="s">
        <v>334</v>
      </c>
      <c r="Q136" t="s">
        <v>93</v>
      </c>
      <c r="R136">
        <v>1</v>
      </c>
      <c r="S136" t="s">
        <v>48</v>
      </c>
      <c r="T136" s="6">
        <v>7.96</v>
      </c>
      <c r="U136" s="6">
        <v>17.39</v>
      </c>
      <c r="V136" s="6"/>
      <c r="W136" s="6">
        <f>IF(OR(DuraWarenkorb2020[[#This Row],[Netto]]&lt;&gt;"",DuraWarenkorb2020[[#This Row],[Faktor]]&lt;&gt;""),"",IF(DuraWarenkorb2020[[#This Row],[Rabatt]]&lt;&gt;"",DuraWarenkorb2020[[#This Row],[Brutto]],""))</f>
        <v>17.39</v>
      </c>
      <c r="X136" s="7">
        <v>0.47</v>
      </c>
      <c r="Y136" s="6"/>
      <c r="Z13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9.2200000000000006</v>
      </c>
      <c r="AA136" s="7">
        <f>IFERROR(1-DuraWarenkorb2020[[#This Row],[EP1]]/DuraWarenkorb2020[[#This Row],[VK Preis]],"")</f>
        <v>0.1366594360086768</v>
      </c>
      <c r="AB136" s="6">
        <f>IFERROR(DuraWarenkorb2020[[#This Row],[VK Preis]]/DuraWarenkorb2020[[#This Row],[PE]]*DuraWarenkorb2020[[#This Row],[Menge]],"")</f>
        <v>92.2</v>
      </c>
      <c r="AC136" t="s">
        <v>33</v>
      </c>
      <c r="AD136" t="s">
        <v>33</v>
      </c>
    </row>
    <row r="137" spans="1:30" x14ac:dyDescent="0.25">
      <c r="D137">
        <v>44392</v>
      </c>
      <c r="E137" t="s">
        <v>61</v>
      </c>
      <c r="F137" t="s">
        <v>338</v>
      </c>
      <c r="G137" t="s">
        <v>339</v>
      </c>
      <c r="H137">
        <v>16</v>
      </c>
      <c r="I137" s="5"/>
      <c r="J137" s="5"/>
      <c r="K137" t="s">
        <v>4453</v>
      </c>
      <c r="L137" s="10">
        <v>120006704</v>
      </c>
      <c r="M137" s="10" t="s">
        <v>64</v>
      </c>
      <c r="N137" s="10" t="s">
        <v>340</v>
      </c>
      <c r="O137" s="10" t="s">
        <v>338</v>
      </c>
      <c r="P137" s="10" t="s">
        <v>341</v>
      </c>
      <c r="Q137" s="10" t="s">
        <v>93</v>
      </c>
      <c r="R137" s="10">
        <v>1</v>
      </c>
      <c r="S137" s="10" t="s">
        <v>48</v>
      </c>
      <c r="T137" s="6">
        <v>7.23</v>
      </c>
      <c r="U137" s="6">
        <v>15.8</v>
      </c>
      <c r="V137" s="6"/>
      <c r="W137" s="6">
        <f>IF(OR(DuraWarenkorb2020[[#This Row],[Netto]]&lt;&gt;"",DuraWarenkorb2020[[#This Row],[Faktor]]&lt;&gt;""),"",IF(DuraWarenkorb2020[[#This Row],[Rabatt]]&lt;&gt;"",DuraWarenkorb2020[[#This Row],[Brutto]],""))</f>
        <v>15.8</v>
      </c>
      <c r="X137" s="7">
        <v>0.47</v>
      </c>
      <c r="Y137" s="6"/>
      <c r="Z13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8.3699999999999992</v>
      </c>
      <c r="AA137" s="7">
        <f>IFERROR(1-DuraWarenkorb2020[[#This Row],[EP1]]/DuraWarenkorb2020[[#This Row],[VK Preis]],"")</f>
        <v>0.13620071684587798</v>
      </c>
      <c r="AB137" s="6">
        <f>IFERROR(DuraWarenkorb2020[[#This Row],[VK Preis]]/DuraWarenkorb2020[[#This Row],[PE]]*DuraWarenkorb2020[[#This Row],[Menge]],"")</f>
        <v>133.91999999999999</v>
      </c>
      <c r="AC137" s="10" t="s">
        <v>33</v>
      </c>
      <c r="AD137" s="10" t="s">
        <v>33</v>
      </c>
    </row>
    <row r="138" spans="1:30" x14ac:dyDescent="0.25">
      <c r="D138">
        <v>44393</v>
      </c>
      <c r="E138" t="s">
        <v>61</v>
      </c>
      <c r="F138" t="s">
        <v>2273</v>
      </c>
      <c r="G138" t="s">
        <v>2274</v>
      </c>
      <c r="H138">
        <v>2</v>
      </c>
      <c r="I138" s="5"/>
      <c r="J138" s="5"/>
      <c r="K138" t="s">
        <v>4453</v>
      </c>
      <c r="L138" s="10">
        <v>120013819</v>
      </c>
      <c r="M138" s="10" t="s">
        <v>64</v>
      </c>
      <c r="N138" s="10" t="s">
        <v>2275</v>
      </c>
      <c r="O138" s="10" t="s">
        <v>2273</v>
      </c>
      <c r="P138" s="10" t="s">
        <v>2276</v>
      </c>
      <c r="Q138" s="10" t="s">
        <v>93</v>
      </c>
      <c r="R138" s="10">
        <v>1</v>
      </c>
      <c r="S138" s="10" t="s">
        <v>48</v>
      </c>
      <c r="T138" s="6">
        <v>10.5</v>
      </c>
      <c r="U138" s="6">
        <v>22.94</v>
      </c>
      <c r="V138" s="6"/>
      <c r="W138" s="6">
        <f>IF(OR(DuraWarenkorb2020[[#This Row],[Netto]]&lt;&gt;"",DuraWarenkorb2020[[#This Row],[Faktor]]&lt;&gt;""),"",IF(DuraWarenkorb2020[[#This Row],[Rabatt]]&lt;&gt;"",DuraWarenkorb2020[[#This Row],[Brutto]],""))</f>
        <v>22.94</v>
      </c>
      <c r="X138" s="7">
        <v>0.47</v>
      </c>
      <c r="Y138" s="6"/>
      <c r="Z13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12.16</v>
      </c>
      <c r="AA138" s="7">
        <f>IFERROR(1-DuraWarenkorb2020[[#This Row],[EP1]]/DuraWarenkorb2020[[#This Row],[VK Preis]],"")</f>
        <v>0.13651315789473684</v>
      </c>
      <c r="AB138" s="6">
        <f>IFERROR(DuraWarenkorb2020[[#This Row],[VK Preis]]/DuraWarenkorb2020[[#This Row],[PE]]*DuraWarenkorb2020[[#This Row],[Menge]],"")</f>
        <v>24.32</v>
      </c>
      <c r="AC138" s="10" t="s">
        <v>33</v>
      </c>
      <c r="AD138" s="10" t="s">
        <v>33</v>
      </c>
    </row>
    <row r="139" spans="1:30" x14ac:dyDescent="0.25">
      <c r="A139">
        <v>3740</v>
      </c>
      <c r="B139" t="s">
        <v>28</v>
      </c>
      <c r="C139">
        <v>4040</v>
      </c>
      <c r="D139">
        <v>87491</v>
      </c>
      <c r="E139" t="s">
        <v>61</v>
      </c>
      <c r="F139" t="s">
        <v>342</v>
      </c>
      <c r="G139" t="s">
        <v>343</v>
      </c>
      <c r="H139">
        <v>1</v>
      </c>
      <c r="I139" s="5">
        <v>42005</v>
      </c>
      <c r="J139" s="5">
        <v>43830</v>
      </c>
      <c r="K139" t="s">
        <v>32</v>
      </c>
      <c r="L139">
        <v>120013820</v>
      </c>
      <c r="M139" t="s">
        <v>64</v>
      </c>
      <c r="N139" t="s">
        <v>344</v>
      </c>
      <c r="O139" t="s">
        <v>342</v>
      </c>
      <c r="P139" t="s">
        <v>345</v>
      </c>
      <c r="Q139" t="s">
        <v>93</v>
      </c>
      <c r="R139">
        <v>1</v>
      </c>
      <c r="S139" t="s">
        <v>48</v>
      </c>
      <c r="T139" s="6">
        <v>4.51</v>
      </c>
      <c r="U139" s="6">
        <v>9.86</v>
      </c>
      <c r="V139" s="6"/>
      <c r="W139" s="6">
        <f>IF(OR(DuraWarenkorb2020[[#This Row],[Netto]]&lt;&gt;"",DuraWarenkorb2020[[#This Row],[Faktor]]&lt;&gt;""),"",IF(DuraWarenkorb2020[[#This Row],[Rabatt]]&lt;&gt;"",DuraWarenkorb2020[[#This Row],[Brutto]],""))</f>
        <v>9.86</v>
      </c>
      <c r="X139" s="7">
        <v>0.47</v>
      </c>
      <c r="Y139" s="6"/>
      <c r="Z13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5.23</v>
      </c>
      <c r="AA139" s="7">
        <f>IFERROR(1-DuraWarenkorb2020[[#This Row],[EP1]]/DuraWarenkorb2020[[#This Row],[VK Preis]],"")</f>
        <v>0.13766730401529648</v>
      </c>
      <c r="AB139" s="6">
        <f>IFERROR(DuraWarenkorb2020[[#This Row],[VK Preis]]/DuraWarenkorb2020[[#This Row],[PE]]*DuraWarenkorb2020[[#This Row],[Menge]],"")</f>
        <v>5.23</v>
      </c>
      <c r="AC139" t="s">
        <v>33</v>
      </c>
      <c r="AD139" t="s">
        <v>33</v>
      </c>
    </row>
    <row r="140" spans="1:30" x14ac:dyDescent="0.25">
      <c r="A140">
        <v>3740</v>
      </c>
      <c r="B140" t="s">
        <v>28</v>
      </c>
      <c r="C140">
        <v>4040</v>
      </c>
      <c r="D140">
        <v>965596</v>
      </c>
      <c r="E140" t="s">
        <v>61</v>
      </c>
      <c r="F140" t="s">
        <v>346</v>
      </c>
      <c r="G140" t="s">
        <v>347</v>
      </c>
      <c r="H140">
        <v>3</v>
      </c>
      <c r="I140" s="5">
        <v>42005</v>
      </c>
      <c r="J140" s="5">
        <v>43830</v>
      </c>
      <c r="K140" t="s">
        <v>32</v>
      </c>
      <c r="L140">
        <v>120006711</v>
      </c>
      <c r="M140" t="s">
        <v>64</v>
      </c>
      <c r="N140" t="s">
        <v>348</v>
      </c>
      <c r="O140" t="s">
        <v>346</v>
      </c>
      <c r="P140" t="s">
        <v>349</v>
      </c>
      <c r="Q140" t="s">
        <v>93</v>
      </c>
      <c r="R140">
        <v>1</v>
      </c>
      <c r="S140" t="s">
        <v>48</v>
      </c>
      <c r="T140" s="6">
        <v>10.55</v>
      </c>
      <c r="U140" s="6">
        <v>23.07</v>
      </c>
      <c r="V140" s="6"/>
      <c r="W140" s="6">
        <f>IF(OR(DuraWarenkorb2020[[#This Row],[Netto]]&lt;&gt;"",DuraWarenkorb2020[[#This Row],[Faktor]]&lt;&gt;""),"",IF(DuraWarenkorb2020[[#This Row],[Rabatt]]&lt;&gt;"",DuraWarenkorb2020[[#This Row],[Brutto]],""))</f>
        <v>23.07</v>
      </c>
      <c r="X140" s="7">
        <v>0.47</v>
      </c>
      <c r="Y140" s="6"/>
      <c r="Z14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12.23</v>
      </c>
      <c r="AA140" s="7">
        <f>IFERROR(1-DuraWarenkorb2020[[#This Row],[EP1]]/DuraWarenkorb2020[[#This Row],[VK Preis]],"")</f>
        <v>0.13736713000817657</v>
      </c>
      <c r="AB140" s="6">
        <f>IFERROR(DuraWarenkorb2020[[#This Row],[VK Preis]]/DuraWarenkorb2020[[#This Row],[PE]]*DuraWarenkorb2020[[#This Row],[Menge]],"")</f>
        <v>36.69</v>
      </c>
      <c r="AC140" t="s">
        <v>33</v>
      </c>
      <c r="AD140" t="s">
        <v>33</v>
      </c>
    </row>
    <row r="141" spans="1:30" x14ac:dyDescent="0.25">
      <c r="D141">
        <v>78459</v>
      </c>
      <c r="E141" t="s">
        <v>61</v>
      </c>
      <c r="F141" t="s">
        <v>2356</v>
      </c>
      <c r="G141" t="s">
        <v>2357</v>
      </c>
      <c r="H141">
        <v>2</v>
      </c>
      <c r="I141" s="5"/>
      <c r="J141" s="5"/>
      <c r="K141" t="s">
        <v>4453</v>
      </c>
      <c r="L141" s="10">
        <v>120006753</v>
      </c>
      <c r="M141" s="10" t="s">
        <v>64</v>
      </c>
      <c r="N141" s="10" t="s">
        <v>2358</v>
      </c>
      <c r="O141" s="10" t="s">
        <v>2356</v>
      </c>
      <c r="P141" s="10" t="s">
        <v>2359</v>
      </c>
      <c r="Q141" s="10" t="s">
        <v>93</v>
      </c>
      <c r="R141" s="10">
        <v>1</v>
      </c>
      <c r="S141" s="10" t="s">
        <v>48</v>
      </c>
      <c r="T141" s="6">
        <v>4</v>
      </c>
      <c r="U141" s="6">
        <v>8.74</v>
      </c>
      <c r="V141" s="6"/>
      <c r="W141" s="6">
        <f>IF(OR(DuraWarenkorb2020[[#This Row],[Netto]]&lt;&gt;"",DuraWarenkorb2020[[#This Row],[Faktor]]&lt;&gt;""),"",IF(DuraWarenkorb2020[[#This Row],[Rabatt]]&lt;&gt;"",DuraWarenkorb2020[[#This Row],[Brutto]],""))</f>
        <v>8.74</v>
      </c>
      <c r="X141" s="7">
        <v>0.47</v>
      </c>
      <c r="Y141" s="6"/>
      <c r="Z14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4.63</v>
      </c>
      <c r="AA141" s="7">
        <f>IFERROR(1-DuraWarenkorb2020[[#This Row],[EP1]]/DuraWarenkorb2020[[#This Row],[VK Preis]],"")</f>
        <v>0.13606911447084236</v>
      </c>
      <c r="AB141" s="6">
        <f>IFERROR(DuraWarenkorb2020[[#This Row],[VK Preis]]/DuraWarenkorb2020[[#This Row],[PE]]*DuraWarenkorb2020[[#This Row],[Menge]],"")</f>
        <v>9.26</v>
      </c>
      <c r="AC141" s="10" t="s">
        <v>33</v>
      </c>
      <c r="AD141" s="10" t="s">
        <v>33</v>
      </c>
    </row>
    <row r="142" spans="1:30" x14ac:dyDescent="0.25">
      <c r="A142">
        <v>3740</v>
      </c>
      <c r="B142" t="s">
        <v>28</v>
      </c>
      <c r="C142">
        <v>4040</v>
      </c>
      <c r="D142">
        <v>3674843</v>
      </c>
      <c r="E142" t="s">
        <v>61</v>
      </c>
      <c r="F142" t="s">
        <v>370</v>
      </c>
      <c r="G142" t="s">
        <v>371</v>
      </c>
      <c r="H142">
        <v>2</v>
      </c>
      <c r="I142" s="5">
        <v>42005</v>
      </c>
      <c r="J142" s="5">
        <v>43830</v>
      </c>
      <c r="K142" t="s">
        <v>32</v>
      </c>
      <c r="L142">
        <v>120375886</v>
      </c>
      <c r="M142" t="s">
        <v>64</v>
      </c>
      <c r="N142" t="s">
        <v>372</v>
      </c>
      <c r="O142" t="s">
        <v>370</v>
      </c>
      <c r="P142" t="s">
        <v>373</v>
      </c>
      <c r="Q142" t="s">
        <v>93</v>
      </c>
      <c r="R142">
        <v>1</v>
      </c>
      <c r="S142" t="s">
        <v>48</v>
      </c>
      <c r="T142" s="6">
        <v>4</v>
      </c>
      <c r="U142" s="6">
        <v>8.74</v>
      </c>
      <c r="V142" s="6"/>
      <c r="W142" s="6">
        <f>IF(OR(DuraWarenkorb2020[[#This Row],[Netto]]&lt;&gt;"",DuraWarenkorb2020[[#This Row],[Faktor]]&lt;&gt;""),"",IF(DuraWarenkorb2020[[#This Row],[Rabatt]]&lt;&gt;"",DuraWarenkorb2020[[#This Row],[Brutto]],""))</f>
        <v>8.74</v>
      </c>
      <c r="X142" s="7">
        <v>0.47</v>
      </c>
      <c r="Y142" s="6"/>
      <c r="Z14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4.63</v>
      </c>
      <c r="AA142" s="7">
        <f>IFERROR(1-DuraWarenkorb2020[[#This Row],[EP1]]/DuraWarenkorb2020[[#This Row],[VK Preis]],"")</f>
        <v>0.13606911447084236</v>
      </c>
      <c r="AB142" s="6">
        <f>IFERROR(DuraWarenkorb2020[[#This Row],[VK Preis]]/DuraWarenkorb2020[[#This Row],[PE]]*DuraWarenkorb2020[[#This Row],[Menge]],"")</f>
        <v>9.26</v>
      </c>
      <c r="AC142" t="s">
        <v>33</v>
      </c>
      <c r="AD142" t="s">
        <v>33</v>
      </c>
    </row>
    <row r="143" spans="1:30" x14ac:dyDescent="0.25">
      <c r="D143">
        <v>78423</v>
      </c>
      <c r="E143" t="s">
        <v>61</v>
      </c>
      <c r="F143" t="s">
        <v>374</v>
      </c>
      <c r="G143" t="s">
        <v>375</v>
      </c>
      <c r="H143">
        <v>15</v>
      </c>
      <c r="I143" s="5"/>
      <c r="J143" s="5"/>
      <c r="K143" t="s">
        <v>4453</v>
      </c>
      <c r="L143" s="10">
        <v>120006750</v>
      </c>
      <c r="M143" s="10" t="s">
        <v>64</v>
      </c>
      <c r="N143" s="10" t="s">
        <v>376</v>
      </c>
      <c r="O143" s="10" t="s">
        <v>374</v>
      </c>
      <c r="P143" s="10" t="s">
        <v>377</v>
      </c>
      <c r="Q143" s="10" t="s">
        <v>93</v>
      </c>
      <c r="R143" s="10">
        <v>1</v>
      </c>
      <c r="S143" s="10" t="s">
        <v>48</v>
      </c>
      <c r="T143" s="6">
        <v>2.89</v>
      </c>
      <c r="U143" s="6">
        <v>6.32</v>
      </c>
      <c r="V143" s="6"/>
      <c r="W143" s="6">
        <f>IF(OR(DuraWarenkorb2020[[#This Row],[Netto]]&lt;&gt;"",DuraWarenkorb2020[[#This Row],[Faktor]]&lt;&gt;""),"",IF(DuraWarenkorb2020[[#This Row],[Rabatt]]&lt;&gt;"",DuraWarenkorb2020[[#This Row],[Brutto]],""))</f>
        <v>6.32</v>
      </c>
      <c r="X143" s="7">
        <v>0.47</v>
      </c>
      <c r="Y143" s="6"/>
      <c r="Z14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3.35</v>
      </c>
      <c r="AA143" s="7">
        <f>IFERROR(1-DuraWarenkorb2020[[#This Row],[EP1]]/DuraWarenkorb2020[[#This Row],[VK Preis]],"")</f>
        <v>0.13731343283582087</v>
      </c>
      <c r="AB143" s="6">
        <f>IFERROR(DuraWarenkorb2020[[#This Row],[VK Preis]]/DuraWarenkorb2020[[#This Row],[PE]]*DuraWarenkorb2020[[#This Row],[Menge]],"")</f>
        <v>50.25</v>
      </c>
      <c r="AC143" s="10" t="s">
        <v>33</v>
      </c>
      <c r="AD143" s="10" t="s">
        <v>33</v>
      </c>
    </row>
    <row r="144" spans="1:30" x14ac:dyDescent="0.25">
      <c r="D144">
        <v>2346605</v>
      </c>
      <c r="E144" t="s">
        <v>61</v>
      </c>
      <c r="F144" t="s">
        <v>378</v>
      </c>
      <c r="G144" t="s">
        <v>379</v>
      </c>
      <c r="H144">
        <v>19</v>
      </c>
      <c r="I144" s="5"/>
      <c r="J144" s="5"/>
      <c r="K144" t="s">
        <v>4453</v>
      </c>
      <c r="L144" s="10">
        <v>120375899</v>
      </c>
      <c r="M144" s="10" t="s">
        <v>64</v>
      </c>
      <c r="N144" s="10" t="s">
        <v>380</v>
      </c>
      <c r="O144" s="10" t="s">
        <v>378</v>
      </c>
      <c r="P144" s="10" t="s">
        <v>381</v>
      </c>
      <c r="Q144" s="10" t="s">
        <v>93</v>
      </c>
      <c r="R144" s="10">
        <v>1</v>
      </c>
      <c r="S144" s="10" t="s">
        <v>48</v>
      </c>
      <c r="T144" s="6">
        <v>2.89</v>
      </c>
      <c r="U144" s="6">
        <v>6.32</v>
      </c>
      <c r="V144" s="6"/>
      <c r="W144" s="6">
        <f>IF(OR(DuraWarenkorb2020[[#This Row],[Netto]]&lt;&gt;"",DuraWarenkorb2020[[#This Row],[Faktor]]&lt;&gt;""),"",IF(DuraWarenkorb2020[[#This Row],[Rabatt]]&lt;&gt;"",DuraWarenkorb2020[[#This Row],[Brutto]],""))</f>
        <v>6.32</v>
      </c>
      <c r="X144" s="7">
        <v>0.47</v>
      </c>
      <c r="Y144" s="6"/>
      <c r="Z14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3.35</v>
      </c>
      <c r="AA144" s="7">
        <f>IFERROR(1-DuraWarenkorb2020[[#This Row],[EP1]]/DuraWarenkorb2020[[#This Row],[VK Preis]],"")</f>
        <v>0.13731343283582087</v>
      </c>
      <c r="AB144" s="6">
        <f>IFERROR(DuraWarenkorb2020[[#This Row],[VK Preis]]/DuraWarenkorb2020[[#This Row],[PE]]*DuraWarenkorb2020[[#This Row],[Menge]],"")</f>
        <v>63.65</v>
      </c>
      <c r="AC144" s="10" t="s">
        <v>33</v>
      </c>
      <c r="AD144" s="10" t="s">
        <v>33</v>
      </c>
    </row>
    <row r="145" spans="1:30" x14ac:dyDescent="0.25">
      <c r="D145">
        <v>78437</v>
      </c>
      <c r="E145" t="s">
        <v>61</v>
      </c>
      <c r="F145" t="s">
        <v>2360</v>
      </c>
      <c r="G145" t="s">
        <v>2361</v>
      </c>
      <c r="H145">
        <v>4</v>
      </c>
      <c r="I145" s="5"/>
      <c r="J145" s="5"/>
      <c r="K145" t="s">
        <v>4453</v>
      </c>
      <c r="L145" s="10">
        <v>120013793</v>
      </c>
      <c r="M145" s="10" t="s">
        <v>64</v>
      </c>
      <c r="N145" s="10" t="s">
        <v>2362</v>
      </c>
      <c r="O145" s="10" t="s">
        <v>2360</v>
      </c>
      <c r="P145" s="10" t="s">
        <v>2363</v>
      </c>
      <c r="Q145" s="10" t="s">
        <v>93</v>
      </c>
      <c r="R145" s="10">
        <v>1</v>
      </c>
      <c r="S145" s="10" t="s">
        <v>48</v>
      </c>
      <c r="T145" s="6">
        <v>2.59</v>
      </c>
      <c r="U145" s="6">
        <v>5.66</v>
      </c>
      <c r="V145" s="6"/>
      <c r="W145" s="6">
        <f>IF(OR(DuraWarenkorb2020[[#This Row],[Netto]]&lt;&gt;"",DuraWarenkorb2020[[#This Row],[Faktor]]&lt;&gt;""),"",IF(DuraWarenkorb2020[[#This Row],[Rabatt]]&lt;&gt;"",DuraWarenkorb2020[[#This Row],[Brutto]],""))</f>
        <v>5.66</v>
      </c>
      <c r="X145" s="7">
        <v>0.47</v>
      </c>
      <c r="Y145" s="6"/>
      <c r="Z14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</v>
      </c>
      <c r="AA145" s="7">
        <f>IFERROR(1-DuraWarenkorb2020[[#This Row],[EP1]]/DuraWarenkorb2020[[#This Row],[VK Preis]],"")</f>
        <v>0.13666666666666671</v>
      </c>
      <c r="AB145" s="6">
        <f>IFERROR(DuraWarenkorb2020[[#This Row],[VK Preis]]/DuraWarenkorb2020[[#This Row],[PE]]*DuraWarenkorb2020[[#This Row],[Menge]],"")</f>
        <v>12</v>
      </c>
      <c r="AC145" s="10" t="s">
        <v>33</v>
      </c>
      <c r="AD145" s="10" t="s">
        <v>33</v>
      </c>
    </row>
    <row r="146" spans="1:30" x14ac:dyDescent="0.25">
      <c r="D146">
        <v>79285</v>
      </c>
      <c r="E146" t="s">
        <v>61</v>
      </c>
      <c r="F146" t="s">
        <v>2364</v>
      </c>
      <c r="G146" t="s">
        <v>2365</v>
      </c>
      <c r="H146">
        <v>1</v>
      </c>
      <c r="I146" s="5"/>
      <c r="J146" s="5"/>
      <c r="K146" t="s">
        <v>4453</v>
      </c>
      <c r="L146" s="10">
        <v>120006797</v>
      </c>
      <c r="M146" s="10" t="s">
        <v>64</v>
      </c>
      <c r="N146" s="10" t="s">
        <v>2366</v>
      </c>
      <c r="O146" s="10" t="s">
        <v>2364</v>
      </c>
      <c r="P146" s="10" t="s">
        <v>2367</v>
      </c>
      <c r="Q146" s="10" t="s">
        <v>93</v>
      </c>
      <c r="R146" s="10">
        <v>1</v>
      </c>
      <c r="S146" s="10" t="s">
        <v>48</v>
      </c>
      <c r="T146" s="6">
        <v>1.67</v>
      </c>
      <c r="U146" s="6">
        <v>3.66</v>
      </c>
      <c r="V146" s="6"/>
      <c r="W146" s="6">
        <f>IF(OR(DuraWarenkorb2020[[#This Row],[Netto]]&lt;&gt;"",DuraWarenkorb2020[[#This Row],[Faktor]]&lt;&gt;""),"",IF(DuraWarenkorb2020[[#This Row],[Rabatt]]&lt;&gt;"",DuraWarenkorb2020[[#This Row],[Brutto]],""))</f>
        <v>3.66</v>
      </c>
      <c r="X146" s="7">
        <v>0.47</v>
      </c>
      <c r="Y146" s="6"/>
      <c r="Z14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1.94</v>
      </c>
      <c r="AA146" s="7">
        <f>IFERROR(1-DuraWarenkorb2020[[#This Row],[EP1]]/DuraWarenkorb2020[[#This Row],[VK Preis]],"")</f>
        <v>0.13917525773195882</v>
      </c>
      <c r="AB146" s="6">
        <f>IFERROR(DuraWarenkorb2020[[#This Row],[VK Preis]]/DuraWarenkorb2020[[#This Row],[PE]]*DuraWarenkorb2020[[#This Row],[Menge]],"")</f>
        <v>1.94</v>
      </c>
      <c r="AC146" s="10" t="s">
        <v>33</v>
      </c>
      <c r="AD146" s="10" t="s">
        <v>33</v>
      </c>
    </row>
    <row r="147" spans="1:30" x14ac:dyDescent="0.25">
      <c r="D147">
        <v>890839</v>
      </c>
      <c r="E147" t="s">
        <v>61</v>
      </c>
      <c r="F147" t="s">
        <v>2368</v>
      </c>
      <c r="G147" t="s">
        <v>99</v>
      </c>
      <c r="H147">
        <v>43</v>
      </c>
      <c r="I147" s="5"/>
      <c r="J147" s="5"/>
      <c r="K147" t="s">
        <v>4453</v>
      </c>
      <c r="L147" s="10">
        <v>120161458</v>
      </c>
      <c r="M147" s="10" t="s">
        <v>64</v>
      </c>
      <c r="N147" s="10" t="s">
        <v>2369</v>
      </c>
      <c r="O147" s="10" t="s">
        <v>2368</v>
      </c>
      <c r="P147" s="10" t="s">
        <v>2370</v>
      </c>
      <c r="Q147" s="10" t="s">
        <v>93</v>
      </c>
      <c r="R147" s="10">
        <v>1</v>
      </c>
      <c r="S147" s="10" t="s">
        <v>48</v>
      </c>
      <c r="T147" s="6">
        <v>1.1200000000000001</v>
      </c>
      <c r="U147" s="6">
        <v>2.44</v>
      </c>
      <c r="V147" s="6"/>
      <c r="W147" s="6">
        <f>IF(OR(DuraWarenkorb2020[[#This Row],[Netto]]&lt;&gt;"",DuraWarenkorb2020[[#This Row],[Faktor]]&lt;&gt;""),"",IF(DuraWarenkorb2020[[#This Row],[Rabatt]]&lt;&gt;"",DuraWarenkorb2020[[#This Row],[Brutto]],""))</f>
        <v>2.44</v>
      </c>
      <c r="X147" s="7">
        <v>0.47</v>
      </c>
      <c r="Y147" s="6"/>
      <c r="Z14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1.29</v>
      </c>
      <c r="AA147" s="7">
        <f>IFERROR(1-DuraWarenkorb2020[[#This Row],[EP1]]/DuraWarenkorb2020[[#This Row],[VK Preis]],"")</f>
        <v>0.13178294573643401</v>
      </c>
      <c r="AB147" s="6">
        <f>IFERROR(DuraWarenkorb2020[[#This Row],[VK Preis]]/DuraWarenkorb2020[[#This Row],[PE]]*DuraWarenkorb2020[[#This Row],[Menge]],"")</f>
        <v>55.47</v>
      </c>
      <c r="AC147" s="10" t="s">
        <v>33</v>
      </c>
      <c r="AD147" s="10" t="s">
        <v>33</v>
      </c>
    </row>
    <row r="148" spans="1:30" x14ac:dyDescent="0.25">
      <c r="A148">
        <v>3740</v>
      </c>
      <c r="B148" t="s">
        <v>28</v>
      </c>
      <c r="C148">
        <v>4040</v>
      </c>
      <c r="D148">
        <v>2311623</v>
      </c>
      <c r="E148" t="s">
        <v>61</v>
      </c>
      <c r="F148" t="s">
        <v>410</v>
      </c>
      <c r="G148" t="s">
        <v>119</v>
      </c>
      <c r="H148">
        <v>14</v>
      </c>
      <c r="I148" s="5">
        <v>42005</v>
      </c>
      <c r="J148" s="5">
        <v>43830</v>
      </c>
      <c r="K148" t="s">
        <v>32</v>
      </c>
      <c r="L148">
        <v>120161460</v>
      </c>
      <c r="M148" t="s">
        <v>64</v>
      </c>
      <c r="N148" t="s">
        <v>411</v>
      </c>
      <c r="O148" t="s">
        <v>410</v>
      </c>
      <c r="P148" t="s">
        <v>412</v>
      </c>
      <c r="Q148" t="s">
        <v>93</v>
      </c>
      <c r="R148">
        <v>1</v>
      </c>
      <c r="S148" t="s">
        <v>48</v>
      </c>
      <c r="T148" s="6">
        <v>1.94</v>
      </c>
      <c r="U148" s="6">
        <v>4.24</v>
      </c>
      <c r="V148" s="6"/>
      <c r="W148" s="6">
        <f>IF(OR(DuraWarenkorb2020[[#This Row],[Netto]]&lt;&gt;"",DuraWarenkorb2020[[#This Row],[Faktor]]&lt;&gt;""),"",IF(DuraWarenkorb2020[[#This Row],[Rabatt]]&lt;&gt;"",DuraWarenkorb2020[[#This Row],[Brutto]],""))</f>
        <v>4.24</v>
      </c>
      <c r="X148" s="7">
        <v>0.47</v>
      </c>
      <c r="Y148" s="6"/>
      <c r="Z14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2.25</v>
      </c>
      <c r="AA148" s="7">
        <f>IFERROR(1-DuraWarenkorb2020[[#This Row],[EP1]]/DuraWarenkorb2020[[#This Row],[VK Preis]],"")</f>
        <v>0.13777777777777778</v>
      </c>
      <c r="AB148" s="6">
        <f>IFERROR(DuraWarenkorb2020[[#This Row],[VK Preis]]/DuraWarenkorb2020[[#This Row],[PE]]*DuraWarenkorb2020[[#This Row],[Menge]],"")</f>
        <v>31.5</v>
      </c>
      <c r="AC148" t="s">
        <v>33</v>
      </c>
      <c r="AD148" t="s">
        <v>33</v>
      </c>
    </row>
    <row r="149" spans="1:30" x14ac:dyDescent="0.25">
      <c r="D149">
        <v>79255</v>
      </c>
      <c r="E149" t="s">
        <v>61</v>
      </c>
      <c r="F149" t="s">
        <v>413</v>
      </c>
      <c r="G149" t="s">
        <v>414</v>
      </c>
      <c r="H149">
        <v>34</v>
      </c>
      <c r="I149" s="5"/>
      <c r="J149" s="5"/>
      <c r="K149" t="s">
        <v>4453</v>
      </c>
      <c r="L149" s="10">
        <v>120006793</v>
      </c>
      <c r="M149" s="10" t="s">
        <v>64</v>
      </c>
      <c r="N149" s="10" t="s">
        <v>415</v>
      </c>
      <c r="O149" s="10" t="s">
        <v>413</v>
      </c>
      <c r="P149" s="10" t="s">
        <v>416</v>
      </c>
      <c r="Q149" s="10" t="s">
        <v>93</v>
      </c>
      <c r="R149" s="10">
        <v>1</v>
      </c>
      <c r="S149" s="10" t="s">
        <v>48</v>
      </c>
      <c r="T149" s="6">
        <v>3.4</v>
      </c>
      <c r="U149" s="6">
        <v>7.44</v>
      </c>
      <c r="V149" s="6"/>
      <c r="W149" s="6">
        <f>IF(OR(DuraWarenkorb2020[[#This Row],[Netto]]&lt;&gt;"",DuraWarenkorb2020[[#This Row],[Faktor]]&lt;&gt;""),"",IF(DuraWarenkorb2020[[#This Row],[Rabatt]]&lt;&gt;"",DuraWarenkorb2020[[#This Row],[Brutto]],""))</f>
        <v>7.44</v>
      </c>
      <c r="X149" s="7">
        <v>0.47</v>
      </c>
      <c r="Y149" s="6"/>
      <c r="Z14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3.94</v>
      </c>
      <c r="AA149" s="7">
        <f>IFERROR(1-DuraWarenkorb2020[[#This Row],[EP1]]/DuraWarenkorb2020[[#This Row],[VK Preis]],"")</f>
        <v>0.13705583756345174</v>
      </c>
      <c r="AB149" s="6">
        <f>IFERROR(DuraWarenkorb2020[[#This Row],[VK Preis]]/DuraWarenkorb2020[[#This Row],[PE]]*DuraWarenkorb2020[[#This Row],[Menge]],"")</f>
        <v>133.96</v>
      </c>
      <c r="AC149" s="10" t="s">
        <v>33</v>
      </c>
      <c r="AD149" s="10" t="s">
        <v>33</v>
      </c>
    </row>
    <row r="150" spans="1:30" x14ac:dyDescent="0.25">
      <c r="A150">
        <v>3740</v>
      </c>
      <c r="B150" t="s">
        <v>28</v>
      </c>
      <c r="C150">
        <v>4040</v>
      </c>
      <c r="D150">
        <v>2311631</v>
      </c>
      <c r="E150" t="s">
        <v>61</v>
      </c>
      <c r="F150" t="s">
        <v>417</v>
      </c>
      <c r="G150" t="s">
        <v>142</v>
      </c>
      <c r="H150">
        <v>25</v>
      </c>
      <c r="I150" s="5">
        <v>42005</v>
      </c>
      <c r="J150" s="5">
        <v>43830</v>
      </c>
      <c r="K150" t="s">
        <v>32</v>
      </c>
      <c r="L150">
        <v>120161462</v>
      </c>
      <c r="M150" t="s">
        <v>64</v>
      </c>
      <c r="N150" t="s">
        <v>418</v>
      </c>
      <c r="O150" t="s">
        <v>417</v>
      </c>
      <c r="P150" t="s">
        <v>419</v>
      </c>
      <c r="Q150" t="s">
        <v>93</v>
      </c>
      <c r="R150">
        <v>1</v>
      </c>
      <c r="S150" t="s">
        <v>48</v>
      </c>
      <c r="T150" s="6">
        <v>3.4</v>
      </c>
      <c r="U150" s="6">
        <v>7.44</v>
      </c>
      <c r="V150" s="6"/>
      <c r="W150" s="6">
        <f>IF(OR(DuraWarenkorb2020[[#This Row],[Netto]]&lt;&gt;"",DuraWarenkorb2020[[#This Row],[Faktor]]&lt;&gt;""),"",IF(DuraWarenkorb2020[[#This Row],[Rabatt]]&lt;&gt;"",DuraWarenkorb2020[[#This Row],[Brutto]],""))</f>
        <v>7.44</v>
      </c>
      <c r="X150" s="7">
        <v>0.47</v>
      </c>
      <c r="Y150" s="6"/>
      <c r="Z15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3.94</v>
      </c>
      <c r="AA150" s="7">
        <f>IFERROR(1-DuraWarenkorb2020[[#This Row],[EP1]]/DuraWarenkorb2020[[#This Row],[VK Preis]],"")</f>
        <v>0.13705583756345174</v>
      </c>
      <c r="AB150" s="6">
        <f>IFERROR(DuraWarenkorb2020[[#This Row],[VK Preis]]/DuraWarenkorb2020[[#This Row],[PE]]*DuraWarenkorb2020[[#This Row],[Menge]],"")</f>
        <v>98.5</v>
      </c>
      <c r="AC150" t="s">
        <v>33</v>
      </c>
      <c r="AD150" t="s">
        <v>33</v>
      </c>
    </row>
    <row r="151" spans="1:30" x14ac:dyDescent="0.25">
      <c r="H151">
        <v>1</v>
      </c>
      <c r="I151" s="5"/>
      <c r="J151" s="5"/>
      <c r="K151" t="s">
        <v>4454</v>
      </c>
      <c r="L151" s="10">
        <v>120006795</v>
      </c>
      <c r="M151" s="10" t="s">
        <v>64</v>
      </c>
      <c r="N151" s="10" t="s">
        <v>421</v>
      </c>
      <c r="O151" s="10" t="s">
        <v>420</v>
      </c>
      <c r="P151" s="10" t="s">
        <v>422</v>
      </c>
      <c r="Q151" s="10" t="s">
        <v>93</v>
      </c>
      <c r="R151" s="10">
        <v>1</v>
      </c>
      <c r="S151" s="10" t="s">
        <v>48</v>
      </c>
      <c r="T151" s="6">
        <v>5.9</v>
      </c>
      <c r="U151" s="6">
        <v>12.89</v>
      </c>
      <c r="V151" s="6"/>
      <c r="W151" s="6">
        <f>IF(OR(DuraWarenkorb2020[[#This Row],[Netto]]&lt;&gt;"",DuraWarenkorb2020[[#This Row],[Faktor]]&lt;&gt;""),"",IF(DuraWarenkorb2020[[#This Row],[Rabatt]]&lt;&gt;"",DuraWarenkorb2020[[#This Row],[Brutto]],""))</f>
        <v>12.89</v>
      </c>
      <c r="X151" s="7">
        <v>0.47</v>
      </c>
      <c r="Y151" s="6"/>
      <c r="Z15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6.83</v>
      </c>
      <c r="AA151" s="7">
        <f>IFERROR(1-DuraWarenkorb2020[[#This Row],[EP1]]/DuraWarenkorb2020[[#This Row],[VK Preis]],"")</f>
        <v>0.1361639824304538</v>
      </c>
      <c r="AB151" s="6">
        <f>IFERROR(DuraWarenkorb2020[[#This Row],[VK Preis]]/DuraWarenkorb2020[[#This Row],[PE]]*DuraWarenkorb2020[[#This Row],[Menge]],"")</f>
        <v>6.83</v>
      </c>
      <c r="AC151" s="10" t="s">
        <v>33</v>
      </c>
      <c r="AD151" s="10" t="s">
        <v>33</v>
      </c>
    </row>
    <row r="152" spans="1:30" x14ac:dyDescent="0.25">
      <c r="D152">
        <v>890936</v>
      </c>
      <c r="E152" t="s">
        <v>61</v>
      </c>
      <c r="F152" t="s">
        <v>2371</v>
      </c>
      <c r="G152" t="s">
        <v>152</v>
      </c>
      <c r="H152">
        <v>1</v>
      </c>
      <c r="I152" s="5"/>
      <c r="J152" s="5"/>
      <c r="K152" t="s">
        <v>4453</v>
      </c>
      <c r="L152" s="10">
        <v>120161464</v>
      </c>
      <c r="M152" s="10" t="s">
        <v>64</v>
      </c>
      <c r="N152" s="10" t="s">
        <v>2372</v>
      </c>
      <c r="O152" s="10" t="s">
        <v>2371</v>
      </c>
      <c r="P152" s="10" t="s">
        <v>2373</v>
      </c>
      <c r="Q152" s="10" t="s">
        <v>93</v>
      </c>
      <c r="R152" s="10">
        <v>1</v>
      </c>
      <c r="S152" s="10" t="s">
        <v>48</v>
      </c>
      <c r="T152" s="6">
        <v>5.9</v>
      </c>
      <c r="U152" s="6">
        <v>12.89</v>
      </c>
      <c r="V152" s="6"/>
      <c r="W152" s="6">
        <f>IF(OR(DuraWarenkorb2020[[#This Row],[Netto]]&lt;&gt;"",DuraWarenkorb2020[[#This Row],[Faktor]]&lt;&gt;""),"",IF(DuraWarenkorb2020[[#This Row],[Rabatt]]&lt;&gt;"",DuraWarenkorb2020[[#This Row],[Brutto]],""))</f>
        <v>12.89</v>
      </c>
      <c r="X152" s="7">
        <v>0.47</v>
      </c>
      <c r="Y152" s="6"/>
      <c r="Z15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6.83</v>
      </c>
      <c r="AA152" s="7">
        <f>IFERROR(1-DuraWarenkorb2020[[#This Row],[EP1]]/DuraWarenkorb2020[[#This Row],[VK Preis]],"")</f>
        <v>0.1361639824304538</v>
      </c>
      <c r="AB152" s="6">
        <f>IFERROR(DuraWarenkorb2020[[#This Row],[VK Preis]]/DuraWarenkorb2020[[#This Row],[PE]]*DuraWarenkorb2020[[#This Row],[Menge]],"")</f>
        <v>6.83</v>
      </c>
      <c r="AC152" s="10" t="s">
        <v>33</v>
      </c>
      <c r="AD152" s="10" t="s">
        <v>33</v>
      </c>
    </row>
    <row r="153" spans="1:30" x14ac:dyDescent="0.25">
      <c r="D153">
        <v>78506</v>
      </c>
      <c r="E153" t="s">
        <v>61</v>
      </c>
      <c r="F153" t="s">
        <v>2374</v>
      </c>
      <c r="G153" t="s">
        <v>2375</v>
      </c>
      <c r="H153">
        <v>1</v>
      </c>
      <c r="I153" s="5"/>
      <c r="J153" s="5"/>
      <c r="K153" t="s">
        <v>4453</v>
      </c>
      <c r="L153" s="10">
        <v>120006761</v>
      </c>
      <c r="M153" s="10" t="s">
        <v>64</v>
      </c>
      <c r="N153" s="10" t="s">
        <v>2376</v>
      </c>
      <c r="O153" s="10" t="s">
        <v>2374</v>
      </c>
      <c r="P153" s="10" t="s">
        <v>2377</v>
      </c>
      <c r="Q153" s="10" t="s">
        <v>93</v>
      </c>
      <c r="R153" s="10">
        <v>1</v>
      </c>
      <c r="S153" s="10" t="s">
        <v>48</v>
      </c>
      <c r="T153" s="6">
        <v>2.0499999999999998</v>
      </c>
      <c r="U153" s="6">
        <v>4.4800000000000004</v>
      </c>
      <c r="V153" s="6"/>
      <c r="W153" s="6">
        <f>IF(OR(DuraWarenkorb2020[[#This Row],[Netto]]&lt;&gt;"",DuraWarenkorb2020[[#This Row],[Faktor]]&lt;&gt;""),"",IF(DuraWarenkorb2020[[#This Row],[Rabatt]]&lt;&gt;"",DuraWarenkorb2020[[#This Row],[Brutto]],""))</f>
        <v>4.4800000000000004</v>
      </c>
      <c r="X153" s="7">
        <v>0.47</v>
      </c>
      <c r="Y153" s="6"/>
      <c r="Z15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2.37</v>
      </c>
      <c r="AA153" s="7">
        <f>IFERROR(1-DuraWarenkorb2020[[#This Row],[EP1]]/DuraWarenkorb2020[[#This Row],[VK Preis]],"")</f>
        <v>0.13502109704641363</v>
      </c>
      <c r="AB153" s="6">
        <f>IFERROR(DuraWarenkorb2020[[#This Row],[VK Preis]]/DuraWarenkorb2020[[#This Row],[PE]]*DuraWarenkorb2020[[#This Row],[Menge]],"")</f>
        <v>2.37</v>
      </c>
      <c r="AC153" s="10" t="s">
        <v>33</v>
      </c>
      <c r="AD153" s="10" t="s">
        <v>33</v>
      </c>
    </row>
    <row r="154" spans="1:30" x14ac:dyDescent="0.25">
      <c r="A154">
        <v>3740</v>
      </c>
      <c r="B154" t="s">
        <v>28</v>
      </c>
      <c r="C154">
        <v>4040</v>
      </c>
      <c r="D154">
        <v>3674967</v>
      </c>
      <c r="E154" t="s">
        <v>61</v>
      </c>
      <c r="F154" t="s">
        <v>423</v>
      </c>
      <c r="G154" t="s">
        <v>424</v>
      </c>
      <c r="H154">
        <v>3</v>
      </c>
      <c r="I154" s="5">
        <v>42005</v>
      </c>
      <c r="J154" s="5">
        <v>43830</v>
      </c>
      <c r="K154" t="s">
        <v>32</v>
      </c>
      <c r="L154">
        <v>120375859</v>
      </c>
      <c r="M154" t="s">
        <v>64</v>
      </c>
      <c r="N154" t="s">
        <v>425</v>
      </c>
      <c r="O154" t="s">
        <v>423</v>
      </c>
      <c r="P154" t="s">
        <v>426</v>
      </c>
      <c r="Q154" t="s">
        <v>93</v>
      </c>
      <c r="R154">
        <v>1</v>
      </c>
      <c r="S154" t="s">
        <v>48</v>
      </c>
      <c r="T154" s="6">
        <v>2.0499999999999998</v>
      </c>
      <c r="U154" s="6">
        <v>4.4800000000000004</v>
      </c>
      <c r="V154" s="6"/>
      <c r="W154" s="6">
        <f>IF(OR(DuraWarenkorb2020[[#This Row],[Netto]]&lt;&gt;"",DuraWarenkorb2020[[#This Row],[Faktor]]&lt;&gt;""),"",IF(DuraWarenkorb2020[[#This Row],[Rabatt]]&lt;&gt;"",DuraWarenkorb2020[[#This Row],[Brutto]],""))</f>
        <v>4.4800000000000004</v>
      </c>
      <c r="X154" s="7">
        <v>0.47</v>
      </c>
      <c r="Y154" s="6"/>
      <c r="Z15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2.37</v>
      </c>
      <c r="AA154" s="7">
        <f>IFERROR(1-DuraWarenkorb2020[[#This Row],[EP1]]/DuraWarenkorb2020[[#This Row],[VK Preis]],"")</f>
        <v>0.13502109704641363</v>
      </c>
      <c r="AB154" s="6">
        <f>IFERROR(DuraWarenkorb2020[[#This Row],[VK Preis]]/DuraWarenkorb2020[[#This Row],[PE]]*DuraWarenkorb2020[[#This Row],[Menge]],"")</f>
        <v>7.11</v>
      </c>
      <c r="AC154" t="s">
        <v>33</v>
      </c>
      <c r="AD154" t="s">
        <v>33</v>
      </c>
    </row>
    <row r="155" spans="1:30" x14ac:dyDescent="0.25">
      <c r="A155">
        <v>3740</v>
      </c>
      <c r="B155" t="s">
        <v>28</v>
      </c>
      <c r="C155">
        <v>4040</v>
      </c>
      <c r="D155">
        <v>928631</v>
      </c>
      <c r="E155" t="s">
        <v>61</v>
      </c>
      <c r="F155" t="s">
        <v>431</v>
      </c>
      <c r="G155" t="s">
        <v>432</v>
      </c>
      <c r="H155">
        <v>10</v>
      </c>
      <c r="I155" s="5">
        <v>42005</v>
      </c>
      <c r="J155" s="5">
        <v>43830</v>
      </c>
      <c r="K155" t="s">
        <v>32</v>
      </c>
      <c r="L155">
        <v>120006756</v>
      </c>
      <c r="M155" t="s">
        <v>64</v>
      </c>
      <c r="N155" t="s">
        <v>433</v>
      </c>
      <c r="O155" t="s">
        <v>431</v>
      </c>
      <c r="P155" t="s">
        <v>434</v>
      </c>
      <c r="Q155" t="s">
        <v>93</v>
      </c>
      <c r="R155">
        <v>1</v>
      </c>
      <c r="S155" t="s">
        <v>48</v>
      </c>
      <c r="T155" s="6">
        <v>0.53</v>
      </c>
      <c r="U155" s="6">
        <v>1.1599999999999999</v>
      </c>
      <c r="V155" s="6"/>
      <c r="W155" s="6">
        <f>IF(OR(DuraWarenkorb2020[[#This Row],[Netto]]&lt;&gt;"",DuraWarenkorb2020[[#This Row],[Faktor]]&lt;&gt;""),"",IF(DuraWarenkorb2020[[#This Row],[Rabatt]]&lt;&gt;"",DuraWarenkorb2020[[#This Row],[Brutto]],""))</f>
        <v>1.1599999999999999</v>
      </c>
      <c r="X155" s="7">
        <v>0.47</v>
      </c>
      <c r="Y155" s="6"/>
      <c r="Z15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0.61</v>
      </c>
      <c r="AA155" s="7">
        <f>IFERROR(1-DuraWarenkorb2020[[#This Row],[EP1]]/DuraWarenkorb2020[[#This Row],[VK Preis]],"")</f>
        <v>0.13114754098360648</v>
      </c>
      <c r="AB155" s="6">
        <f>IFERROR(DuraWarenkorb2020[[#This Row],[VK Preis]]/DuraWarenkorb2020[[#This Row],[PE]]*DuraWarenkorb2020[[#This Row],[Menge]],"")</f>
        <v>6.1</v>
      </c>
      <c r="AC155" t="s">
        <v>33</v>
      </c>
      <c r="AD155" t="s">
        <v>33</v>
      </c>
    </row>
    <row r="156" spans="1:30" x14ac:dyDescent="0.25">
      <c r="A156">
        <v>3740</v>
      </c>
      <c r="B156" t="s">
        <v>28</v>
      </c>
      <c r="C156">
        <v>4040</v>
      </c>
      <c r="D156">
        <v>928666</v>
      </c>
      <c r="E156" t="s">
        <v>61</v>
      </c>
      <c r="F156" t="s">
        <v>435</v>
      </c>
      <c r="G156" t="s">
        <v>436</v>
      </c>
      <c r="H156">
        <v>10</v>
      </c>
      <c r="I156" s="5">
        <v>42005</v>
      </c>
      <c r="J156" s="5">
        <v>43830</v>
      </c>
      <c r="K156" t="s">
        <v>32</v>
      </c>
      <c r="L156">
        <v>120006759</v>
      </c>
      <c r="M156" t="s">
        <v>64</v>
      </c>
      <c r="N156" t="s">
        <v>437</v>
      </c>
      <c r="O156" t="s">
        <v>435</v>
      </c>
      <c r="P156" t="s">
        <v>438</v>
      </c>
      <c r="Q156" t="s">
        <v>93</v>
      </c>
      <c r="R156">
        <v>1</v>
      </c>
      <c r="S156" t="s">
        <v>48</v>
      </c>
      <c r="T156" s="6">
        <v>0.53</v>
      </c>
      <c r="U156" s="6">
        <v>1.1599999999999999</v>
      </c>
      <c r="V156" s="6"/>
      <c r="W156" s="6">
        <f>IF(OR(DuraWarenkorb2020[[#This Row],[Netto]]&lt;&gt;"",DuraWarenkorb2020[[#This Row],[Faktor]]&lt;&gt;""),"",IF(DuraWarenkorb2020[[#This Row],[Rabatt]]&lt;&gt;"",DuraWarenkorb2020[[#This Row],[Brutto]],""))</f>
        <v>1.1599999999999999</v>
      </c>
      <c r="X156" s="7">
        <v>0.47</v>
      </c>
      <c r="Y156" s="6"/>
      <c r="Z15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0.61</v>
      </c>
      <c r="AA156" s="7">
        <f>IFERROR(1-DuraWarenkorb2020[[#This Row],[EP1]]/DuraWarenkorb2020[[#This Row],[VK Preis]],"")</f>
        <v>0.13114754098360648</v>
      </c>
      <c r="AB156" s="6">
        <f>IFERROR(DuraWarenkorb2020[[#This Row],[VK Preis]]/DuraWarenkorb2020[[#This Row],[PE]]*DuraWarenkorb2020[[#This Row],[Menge]],"")</f>
        <v>6.1</v>
      </c>
      <c r="AC156" t="s">
        <v>33</v>
      </c>
      <c r="AD156" t="s">
        <v>33</v>
      </c>
    </row>
    <row r="157" spans="1:30" x14ac:dyDescent="0.25">
      <c r="A157">
        <v>3740</v>
      </c>
      <c r="B157" t="s">
        <v>28</v>
      </c>
      <c r="C157">
        <v>4040</v>
      </c>
      <c r="D157">
        <v>949736</v>
      </c>
      <c r="E157" t="s">
        <v>61</v>
      </c>
      <c r="F157" t="s">
        <v>439</v>
      </c>
      <c r="G157" t="s">
        <v>440</v>
      </c>
      <c r="H157">
        <v>5</v>
      </c>
      <c r="I157" s="5">
        <v>42005</v>
      </c>
      <c r="J157" s="5">
        <v>43830</v>
      </c>
      <c r="K157" t="s">
        <v>32</v>
      </c>
      <c r="L157">
        <v>120006768</v>
      </c>
      <c r="M157" t="s">
        <v>64</v>
      </c>
      <c r="N157" t="s">
        <v>441</v>
      </c>
      <c r="O157" t="s">
        <v>439</v>
      </c>
      <c r="P157" t="s">
        <v>442</v>
      </c>
      <c r="Q157" t="s">
        <v>93</v>
      </c>
      <c r="R157">
        <v>1</v>
      </c>
      <c r="S157" t="s">
        <v>48</v>
      </c>
      <c r="T157" s="6">
        <v>4.33</v>
      </c>
      <c r="U157" s="6">
        <v>9.4700000000000006</v>
      </c>
      <c r="V157" s="6"/>
      <c r="W157" s="6">
        <f>IF(OR(DuraWarenkorb2020[[#This Row],[Netto]]&lt;&gt;"",DuraWarenkorb2020[[#This Row],[Faktor]]&lt;&gt;""),"",IF(DuraWarenkorb2020[[#This Row],[Rabatt]]&lt;&gt;"",DuraWarenkorb2020[[#This Row],[Brutto]],""))</f>
        <v>9.4700000000000006</v>
      </c>
      <c r="X157" s="7">
        <v>0.47</v>
      </c>
      <c r="Y157" s="6"/>
      <c r="Z15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5.0199999999999996</v>
      </c>
      <c r="AA157" s="7">
        <f>IFERROR(1-DuraWarenkorb2020[[#This Row],[EP1]]/DuraWarenkorb2020[[#This Row],[VK Preis]],"")</f>
        <v>0.13745019920318713</v>
      </c>
      <c r="AB157" s="6">
        <f>IFERROR(DuraWarenkorb2020[[#This Row],[VK Preis]]/DuraWarenkorb2020[[#This Row],[PE]]*DuraWarenkorb2020[[#This Row],[Menge]],"")</f>
        <v>25.099999999999998</v>
      </c>
      <c r="AC157" t="s">
        <v>33</v>
      </c>
      <c r="AD157" t="s">
        <v>33</v>
      </c>
    </row>
    <row r="158" spans="1:30" x14ac:dyDescent="0.25">
      <c r="D158">
        <v>2346834</v>
      </c>
      <c r="E158" t="s">
        <v>61</v>
      </c>
      <c r="F158" t="s">
        <v>2378</v>
      </c>
      <c r="G158" t="s">
        <v>2379</v>
      </c>
      <c r="H158">
        <v>10</v>
      </c>
      <c r="I158" s="5"/>
      <c r="J158" s="5"/>
      <c r="K158" t="s">
        <v>4453</v>
      </c>
      <c r="L158" s="10">
        <v>120375887</v>
      </c>
      <c r="M158" s="10" t="s">
        <v>64</v>
      </c>
      <c r="N158" s="10" t="s">
        <v>2380</v>
      </c>
      <c r="O158" s="10" t="s">
        <v>2378</v>
      </c>
      <c r="P158" s="10" t="s">
        <v>2381</v>
      </c>
      <c r="Q158" s="10" t="s">
        <v>93</v>
      </c>
      <c r="R158" s="10">
        <v>1</v>
      </c>
      <c r="S158" s="10" t="s">
        <v>48</v>
      </c>
      <c r="T158" s="6">
        <v>4.33</v>
      </c>
      <c r="U158" s="6">
        <v>9.4700000000000006</v>
      </c>
      <c r="V158" s="6"/>
      <c r="W158" s="6">
        <f>IF(OR(DuraWarenkorb2020[[#This Row],[Netto]]&lt;&gt;"",DuraWarenkorb2020[[#This Row],[Faktor]]&lt;&gt;""),"",IF(DuraWarenkorb2020[[#This Row],[Rabatt]]&lt;&gt;"",DuraWarenkorb2020[[#This Row],[Brutto]],""))</f>
        <v>9.4700000000000006</v>
      </c>
      <c r="X158" s="7">
        <v>0.47</v>
      </c>
      <c r="Y158" s="6"/>
      <c r="Z15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5.0199999999999996</v>
      </c>
      <c r="AA158" s="7">
        <f>IFERROR(1-DuraWarenkorb2020[[#This Row],[EP1]]/DuraWarenkorb2020[[#This Row],[VK Preis]],"")</f>
        <v>0.13745019920318713</v>
      </c>
      <c r="AB158" s="6">
        <f>IFERROR(DuraWarenkorb2020[[#This Row],[VK Preis]]/DuraWarenkorb2020[[#This Row],[PE]]*DuraWarenkorb2020[[#This Row],[Menge]],"")</f>
        <v>50.199999999999996</v>
      </c>
      <c r="AC158" s="10" t="s">
        <v>33</v>
      </c>
      <c r="AD158" s="10" t="s">
        <v>33</v>
      </c>
    </row>
    <row r="159" spans="1:30" x14ac:dyDescent="0.25">
      <c r="A159">
        <v>3740</v>
      </c>
      <c r="B159" t="s">
        <v>28</v>
      </c>
      <c r="C159">
        <v>4040</v>
      </c>
      <c r="D159">
        <v>982776</v>
      </c>
      <c r="E159" t="s">
        <v>61</v>
      </c>
      <c r="F159" t="s">
        <v>443</v>
      </c>
      <c r="G159" t="s">
        <v>444</v>
      </c>
      <c r="H159">
        <v>1</v>
      </c>
      <c r="I159" s="5">
        <v>42005</v>
      </c>
      <c r="J159" s="5">
        <v>43830</v>
      </c>
      <c r="K159" t="s">
        <v>32</v>
      </c>
      <c r="L159">
        <v>120006765</v>
      </c>
      <c r="M159" t="s">
        <v>64</v>
      </c>
      <c r="N159" t="s">
        <v>445</v>
      </c>
      <c r="O159" t="s">
        <v>443</v>
      </c>
      <c r="P159" t="s">
        <v>446</v>
      </c>
      <c r="Q159" t="s">
        <v>93</v>
      </c>
      <c r="R159">
        <v>1</v>
      </c>
      <c r="S159" t="s">
        <v>48</v>
      </c>
      <c r="T159" s="6">
        <v>2.37</v>
      </c>
      <c r="U159" s="6">
        <v>5.18</v>
      </c>
      <c r="V159" s="6"/>
      <c r="W159" s="6">
        <f>IF(OR(DuraWarenkorb2020[[#This Row],[Netto]]&lt;&gt;"",DuraWarenkorb2020[[#This Row],[Faktor]]&lt;&gt;""),"",IF(DuraWarenkorb2020[[#This Row],[Rabatt]]&lt;&gt;"",DuraWarenkorb2020[[#This Row],[Brutto]],""))</f>
        <v>5.18</v>
      </c>
      <c r="X159" s="7">
        <v>0.47</v>
      </c>
      <c r="Y159" s="6"/>
      <c r="Z15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2.75</v>
      </c>
      <c r="AA159" s="7">
        <f>IFERROR(1-DuraWarenkorb2020[[#This Row],[EP1]]/DuraWarenkorb2020[[#This Row],[VK Preis]],"")</f>
        <v>0.13818181818181818</v>
      </c>
      <c r="AB159" s="6">
        <f>IFERROR(DuraWarenkorb2020[[#This Row],[VK Preis]]/DuraWarenkorb2020[[#This Row],[PE]]*DuraWarenkorb2020[[#This Row],[Menge]],"")</f>
        <v>2.75</v>
      </c>
      <c r="AC159" t="s">
        <v>33</v>
      </c>
      <c r="AD159" t="s">
        <v>33</v>
      </c>
    </row>
    <row r="160" spans="1:30" x14ac:dyDescent="0.25">
      <c r="D160">
        <v>2345633</v>
      </c>
      <c r="E160" t="s">
        <v>61</v>
      </c>
      <c r="F160" t="s">
        <v>98</v>
      </c>
      <c r="G160" t="s">
        <v>99</v>
      </c>
      <c r="H160">
        <v>97</v>
      </c>
      <c r="I160" s="5"/>
      <c r="J160" s="5"/>
      <c r="K160" t="s">
        <v>4453</v>
      </c>
      <c r="L160" s="10">
        <v>120375902</v>
      </c>
      <c r="M160" s="10" t="s">
        <v>64</v>
      </c>
      <c r="N160" s="10" t="s">
        <v>100</v>
      </c>
      <c r="O160" s="10" t="s">
        <v>98</v>
      </c>
      <c r="P160" s="10" t="s">
        <v>101</v>
      </c>
      <c r="Q160" s="10" t="s">
        <v>102</v>
      </c>
      <c r="R160" s="10">
        <v>1</v>
      </c>
      <c r="S160" s="10" t="s">
        <v>48</v>
      </c>
      <c r="T160" s="6">
        <v>1.1200000000000001</v>
      </c>
      <c r="U160" s="6">
        <v>2.44</v>
      </c>
      <c r="V160" s="6"/>
      <c r="W160" s="6">
        <f>IF(OR(DuraWarenkorb2020[[#This Row],[Netto]]&lt;&gt;"",DuraWarenkorb2020[[#This Row],[Faktor]]&lt;&gt;""),"",IF(DuraWarenkorb2020[[#This Row],[Rabatt]]&lt;&gt;"",DuraWarenkorb2020[[#This Row],[Brutto]],""))</f>
        <v>2.44</v>
      </c>
      <c r="X160" s="7">
        <v>0.47</v>
      </c>
      <c r="Y160" s="6"/>
      <c r="Z16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1.29</v>
      </c>
      <c r="AA160" s="7">
        <f>IFERROR(1-DuraWarenkorb2020[[#This Row],[EP1]]/DuraWarenkorb2020[[#This Row],[VK Preis]],"")</f>
        <v>0.13178294573643401</v>
      </c>
      <c r="AB160" s="6">
        <f>IFERROR(DuraWarenkorb2020[[#This Row],[VK Preis]]/DuraWarenkorb2020[[#This Row],[PE]]*DuraWarenkorb2020[[#This Row],[Menge]],"")</f>
        <v>125.13000000000001</v>
      </c>
      <c r="AC160" s="10" t="s">
        <v>33</v>
      </c>
      <c r="AD160" s="10" t="s">
        <v>33</v>
      </c>
    </row>
    <row r="161" spans="1:30" x14ac:dyDescent="0.25">
      <c r="A161">
        <v>3740</v>
      </c>
      <c r="B161" t="s">
        <v>28</v>
      </c>
      <c r="C161">
        <v>4040</v>
      </c>
      <c r="D161">
        <v>3673928</v>
      </c>
      <c r="E161" t="s">
        <v>61</v>
      </c>
      <c r="F161" t="s">
        <v>118</v>
      </c>
      <c r="G161" t="s">
        <v>119</v>
      </c>
      <c r="H161">
        <v>24</v>
      </c>
      <c r="I161" s="5">
        <v>42005</v>
      </c>
      <c r="J161" s="5">
        <v>43830</v>
      </c>
      <c r="K161" t="s">
        <v>32</v>
      </c>
      <c r="L161">
        <v>120375903</v>
      </c>
      <c r="M161" t="s">
        <v>64</v>
      </c>
      <c r="N161" t="s">
        <v>120</v>
      </c>
      <c r="O161" t="s">
        <v>118</v>
      </c>
      <c r="P161" t="s">
        <v>121</v>
      </c>
      <c r="Q161" t="s">
        <v>102</v>
      </c>
      <c r="R161">
        <v>1</v>
      </c>
      <c r="S161" t="s">
        <v>48</v>
      </c>
      <c r="T161" s="6">
        <v>1.94</v>
      </c>
      <c r="U161" s="6">
        <v>4.25</v>
      </c>
      <c r="V161" s="6"/>
      <c r="W161" s="6">
        <f>IF(OR(DuraWarenkorb2020[[#This Row],[Netto]]&lt;&gt;"",DuraWarenkorb2020[[#This Row],[Faktor]]&lt;&gt;""),"",IF(DuraWarenkorb2020[[#This Row],[Rabatt]]&lt;&gt;"",DuraWarenkorb2020[[#This Row],[Brutto]],""))</f>
        <v>4.25</v>
      </c>
      <c r="X161" s="7">
        <v>0.47</v>
      </c>
      <c r="Y161" s="6"/>
      <c r="Z16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2.25</v>
      </c>
      <c r="AA161" s="7">
        <f>IFERROR(1-DuraWarenkorb2020[[#This Row],[EP1]]/DuraWarenkorb2020[[#This Row],[VK Preis]],"")</f>
        <v>0.13777777777777778</v>
      </c>
      <c r="AB161" s="6">
        <f>IFERROR(DuraWarenkorb2020[[#This Row],[VK Preis]]/DuraWarenkorb2020[[#This Row],[PE]]*DuraWarenkorb2020[[#This Row],[Menge]],"")</f>
        <v>54</v>
      </c>
      <c r="AC161" t="s">
        <v>33</v>
      </c>
      <c r="AD161" t="s">
        <v>33</v>
      </c>
    </row>
    <row r="162" spans="1:30" x14ac:dyDescent="0.25">
      <c r="D162">
        <v>72980</v>
      </c>
      <c r="E162" t="s">
        <v>61</v>
      </c>
      <c r="F162" t="s">
        <v>271</v>
      </c>
      <c r="G162" t="s">
        <v>272</v>
      </c>
      <c r="H162">
        <v>7</v>
      </c>
      <c r="I162" s="5"/>
      <c r="J162" s="5"/>
      <c r="K162" t="s">
        <v>4453</v>
      </c>
      <c r="L162" s="10">
        <v>120006741</v>
      </c>
      <c r="M162" s="10" t="s">
        <v>64</v>
      </c>
      <c r="N162" s="10" t="s">
        <v>273</v>
      </c>
      <c r="O162" s="10" t="s">
        <v>271</v>
      </c>
      <c r="P162" s="10" t="s">
        <v>274</v>
      </c>
      <c r="Q162" s="10" t="s">
        <v>102</v>
      </c>
      <c r="R162" s="10">
        <v>1</v>
      </c>
      <c r="S162" s="10" t="s">
        <v>48</v>
      </c>
      <c r="T162" s="6">
        <v>2.74</v>
      </c>
      <c r="U162" s="6">
        <v>5.98</v>
      </c>
      <c r="V162" s="6"/>
      <c r="W162" s="6">
        <f>IF(OR(DuraWarenkorb2020[[#This Row],[Netto]]&lt;&gt;"",DuraWarenkorb2020[[#This Row],[Faktor]]&lt;&gt;""),"",IF(DuraWarenkorb2020[[#This Row],[Rabatt]]&lt;&gt;"",DuraWarenkorb2020[[#This Row],[Brutto]],""))</f>
        <v>5.98</v>
      </c>
      <c r="X162" s="7">
        <v>0.47</v>
      </c>
      <c r="Y162" s="6"/>
      <c r="Z16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3.17</v>
      </c>
      <c r="AA162" s="7">
        <f>IFERROR(1-DuraWarenkorb2020[[#This Row],[EP1]]/DuraWarenkorb2020[[#This Row],[VK Preis]],"")</f>
        <v>0.13564668769716082</v>
      </c>
      <c r="AB162" s="6">
        <f>IFERROR(DuraWarenkorb2020[[#This Row],[VK Preis]]/DuraWarenkorb2020[[#This Row],[PE]]*DuraWarenkorb2020[[#This Row],[Menge]],"")</f>
        <v>22.189999999999998</v>
      </c>
      <c r="AC162" s="10" t="s">
        <v>33</v>
      </c>
      <c r="AD162" s="10" t="s">
        <v>33</v>
      </c>
    </row>
    <row r="163" spans="1:30" x14ac:dyDescent="0.25">
      <c r="A163">
        <v>3740</v>
      </c>
      <c r="B163" t="s">
        <v>28</v>
      </c>
      <c r="C163">
        <v>4040</v>
      </c>
      <c r="D163">
        <v>927937</v>
      </c>
      <c r="E163" t="s">
        <v>61</v>
      </c>
      <c r="F163" t="s">
        <v>275</v>
      </c>
      <c r="G163" t="s">
        <v>276</v>
      </c>
      <c r="H163">
        <v>103</v>
      </c>
      <c r="I163" s="5">
        <v>42005</v>
      </c>
      <c r="J163" s="5">
        <v>43830</v>
      </c>
      <c r="K163" t="s">
        <v>32</v>
      </c>
      <c r="L163">
        <v>120006770</v>
      </c>
      <c r="M163" t="s">
        <v>64</v>
      </c>
      <c r="N163" t="s">
        <v>277</v>
      </c>
      <c r="O163" t="s">
        <v>275</v>
      </c>
      <c r="P163" t="s">
        <v>278</v>
      </c>
      <c r="Q163" t="s">
        <v>102</v>
      </c>
      <c r="R163">
        <v>1</v>
      </c>
      <c r="S163" t="s">
        <v>48</v>
      </c>
      <c r="T163" s="6">
        <v>2.63</v>
      </c>
      <c r="U163" s="6">
        <v>5.74</v>
      </c>
      <c r="V163" s="6"/>
      <c r="W163" s="6">
        <f>IF(OR(DuraWarenkorb2020[[#This Row],[Netto]]&lt;&gt;"",DuraWarenkorb2020[[#This Row],[Faktor]]&lt;&gt;""),"",IF(DuraWarenkorb2020[[#This Row],[Rabatt]]&lt;&gt;"",DuraWarenkorb2020[[#This Row],[Brutto]],""))</f>
        <v>5.74</v>
      </c>
      <c r="X163" s="7">
        <v>0.47</v>
      </c>
      <c r="Y163" s="6"/>
      <c r="Z16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3.04</v>
      </c>
      <c r="AA163" s="7">
        <f>IFERROR(1-DuraWarenkorb2020[[#This Row],[EP1]]/DuraWarenkorb2020[[#This Row],[VK Preis]],"")</f>
        <v>0.13486842105263164</v>
      </c>
      <c r="AB163" s="6">
        <f>IFERROR(DuraWarenkorb2020[[#This Row],[VK Preis]]/DuraWarenkorb2020[[#This Row],[PE]]*DuraWarenkorb2020[[#This Row],[Menge]],"")</f>
        <v>313.12</v>
      </c>
      <c r="AC163" t="s">
        <v>33</v>
      </c>
      <c r="AD163" t="s">
        <v>33</v>
      </c>
    </row>
    <row r="164" spans="1:30" x14ac:dyDescent="0.25">
      <c r="D164">
        <v>2346117</v>
      </c>
      <c r="E164" t="s">
        <v>61</v>
      </c>
      <c r="F164" t="s">
        <v>299</v>
      </c>
      <c r="G164" t="s">
        <v>300</v>
      </c>
      <c r="H164">
        <v>150</v>
      </c>
      <c r="I164" s="5"/>
      <c r="J164" s="5"/>
      <c r="K164" t="s">
        <v>4453</v>
      </c>
      <c r="L164" s="10">
        <v>120375861</v>
      </c>
      <c r="M164" s="10" t="s">
        <v>64</v>
      </c>
      <c r="N164" s="10" t="s">
        <v>301</v>
      </c>
      <c r="O164" s="10" t="s">
        <v>299</v>
      </c>
      <c r="P164" s="10" t="s">
        <v>302</v>
      </c>
      <c r="Q164" s="10" t="s">
        <v>102</v>
      </c>
      <c r="R164" s="10">
        <v>1</v>
      </c>
      <c r="S164" s="10" t="s">
        <v>48</v>
      </c>
      <c r="T164" s="6">
        <v>2.63</v>
      </c>
      <c r="U164" s="6">
        <v>5.74</v>
      </c>
      <c r="V164" s="6"/>
      <c r="W164" s="6">
        <f>IF(OR(DuraWarenkorb2020[[#This Row],[Netto]]&lt;&gt;"",DuraWarenkorb2020[[#This Row],[Faktor]]&lt;&gt;""),"",IF(DuraWarenkorb2020[[#This Row],[Rabatt]]&lt;&gt;"",DuraWarenkorb2020[[#This Row],[Brutto]],""))</f>
        <v>5.74</v>
      </c>
      <c r="X164" s="7">
        <v>0.47</v>
      </c>
      <c r="Y164" s="6"/>
      <c r="Z16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3.04</v>
      </c>
      <c r="AA164" s="7">
        <f>IFERROR(1-DuraWarenkorb2020[[#This Row],[EP1]]/DuraWarenkorb2020[[#This Row],[VK Preis]],"")</f>
        <v>0.13486842105263164</v>
      </c>
      <c r="AB164" s="6">
        <f>IFERROR(DuraWarenkorb2020[[#This Row],[VK Preis]]/DuraWarenkorb2020[[#This Row],[PE]]*DuraWarenkorb2020[[#This Row],[Menge]],"")</f>
        <v>456</v>
      </c>
      <c r="AC164" s="10" t="s">
        <v>33</v>
      </c>
      <c r="AD164" s="10" t="s">
        <v>33</v>
      </c>
    </row>
    <row r="165" spans="1:30" x14ac:dyDescent="0.25">
      <c r="A165">
        <v>3740</v>
      </c>
      <c r="B165" t="s">
        <v>28</v>
      </c>
      <c r="C165">
        <v>4040</v>
      </c>
      <c r="D165">
        <v>1509373</v>
      </c>
      <c r="E165" t="s">
        <v>61</v>
      </c>
      <c r="F165" t="s">
        <v>323</v>
      </c>
      <c r="G165" t="s">
        <v>324</v>
      </c>
      <c r="H165">
        <v>37</v>
      </c>
      <c r="I165" s="5">
        <v>42005</v>
      </c>
      <c r="J165" s="5">
        <v>43830</v>
      </c>
      <c r="K165" t="s">
        <v>32</v>
      </c>
      <c r="L165">
        <v>120120246</v>
      </c>
      <c r="M165" t="s">
        <v>64</v>
      </c>
      <c r="N165" t="s">
        <v>325</v>
      </c>
      <c r="O165" t="s">
        <v>323</v>
      </c>
      <c r="P165" t="s">
        <v>326</v>
      </c>
      <c r="Q165" t="s">
        <v>102</v>
      </c>
      <c r="R165">
        <v>1</v>
      </c>
      <c r="S165" t="s">
        <v>48</v>
      </c>
      <c r="T165" s="6">
        <v>3.75</v>
      </c>
      <c r="U165" s="6">
        <v>8.19</v>
      </c>
      <c r="V165" s="6"/>
      <c r="W165" s="6">
        <f>IF(OR(DuraWarenkorb2020[[#This Row],[Netto]]&lt;&gt;"",DuraWarenkorb2020[[#This Row],[Faktor]]&lt;&gt;""),"",IF(DuraWarenkorb2020[[#This Row],[Rabatt]]&lt;&gt;"",DuraWarenkorb2020[[#This Row],[Brutto]],""))</f>
        <v>8.19</v>
      </c>
      <c r="X165" s="7">
        <v>0.47</v>
      </c>
      <c r="Y165" s="6"/>
      <c r="Z16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4.34</v>
      </c>
      <c r="AA165" s="7">
        <f>IFERROR(1-DuraWarenkorb2020[[#This Row],[EP1]]/DuraWarenkorb2020[[#This Row],[VK Preis]],"")</f>
        <v>0.13594470046082952</v>
      </c>
      <c r="AB165" s="6">
        <f>IFERROR(DuraWarenkorb2020[[#This Row],[VK Preis]]/DuraWarenkorb2020[[#This Row],[PE]]*DuraWarenkorb2020[[#This Row],[Menge]],"")</f>
        <v>160.57999999999998</v>
      </c>
      <c r="AC165" t="s">
        <v>33</v>
      </c>
      <c r="AD165" t="s">
        <v>33</v>
      </c>
    </row>
    <row r="166" spans="1:30" ht="13.5" customHeight="1" x14ac:dyDescent="0.25">
      <c r="H166">
        <v>1</v>
      </c>
      <c r="I166" s="5"/>
      <c r="J166" s="5"/>
      <c r="K166" t="s">
        <v>4454</v>
      </c>
      <c r="L166" s="10">
        <v>120120252</v>
      </c>
      <c r="M166" s="10" t="s">
        <v>64</v>
      </c>
      <c r="N166" s="10" t="s">
        <v>336</v>
      </c>
      <c r="O166" s="10" t="s">
        <v>335</v>
      </c>
      <c r="P166" s="10" t="s">
        <v>337</v>
      </c>
      <c r="Q166" s="10" t="s">
        <v>102</v>
      </c>
      <c r="R166" s="10">
        <v>1</v>
      </c>
      <c r="S166" s="10" t="s">
        <v>48</v>
      </c>
      <c r="T166" s="6">
        <v>4.22</v>
      </c>
      <c r="U166" s="6">
        <v>9.2200000000000006</v>
      </c>
      <c r="V166" s="6"/>
      <c r="W166" s="6">
        <f>IF(OR(DuraWarenkorb2020[[#This Row],[Netto]]&lt;&gt;"",DuraWarenkorb2020[[#This Row],[Faktor]]&lt;&gt;""),"",IF(DuraWarenkorb2020[[#This Row],[Rabatt]]&lt;&gt;"",DuraWarenkorb2020[[#This Row],[Brutto]],""))</f>
        <v>9.2200000000000006</v>
      </c>
      <c r="X166" s="7">
        <v>0.47</v>
      </c>
      <c r="Y166" s="6"/>
      <c r="Z16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4.8899999999999997</v>
      </c>
      <c r="AA166" s="7">
        <f>IFERROR(1-DuraWarenkorb2020[[#This Row],[EP1]]/DuraWarenkorb2020[[#This Row],[VK Preis]],"")</f>
        <v>0.13701431492842531</v>
      </c>
      <c r="AB166" s="6">
        <f>IFERROR(DuraWarenkorb2020[[#This Row],[VK Preis]]/DuraWarenkorb2020[[#This Row],[PE]]*DuraWarenkorb2020[[#This Row],[Menge]],"")</f>
        <v>4.8899999999999997</v>
      </c>
      <c r="AC166" s="10" t="s">
        <v>33</v>
      </c>
      <c r="AD166" s="10" t="s">
        <v>33</v>
      </c>
    </row>
    <row r="167" spans="1:30" ht="13.5" customHeight="1" x14ac:dyDescent="0.25">
      <c r="A167">
        <v>3740</v>
      </c>
      <c r="B167" t="s">
        <v>28</v>
      </c>
      <c r="C167">
        <v>4040</v>
      </c>
      <c r="D167">
        <v>1509454</v>
      </c>
      <c r="E167" t="s">
        <v>61</v>
      </c>
      <c r="F167" t="s">
        <v>382</v>
      </c>
      <c r="G167" t="s">
        <v>383</v>
      </c>
      <c r="H167">
        <v>5</v>
      </c>
      <c r="I167" s="5">
        <v>42005</v>
      </c>
      <c r="J167" s="5">
        <v>43830</v>
      </c>
      <c r="K167" t="s">
        <v>32</v>
      </c>
      <c r="L167">
        <v>120120269</v>
      </c>
      <c r="M167" t="s">
        <v>64</v>
      </c>
      <c r="N167" t="s">
        <v>384</v>
      </c>
      <c r="O167" t="s">
        <v>382</v>
      </c>
      <c r="P167" t="s">
        <v>385</v>
      </c>
      <c r="Q167" t="s">
        <v>102</v>
      </c>
      <c r="R167">
        <v>1</v>
      </c>
      <c r="S167" t="s">
        <v>48</v>
      </c>
      <c r="T167" s="6">
        <v>1.58</v>
      </c>
      <c r="U167" s="6">
        <v>3.45</v>
      </c>
      <c r="V167" s="6"/>
      <c r="W167" s="6">
        <f>IF(OR(DuraWarenkorb2020[[#This Row],[Netto]]&lt;&gt;"",DuraWarenkorb2020[[#This Row],[Faktor]]&lt;&gt;""),"",IF(DuraWarenkorb2020[[#This Row],[Rabatt]]&lt;&gt;"",DuraWarenkorb2020[[#This Row],[Brutto]],""))</f>
        <v>3.45</v>
      </c>
      <c r="X167" s="7">
        <v>0.47</v>
      </c>
      <c r="Y167" s="6"/>
      <c r="Z16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1.83</v>
      </c>
      <c r="AA167" s="7">
        <f>IFERROR(1-DuraWarenkorb2020[[#This Row],[EP1]]/DuraWarenkorb2020[[#This Row],[VK Preis]],"")</f>
        <v>0.13661202185792354</v>
      </c>
      <c r="AB167" s="6">
        <f>IFERROR(DuraWarenkorb2020[[#This Row],[VK Preis]]/DuraWarenkorb2020[[#This Row],[PE]]*DuraWarenkorb2020[[#This Row],[Menge]],"")</f>
        <v>9.15</v>
      </c>
      <c r="AC167" t="s">
        <v>33</v>
      </c>
      <c r="AD167" t="s">
        <v>33</v>
      </c>
    </row>
    <row r="168" spans="1:30" x14ac:dyDescent="0.25">
      <c r="D168">
        <v>78409</v>
      </c>
      <c r="E168" t="s">
        <v>61</v>
      </c>
      <c r="F168" t="s">
        <v>386</v>
      </c>
      <c r="G168" t="s">
        <v>387</v>
      </c>
      <c r="H168">
        <v>130</v>
      </c>
      <c r="I168" s="5"/>
      <c r="J168" s="5"/>
      <c r="K168" t="s">
        <v>4453</v>
      </c>
      <c r="L168" s="10">
        <v>120006747</v>
      </c>
      <c r="M168" s="10" t="s">
        <v>64</v>
      </c>
      <c r="N168" s="10" t="s">
        <v>388</v>
      </c>
      <c r="O168" s="10" t="s">
        <v>386</v>
      </c>
      <c r="P168" s="10" t="s">
        <v>389</v>
      </c>
      <c r="Q168" s="10" t="s">
        <v>102</v>
      </c>
      <c r="R168" s="10">
        <v>1</v>
      </c>
      <c r="S168" s="10" t="s">
        <v>48</v>
      </c>
      <c r="T168" s="6">
        <v>1.51</v>
      </c>
      <c r="U168" s="6">
        <v>3.3</v>
      </c>
      <c r="V168" s="6"/>
      <c r="W168" s="6">
        <f>IF(OR(DuraWarenkorb2020[[#This Row],[Netto]]&lt;&gt;"",DuraWarenkorb2020[[#This Row],[Faktor]]&lt;&gt;""),"",IF(DuraWarenkorb2020[[#This Row],[Rabatt]]&lt;&gt;"",DuraWarenkorb2020[[#This Row],[Brutto]],""))</f>
        <v>3.3</v>
      </c>
      <c r="X168" s="7">
        <v>0.47</v>
      </c>
      <c r="Y168" s="6"/>
      <c r="Z16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1.75</v>
      </c>
      <c r="AA168" s="7">
        <f>IFERROR(1-DuraWarenkorb2020[[#This Row],[EP1]]/DuraWarenkorb2020[[#This Row],[VK Preis]],"")</f>
        <v>0.13714285714285712</v>
      </c>
      <c r="AB168" s="6">
        <f>IFERROR(DuraWarenkorb2020[[#This Row],[VK Preis]]/DuraWarenkorb2020[[#This Row],[PE]]*DuraWarenkorb2020[[#This Row],[Menge]],"")</f>
        <v>227.5</v>
      </c>
      <c r="AC168" s="10" t="s">
        <v>33</v>
      </c>
      <c r="AD168" s="10" t="s">
        <v>33</v>
      </c>
    </row>
    <row r="169" spans="1:30" x14ac:dyDescent="0.25">
      <c r="A169">
        <v>3740</v>
      </c>
      <c r="B169" t="s">
        <v>28</v>
      </c>
      <c r="C169">
        <v>4040</v>
      </c>
      <c r="D169">
        <v>3674894</v>
      </c>
      <c r="E169" t="s">
        <v>61</v>
      </c>
      <c r="F169" t="s">
        <v>390</v>
      </c>
      <c r="G169" t="s">
        <v>391</v>
      </c>
      <c r="H169">
        <v>19</v>
      </c>
      <c r="I169" s="5">
        <v>42005</v>
      </c>
      <c r="J169" s="5">
        <v>43830</v>
      </c>
      <c r="K169" t="s">
        <v>32</v>
      </c>
      <c r="L169">
        <v>120375909</v>
      </c>
      <c r="M169" t="s">
        <v>64</v>
      </c>
      <c r="N169" t="s">
        <v>392</v>
      </c>
      <c r="O169" t="s">
        <v>390</v>
      </c>
      <c r="P169" t="s">
        <v>393</v>
      </c>
      <c r="Q169" t="s">
        <v>102</v>
      </c>
      <c r="R169">
        <v>1</v>
      </c>
      <c r="S169" t="s">
        <v>48</v>
      </c>
      <c r="T169" s="6">
        <v>1.51</v>
      </c>
      <c r="U169" s="6">
        <v>3.3</v>
      </c>
      <c r="V169" s="6"/>
      <c r="W169" s="6">
        <f>IF(OR(DuraWarenkorb2020[[#This Row],[Netto]]&lt;&gt;"",DuraWarenkorb2020[[#This Row],[Faktor]]&lt;&gt;""),"",IF(DuraWarenkorb2020[[#This Row],[Rabatt]]&lt;&gt;"",DuraWarenkorb2020[[#This Row],[Brutto]],""))</f>
        <v>3.3</v>
      </c>
      <c r="X169" s="7">
        <v>0.47</v>
      </c>
      <c r="Y169" s="6"/>
      <c r="Z16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1.75</v>
      </c>
      <c r="AA169" s="7">
        <f>IFERROR(1-DuraWarenkorb2020[[#This Row],[EP1]]/DuraWarenkorb2020[[#This Row],[VK Preis]],"")</f>
        <v>0.13714285714285712</v>
      </c>
      <c r="AB169" s="6">
        <f>IFERROR(DuraWarenkorb2020[[#This Row],[VK Preis]]/DuraWarenkorb2020[[#This Row],[PE]]*DuraWarenkorb2020[[#This Row],[Menge]],"")</f>
        <v>33.25</v>
      </c>
      <c r="AC169" t="s">
        <v>33</v>
      </c>
      <c r="AD169" t="s">
        <v>33</v>
      </c>
    </row>
    <row r="170" spans="1:30" x14ac:dyDescent="0.25">
      <c r="D170">
        <v>66780</v>
      </c>
      <c r="E170" t="s">
        <v>61</v>
      </c>
      <c r="F170" t="s">
        <v>394</v>
      </c>
      <c r="G170" t="s">
        <v>395</v>
      </c>
      <c r="H170">
        <v>4</v>
      </c>
      <c r="I170" s="5"/>
      <c r="J170" s="5"/>
      <c r="K170" t="s">
        <v>4453</v>
      </c>
      <c r="L170" s="10">
        <v>120120271</v>
      </c>
      <c r="M170" s="10" t="s">
        <v>64</v>
      </c>
      <c r="N170" s="10" t="s">
        <v>396</v>
      </c>
      <c r="O170" s="10" t="s">
        <v>394</v>
      </c>
      <c r="P170" s="10" t="s">
        <v>397</v>
      </c>
      <c r="Q170" s="10" t="s">
        <v>102</v>
      </c>
      <c r="R170" s="10">
        <v>1</v>
      </c>
      <c r="S170" s="10" t="s">
        <v>48</v>
      </c>
      <c r="T170" s="6">
        <v>1.17</v>
      </c>
      <c r="U170" s="6">
        <v>2.5499999999999998</v>
      </c>
      <c r="V170" s="6"/>
      <c r="W170" s="6">
        <f>IF(OR(DuraWarenkorb2020[[#This Row],[Netto]]&lt;&gt;"",DuraWarenkorb2020[[#This Row],[Faktor]]&lt;&gt;""),"",IF(DuraWarenkorb2020[[#This Row],[Rabatt]]&lt;&gt;"",DuraWarenkorb2020[[#This Row],[Brutto]],""))</f>
        <v>2.5499999999999998</v>
      </c>
      <c r="X170" s="7">
        <v>0.47</v>
      </c>
      <c r="Y170" s="6"/>
      <c r="Z17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1.35</v>
      </c>
      <c r="AA170" s="7">
        <f>IFERROR(1-DuraWarenkorb2020[[#This Row],[EP1]]/DuraWarenkorb2020[[#This Row],[VK Preis]],"")</f>
        <v>0.13333333333333341</v>
      </c>
      <c r="AB170" s="6">
        <f>IFERROR(DuraWarenkorb2020[[#This Row],[VK Preis]]/DuraWarenkorb2020[[#This Row],[PE]]*DuraWarenkorb2020[[#This Row],[Menge]],"")</f>
        <v>5.4</v>
      </c>
      <c r="AC170" s="10" t="s">
        <v>33</v>
      </c>
      <c r="AD170" s="10" t="s">
        <v>33</v>
      </c>
    </row>
    <row r="171" spans="1:30" x14ac:dyDescent="0.25">
      <c r="A171">
        <v>3740</v>
      </c>
      <c r="B171" t="s">
        <v>28</v>
      </c>
      <c r="C171">
        <v>4040</v>
      </c>
      <c r="D171">
        <v>928879</v>
      </c>
      <c r="E171" t="s">
        <v>61</v>
      </c>
      <c r="F171" t="s">
        <v>398</v>
      </c>
      <c r="G171" t="s">
        <v>399</v>
      </c>
      <c r="H171">
        <v>41</v>
      </c>
      <c r="I171" s="5">
        <v>42005</v>
      </c>
      <c r="J171" s="5">
        <v>43830</v>
      </c>
      <c r="K171" t="s">
        <v>32</v>
      </c>
      <c r="L171">
        <v>120006786</v>
      </c>
      <c r="M171" t="s">
        <v>64</v>
      </c>
      <c r="N171" t="s">
        <v>400</v>
      </c>
      <c r="O171" t="s">
        <v>398</v>
      </c>
      <c r="P171" t="s">
        <v>401</v>
      </c>
      <c r="Q171" t="s">
        <v>102</v>
      </c>
      <c r="R171">
        <v>1</v>
      </c>
      <c r="S171" t="s">
        <v>48</v>
      </c>
      <c r="T171" s="6">
        <v>1.1200000000000001</v>
      </c>
      <c r="U171" s="6">
        <v>2.44</v>
      </c>
      <c r="V171" s="6"/>
      <c r="W171" s="6">
        <f>IF(OR(DuraWarenkorb2020[[#This Row],[Netto]]&lt;&gt;"",DuraWarenkorb2020[[#This Row],[Faktor]]&lt;&gt;""),"",IF(DuraWarenkorb2020[[#This Row],[Rabatt]]&lt;&gt;"",DuraWarenkorb2020[[#This Row],[Brutto]],""))</f>
        <v>2.44</v>
      </c>
      <c r="X171" s="7">
        <v>0.47</v>
      </c>
      <c r="Y171" s="6"/>
      <c r="Z17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1.29</v>
      </c>
      <c r="AA171" s="7">
        <f>IFERROR(1-DuraWarenkorb2020[[#This Row],[EP1]]/DuraWarenkorb2020[[#This Row],[VK Preis]],"")</f>
        <v>0.13178294573643401</v>
      </c>
      <c r="AB171" s="6">
        <f>IFERROR(DuraWarenkorb2020[[#This Row],[VK Preis]]/DuraWarenkorb2020[[#This Row],[PE]]*DuraWarenkorb2020[[#This Row],[Menge]],"")</f>
        <v>52.89</v>
      </c>
      <c r="AC171" t="s">
        <v>33</v>
      </c>
      <c r="AD171" t="s">
        <v>33</v>
      </c>
    </row>
    <row r="172" spans="1:30" x14ac:dyDescent="0.25">
      <c r="D172">
        <v>66781</v>
      </c>
      <c r="E172" t="s">
        <v>61</v>
      </c>
      <c r="F172" t="s">
        <v>402</v>
      </c>
      <c r="G172" t="s">
        <v>403</v>
      </c>
      <c r="H172">
        <v>2</v>
      </c>
      <c r="I172" s="5"/>
      <c r="J172" s="5"/>
      <c r="K172" t="s">
        <v>4453</v>
      </c>
      <c r="L172" s="10">
        <v>120120272</v>
      </c>
      <c r="M172" s="10" t="s">
        <v>64</v>
      </c>
      <c r="N172" s="10" t="s">
        <v>404</v>
      </c>
      <c r="O172" s="10" t="s">
        <v>402</v>
      </c>
      <c r="P172" s="10" t="s">
        <v>405</v>
      </c>
      <c r="Q172" s="10" t="s">
        <v>102</v>
      </c>
      <c r="R172" s="10">
        <v>1</v>
      </c>
      <c r="S172" s="10" t="s">
        <v>48</v>
      </c>
      <c r="T172" s="6">
        <v>2.02</v>
      </c>
      <c r="U172" s="6">
        <v>4.42</v>
      </c>
      <c r="V172" s="6"/>
      <c r="W172" s="6">
        <f>IF(OR(DuraWarenkorb2020[[#This Row],[Netto]]&lt;&gt;"",DuraWarenkorb2020[[#This Row],[Faktor]]&lt;&gt;""),"",IF(DuraWarenkorb2020[[#This Row],[Rabatt]]&lt;&gt;"",DuraWarenkorb2020[[#This Row],[Brutto]],""))</f>
        <v>4.42</v>
      </c>
      <c r="X172" s="7">
        <v>0.47</v>
      </c>
      <c r="Y172" s="6"/>
      <c r="Z17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2.34</v>
      </c>
      <c r="AA172" s="7">
        <f>IFERROR(1-DuraWarenkorb2020[[#This Row],[EP1]]/DuraWarenkorb2020[[#This Row],[VK Preis]],"")</f>
        <v>0.13675213675213671</v>
      </c>
      <c r="AB172" s="6">
        <f>IFERROR(DuraWarenkorb2020[[#This Row],[VK Preis]]/DuraWarenkorb2020[[#This Row],[PE]]*DuraWarenkorb2020[[#This Row],[Menge]],"")</f>
        <v>4.68</v>
      </c>
      <c r="AC172" s="10" t="s">
        <v>33</v>
      </c>
      <c r="AD172" s="10" t="s">
        <v>33</v>
      </c>
    </row>
    <row r="173" spans="1:30" x14ac:dyDescent="0.25">
      <c r="A173">
        <v>3740</v>
      </c>
      <c r="B173" t="s">
        <v>28</v>
      </c>
      <c r="C173">
        <v>4040</v>
      </c>
      <c r="D173">
        <v>928909</v>
      </c>
      <c r="E173" t="s">
        <v>61</v>
      </c>
      <c r="F173" t="s">
        <v>406</v>
      </c>
      <c r="G173" t="s">
        <v>407</v>
      </c>
      <c r="H173">
        <v>14</v>
      </c>
      <c r="I173" s="5">
        <v>42005</v>
      </c>
      <c r="J173" s="5">
        <v>43830</v>
      </c>
      <c r="K173" t="s">
        <v>32</v>
      </c>
      <c r="L173">
        <v>120006790</v>
      </c>
      <c r="M173" t="s">
        <v>64</v>
      </c>
      <c r="N173" t="s">
        <v>408</v>
      </c>
      <c r="O173" t="s">
        <v>406</v>
      </c>
      <c r="P173" t="s">
        <v>409</v>
      </c>
      <c r="Q173" t="s">
        <v>102</v>
      </c>
      <c r="R173">
        <v>1</v>
      </c>
      <c r="S173" t="s">
        <v>48</v>
      </c>
      <c r="T173" s="6">
        <v>1.94</v>
      </c>
      <c r="U173" s="6">
        <v>4.25</v>
      </c>
      <c r="V173" s="6"/>
      <c r="W173" s="6">
        <f>IF(OR(DuraWarenkorb2020[[#This Row],[Netto]]&lt;&gt;"",DuraWarenkorb2020[[#This Row],[Faktor]]&lt;&gt;""),"",IF(DuraWarenkorb2020[[#This Row],[Rabatt]]&lt;&gt;"",DuraWarenkorb2020[[#This Row],[Brutto]],""))</f>
        <v>4.25</v>
      </c>
      <c r="X173" s="7">
        <v>0.47</v>
      </c>
      <c r="Y173" s="6"/>
      <c r="Z17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2.25</v>
      </c>
      <c r="AA173" s="7">
        <f>IFERROR(1-DuraWarenkorb2020[[#This Row],[EP1]]/DuraWarenkorb2020[[#This Row],[VK Preis]],"")</f>
        <v>0.13777777777777778</v>
      </c>
      <c r="AB173" s="6">
        <f>IFERROR(DuraWarenkorb2020[[#This Row],[VK Preis]]/DuraWarenkorb2020[[#This Row],[PE]]*DuraWarenkorb2020[[#This Row],[Menge]],"")</f>
        <v>31.5</v>
      </c>
      <c r="AC173" t="s">
        <v>33</v>
      </c>
      <c r="AD173" t="s">
        <v>33</v>
      </c>
    </row>
    <row r="174" spans="1:30" x14ac:dyDescent="0.25">
      <c r="D174">
        <v>78451</v>
      </c>
      <c r="E174" t="s">
        <v>61</v>
      </c>
      <c r="F174" t="s">
        <v>427</v>
      </c>
      <c r="G174" t="s">
        <v>428</v>
      </c>
      <c r="H174">
        <v>10</v>
      </c>
      <c r="I174" s="5"/>
      <c r="J174" s="5"/>
      <c r="K174" t="s">
        <v>4453</v>
      </c>
      <c r="L174" s="10">
        <v>120006752</v>
      </c>
      <c r="M174" s="10" t="s">
        <v>64</v>
      </c>
      <c r="N174" s="10" t="s">
        <v>429</v>
      </c>
      <c r="O174" s="10" t="s">
        <v>427</v>
      </c>
      <c r="P174" s="10" t="s">
        <v>430</v>
      </c>
      <c r="Q174" s="10" t="s">
        <v>102</v>
      </c>
      <c r="R174" s="10">
        <v>1</v>
      </c>
      <c r="S174" s="10" t="s">
        <v>48</v>
      </c>
      <c r="T174" s="6">
        <v>1.51</v>
      </c>
      <c r="U174" s="6">
        <v>3.29</v>
      </c>
      <c r="V174" s="6"/>
      <c r="W174" s="6">
        <f>IF(OR(DuraWarenkorb2020[[#This Row],[Netto]]&lt;&gt;"",DuraWarenkorb2020[[#This Row],[Faktor]]&lt;&gt;""),"",IF(DuraWarenkorb2020[[#This Row],[Rabatt]]&lt;&gt;"",DuraWarenkorb2020[[#This Row],[Brutto]],""))</f>
        <v>3.29</v>
      </c>
      <c r="X174" s="7">
        <v>0.47</v>
      </c>
      <c r="Y174" s="6"/>
      <c r="Z17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1.74</v>
      </c>
      <c r="AA174" s="7">
        <f>IFERROR(1-DuraWarenkorb2020[[#This Row],[EP1]]/DuraWarenkorb2020[[#This Row],[VK Preis]],"")</f>
        <v>0.13218390804597702</v>
      </c>
      <c r="AB174" s="6">
        <f>IFERROR(DuraWarenkorb2020[[#This Row],[VK Preis]]/DuraWarenkorb2020[[#This Row],[PE]]*DuraWarenkorb2020[[#This Row],[Menge]],"")</f>
        <v>17.399999999999999</v>
      </c>
      <c r="AC174" s="10" t="s">
        <v>33</v>
      </c>
      <c r="AD174" s="10" t="s">
        <v>33</v>
      </c>
    </row>
    <row r="175" spans="1:30" x14ac:dyDescent="0.25">
      <c r="H175">
        <v>1</v>
      </c>
      <c r="I175" s="5"/>
      <c r="J175" s="5"/>
      <c r="K175" t="s">
        <v>4454</v>
      </c>
      <c r="L175" s="10">
        <v>120126780</v>
      </c>
      <c r="M175" s="10" t="s">
        <v>64</v>
      </c>
      <c r="N175" s="10" t="s">
        <v>4518</v>
      </c>
      <c r="O175" s="10" t="s">
        <v>4519</v>
      </c>
      <c r="P175" s="10" t="s">
        <v>4520</v>
      </c>
      <c r="Q175" s="10" t="s">
        <v>88</v>
      </c>
      <c r="R175" s="10">
        <v>1</v>
      </c>
      <c r="S175" s="10" t="s">
        <v>48</v>
      </c>
      <c r="T175" s="6">
        <v>3.06</v>
      </c>
      <c r="U175" s="6">
        <v>5.56</v>
      </c>
      <c r="V175" s="6"/>
      <c r="W175" s="6">
        <f>IF(OR(DuraWarenkorb2020[[#This Row],[Netto]]&lt;&gt;"",DuraWarenkorb2020[[#This Row],[Faktor]]&lt;&gt;""),"",IF(DuraWarenkorb2020[[#This Row],[Rabatt]]&lt;&gt;"",DuraWarenkorb2020[[#This Row],[Brutto]],""))</f>
        <v>5.56</v>
      </c>
      <c r="X175" s="7">
        <v>0.36</v>
      </c>
      <c r="Y175" s="6"/>
      <c r="Z17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3.56</v>
      </c>
      <c r="AA175" s="7">
        <f>IFERROR(1-DuraWarenkorb2020[[#This Row],[EP1]]/DuraWarenkorb2020[[#This Row],[VK Preis]],"")</f>
        <v>0.1404494382022472</v>
      </c>
      <c r="AB175" s="6">
        <f>IFERROR(DuraWarenkorb2020[[#This Row],[VK Preis]]/DuraWarenkorb2020[[#This Row],[PE]]*DuraWarenkorb2020[[#This Row],[Menge]],"")</f>
        <v>3.56</v>
      </c>
      <c r="AC175" s="10" t="s">
        <v>33</v>
      </c>
      <c r="AD175" s="10" t="s">
        <v>33</v>
      </c>
    </row>
    <row r="176" spans="1:30" x14ac:dyDescent="0.25">
      <c r="A176">
        <v>3740</v>
      </c>
      <c r="B176" t="s">
        <v>28</v>
      </c>
      <c r="C176">
        <v>4040</v>
      </c>
      <c r="D176">
        <v>1077651</v>
      </c>
      <c r="E176" t="s">
        <v>61</v>
      </c>
      <c r="F176" t="s">
        <v>84</v>
      </c>
      <c r="G176" t="s">
        <v>85</v>
      </c>
      <c r="H176">
        <v>0</v>
      </c>
      <c r="I176" s="5">
        <v>42005</v>
      </c>
      <c r="J176" s="5">
        <v>43830</v>
      </c>
      <c r="K176" t="s">
        <v>32</v>
      </c>
      <c r="L176">
        <v>120039533</v>
      </c>
      <c r="M176" t="s">
        <v>64</v>
      </c>
      <c r="N176" t="s">
        <v>86</v>
      </c>
      <c r="O176" t="s">
        <v>84</v>
      </c>
      <c r="P176" t="s">
        <v>87</v>
      </c>
      <c r="Q176" t="s">
        <v>88</v>
      </c>
      <c r="R176">
        <v>1</v>
      </c>
      <c r="S176" t="s">
        <v>48</v>
      </c>
      <c r="T176" s="6">
        <v>5.0999999999999996</v>
      </c>
      <c r="U176" s="6">
        <v>9.27</v>
      </c>
      <c r="V176" s="6"/>
      <c r="W176" s="6">
        <f>IF(OR(DuraWarenkorb2020[[#This Row],[Netto]]&lt;&gt;"",DuraWarenkorb2020[[#This Row],[Faktor]]&lt;&gt;""),"",IF(DuraWarenkorb2020[[#This Row],[Rabatt]]&lt;&gt;"",DuraWarenkorb2020[[#This Row],[Brutto]],""))</f>
        <v>9.27</v>
      </c>
      <c r="X176" s="7">
        <v>0.36</v>
      </c>
      <c r="Y176" s="6"/>
      <c r="Z17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5.93</v>
      </c>
      <c r="AA176" s="7">
        <f>IFERROR(1-DuraWarenkorb2020[[#This Row],[EP1]]/DuraWarenkorb2020[[#This Row],[VK Preis]],"")</f>
        <v>0.1399662731871838</v>
      </c>
      <c r="AB176" s="6">
        <f>IFERROR(DuraWarenkorb2020[[#This Row],[VK Preis]]/DuraWarenkorb2020[[#This Row],[PE]]*DuraWarenkorb2020[[#This Row],[Menge]],"")</f>
        <v>0</v>
      </c>
      <c r="AC176" t="s">
        <v>33</v>
      </c>
      <c r="AD176" t="s">
        <v>33</v>
      </c>
    </row>
    <row r="177" spans="1:30" x14ac:dyDescent="0.25">
      <c r="A177">
        <v>3740</v>
      </c>
      <c r="B177" t="s">
        <v>28</v>
      </c>
      <c r="C177">
        <v>4040</v>
      </c>
      <c r="D177">
        <v>2497255</v>
      </c>
      <c r="E177" t="s">
        <v>61</v>
      </c>
      <c r="F177" t="s">
        <v>114</v>
      </c>
      <c r="G177" t="s">
        <v>115</v>
      </c>
      <c r="H177">
        <v>1</v>
      </c>
      <c r="I177" s="5">
        <v>42005</v>
      </c>
      <c r="J177" s="5">
        <v>43830</v>
      </c>
      <c r="K177" t="s">
        <v>32</v>
      </c>
      <c r="L177">
        <v>120183614</v>
      </c>
      <c r="M177" t="s">
        <v>64</v>
      </c>
      <c r="N177" t="s">
        <v>116</v>
      </c>
      <c r="O177" t="s">
        <v>114</v>
      </c>
      <c r="P177" t="s">
        <v>117</v>
      </c>
      <c r="Q177" t="s">
        <v>88</v>
      </c>
      <c r="R177">
        <v>1</v>
      </c>
      <c r="S177" t="s">
        <v>48</v>
      </c>
      <c r="T177" s="6">
        <v>5.51</v>
      </c>
      <c r="U177" s="6">
        <v>10.01</v>
      </c>
      <c r="V177" s="6"/>
      <c r="W177" s="6">
        <f>IF(OR(DuraWarenkorb2020[[#This Row],[Netto]]&lt;&gt;"",DuraWarenkorb2020[[#This Row],[Faktor]]&lt;&gt;""),"",IF(DuraWarenkorb2020[[#This Row],[Rabatt]]&lt;&gt;"",DuraWarenkorb2020[[#This Row],[Brutto]],""))</f>
        <v>10.01</v>
      </c>
      <c r="X177" s="7">
        <v>0.36</v>
      </c>
      <c r="Y177" s="6"/>
      <c r="Z17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6.41</v>
      </c>
      <c r="AA177" s="7">
        <f>IFERROR(1-DuraWarenkorb2020[[#This Row],[EP1]]/DuraWarenkorb2020[[#This Row],[VK Preis]],"")</f>
        <v>0.14040561622464909</v>
      </c>
      <c r="AB177" s="6">
        <f>IFERROR(DuraWarenkorb2020[[#This Row],[VK Preis]]/DuraWarenkorb2020[[#This Row],[PE]]*DuraWarenkorb2020[[#This Row],[Menge]],"")</f>
        <v>6.41</v>
      </c>
      <c r="AC177" t="s">
        <v>33</v>
      </c>
      <c r="AD177" t="s">
        <v>33</v>
      </c>
    </row>
    <row r="178" spans="1:30" x14ac:dyDescent="0.25">
      <c r="D178">
        <v>455482</v>
      </c>
      <c r="E178" t="s">
        <v>61</v>
      </c>
      <c r="F178" t="s">
        <v>2137</v>
      </c>
      <c r="G178" t="s">
        <v>2138</v>
      </c>
      <c r="H178">
        <v>2</v>
      </c>
      <c r="I178" s="5"/>
      <c r="J178" s="5"/>
      <c r="K178" t="s">
        <v>4453</v>
      </c>
      <c r="L178" s="10">
        <v>120137931</v>
      </c>
      <c r="M178" s="10" t="s">
        <v>64</v>
      </c>
      <c r="N178" s="10" t="s">
        <v>2139</v>
      </c>
      <c r="O178" s="10" t="s">
        <v>2137</v>
      </c>
      <c r="P178" s="10" t="s">
        <v>2140</v>
      </c>
      <c r="Q178" s="10" t="s">
        <v>88</v>
      </c>
      <c r="R178" s="10">
        <v>1</v>
      </c>
      <c r="S178" s="10" t="s">
        <v>48</v>
      </c>
      <c r="T178" s="6">
        <v>8.6</v>
      </c>
      <c r="U178" s="6">
        <v>15.63</v>
      </c>
      <c r="V178" s="6"/>
      <c r="W178" s="6">
        <f>IF(OR(DuraWarenkorb2020[[#This Row],[Netto]]&lt;&gt;"",DuraWarenkorb2020[[#This Row],[Faktor]]&lt;&gt;""),"",IF(DuraWarenkorb2020[[#This Row],[Rabatt]]&lt;&gt;"",DuraWarenkorb2020[[#This Row],[Brutto]],""))</f>
        <v>15.63</v>
      </c>
      <c r="X178" s="7">
        <v>0.36</v>
      </c>
      <c r="Y178" s="6"/>
      <c r="Z17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</v>
      </c>
      <c r="AA178" s="7">
        <f>IFERROR(1-DuraWarenkorb2020[[#This Row],[EP1]]/DuraWarenkorb2020[[#This Row],[VK Preis]],"")</f>
        <v>0.14000000000000001</v>
      </c>
      <c r="AB178" s="6">
        <f>IFERROR(DuraWarenkorb2020[[#This Row],[VK Preis]]/DuraWarenkorb2020[[#This Row],[PE]]*DuraWarenkorb2020[[#This Row],[Menge]],"")</f>
        <v>20</v>
      </c>
      <c r="AC178" s="10" t="s">
        <v>33</v>
      </c>
      <c r="AD178" s="10" t="s">
        <v>33</v>
      </c>
    </row>
    <row r="179" spans="1:30" x14ac:dyDescent="0.25">
      <c r="A179">
        <v>3740</v>
      </c>
      <c r="B179" t="s">
        <v>28</v>
      </c>
      <c r="C179">
        <v>4040</v>
      </c>
      <c r="D179">
        <v>1077783</v>
      </c>
      <c r="E179" t="s">
        <v>61</v>
      </c>
      <c r="F179" t="s">
        <v>125</v>
      </c>
      <c r="G179" t="s">
        <v>126</v>
      </c>
      <c r="H179">
        <v>0</v>
      </c>
      <c r="I179" s="5">
        <v>42005</v>
      </c>
      <c r="J179" s="5">
        <v>43830</v>
      </c>
      <c r="K179" t="s">
        <v>32</v>
      </c>
      <c r="L179">
        <v>120039545</v>
      </c>
      <c r="M179" t="s">
        <v>64</v>
      </c>
      <c r="N179" t="s">
        <v>127</v>
      </c>
      <c r="O179" t="s">
        <v>125</v>
      </c>
      <c r="P179" t="s">
        <v>128</v>
      </c>
      <c r="Q179" t="s">
        <v>88</v>
      </c>
      <c r="R179">
        <v>1</v>
      </c>
      <c r="S179" t="s">
        <v>48</v>
      </c>
      <c r="T179" s="6">
        <v>19.11</v>
      </c>
      <c r="U179" s="6">
        <v>34.75</v>
      </c>
      <c r="V179" s="6"/>
      <c r="W179" s="6">
        <f>IF(OR(DuraWarenkorb2020[[#This Row],[Netto]]&lt;&gt;"",DuraWarenkorb2020[[#This Row],[Faktor]]&lt;&gt;""),"",IF(DuraWarenkorb2020[[#This Row],[Rabatt]]&lt;&gt;"",DuraWarenkorb2020[[#This Row],[Brutto]],""))</f>
        <v>34.75</v>
      </c>
      <c r="X179" s="7">
        <v>0.36</v>
      </c>
      <c r="Y179" s="6"/>
      <c r="Z17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22.24</v>
      </c>
      <c r="AA179" s="7">
        <f>IFERROR(1-DuraWarenkorb2020[[#This Row],[EP1]]/DuraWarenkorb2020[[#This Row],[VK Preis]],"")</f>
        <v>0.1407374100719424</v>
      </c>
      <c r="AB179" s="6">
        <f>IFERROR(DuraWarenkorb2020[[#This Row],[VK Preis]]/DuraWarenkorb2020[[#This Row],[PE]]*DuraWarenkorb2020[[#This Row],[Menge]],"")</f>
        <v>0</v>
      </c>
      <c r="AC179" t="s">
        <v>33</v>
      </c>
      <c r="AD179" t="s">
        <v>33</v>
      </c>
    </row>
    <row r="180" spans="1:30" x14ac:dyDescent="0.25">
      <c r="A180">
        <v>3740</v>
      </c>
      <c r="B180" t="s">
        <v>28</v>
      </c>
      <c r="C180">
        <v>4040</v>
      </c>
      <c r="D180">
        <v>2497379</v>
      </c>
      <c r="E180" t="s">
        <v>61</v>
      </c>
      <c r="F180" t="s">
        <v>137</v>
      </c>
      <c r="G180" t="s">
        <v>138</v>
      </c>
      <c r="H180">
        <v>3</v>
      </c>
      <c r="I180" s="5">
        <v>42005</v>
      </c>
      <c r="J180" s="5">
        <v>43830</v>
      </c>
      <c r="K180" t="s">
        <v>32</v>
      </c>
      <c r="L180">
        <v>120183615</v>
      </c>
      <c r="M180" t="s">
        <v>64</v>
      </c>
      <c r="N180" t="s">
        <v>139</v>
      </c>
      <c r="O180" t="s">
        <v>137</v>
      </c>
      <c r="P180" t="s">
        <v>140</v>
      </c>
      <c r="Q180" t="s">
        <v>88</v>
      </c>
      <c r="R180">
        <v>1</v>
      </c>
      <c r="S180" t="s">
        <v>48</v>
      </c>
      <c r="T180" s="6">
        <v>8.84</v>
      </c>
      <c r="U180" s="6">
        <v>16.07</v>
      </c>
      <c r="V180" s="6"/>
      <c r="W180" s="6">
        <f>IF(OR(DuraWarenkorb2020[[#This Row],[Netto]]&lt;&gt;"",DuraWarenkorb2020[[#This Row],[Faktor]]&lt;&gt;""),"",IF(DuraWarenkorb2020[[#This Row],[Rabatt]]&lt;&gt;"",DuraWarenkorb2020[[#This Row],[Brutto]],""))</f>
        <v>16.07</v>
      </c>
      <c r="X180" s="7">
        <v>0.36</v>
      </c>
      <c r="Y180" s="6"/>
      <c r="Z18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10.28</v>
      </c>
      <c r="AA180" s="7">
        <f>IFERROR(1-DuraWarenkorb2020[[#This Row],[EP1]]/DuraWarenkorb2020[[#This Row],[VK Preis]],"")</f>
        <v>0.1400778210116731</v>
      </c>
      <c r="AB180" s="6">
        <f>IFERROR(DuraWarenkorb2020[[#This Row],[VK Preis]]/DuraWarenkorb2020[[#This Row],[PE]]*DuraWarenkorb2020[[#This Row],[Menge]],"")</f>
        <v>30.839999999999996</v>
      </c>
      <c r="AC180" t="s">
        <v>33</v>
      </c>
      <c r="AD180" t="s">
        <v>33</v>
      </c>
    </row>
    <row r="181" spans="1:30" x14ac:dyDescent="0.25">
      <c r="D181">
        <v>63172</v>
      </c>
      <c r="E181" t="s">
        <v>61</v>
      </c>
      <c r="F181" t="s">
        <v>2159</v>
      </c>
      <c r="G181" t="s">
        <v>172</v>
      </c>
      <c r="H181">
        <v>1</v>
      </c>
      <c r="I181" s="5"/>
      <c r="J181" s="5"/>
      <c r="K181" t="s">
        <v>4453</v>
      </c>
      <c r="L181" s="10">
        <v>120043281</v>
      </c>
      <c r="M181" s="10" t="s">
        <v>64</v>
      </c>
      <c r="N181" s="10" t="s">
        <v>2160</v>
      </c>
      <c r="O181" s="10" t="s">
        <v>2159</v>
      </c>
      <c r="P181" s="10" t="s">
        <v>2161</v>
      </c>
      <c r="Q181" s="10" t="s">
        <v>88</v>
      </c>
      <c r="R181" s="10">
        <v>1</v>
      </c>
      <c r="S181" s="10" t="s">
        <v>48</v>
      </c>
      <c r="T181" s="6">
        <v>7.16</v>
      </c>
      <c r="U181" s="6">
        <v>13.01</v>
      </c>
      <c r="V181" s="6"/>
      <c r="W181" s="6">
        <f>IF(OR(DuraWarenkorb2020[[#This Row],[Netto]]&lt;&gt;"",DuraWarenkorb2020[[#This Row],[Faktor]]&lt;&gt;""),"",IF(DuraWarenkorb2020[[#This Row],[Rabatt]]&lt;&gt;"",DuraWarenkorb2020[[#This Row],[Brutto]],""))</f>
        <v>13.01</v>
      </c>
      <c r="X181" s="7">
        <v>0.36</v>
      </c>
      <c r="Y181" s="6"/>
      <c r="Z18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8.33</v>
      </c>
      <c r="AA181" s="7">
        <f>IFERROR(1-DuraWarenkorb2020[[#This Row],[EP1]]/DuraWarenkorb2020[[#This Row],[VK Preis]],"")</f>
        <v>0.14045618247298919</v>
      </c>
      <c r="AB181" s="6">
        <f>IFERROR(DuraWarenkorb2020[[#This Row],[VK Preis]]/DuraWarenkorb2020[[#This Row],[PE]]*DuraWarenkorb2020[[#This Row],[Menge]],"")</f>
        <v>8.33</v>
      </c>
      <c r="AC181" s="10" t="s">
        <v>33</v>
      </c>
      <c r="AD181" s="10" t="s">
        <v>33</v>
      </c>
    </row>
    <row r="182" spans="1:30" x14ac:dyDescent="0.25">
      <c r="A182">
        <v>3740</v>
      </c>
      <c r="B182" t="s">
        <v>28</v>
      </c>
      <c r="C182">
        <v>4040</v>
      </c>
      <c r="D182">
        <v>1075039</v>
      </c>
      <c r="E182" t="s">
        <v>61</v>
      </c>
      <c r="F182" t="s">
        <v>171</v>
      </c>
      <c r="G182" t="s">
        <v>172</v>
      </c>
      <c r="H182">
        <v>1</v>
      </c>
      <c r="I182" s="5">
        <v>42005</v>
      </c>
      <c r="J182" s="5">
        <v>43830</v>
      </c>
      <c r="K182" t="s">
        <v>32</v>
      </c>
      <c r="L182">
        <v>120043112</v>
      </c>
      <c r="M182" t="s">
        <v>64</v>
      </c>
      <c r="N182" t="s">
        <v>173</v>
      </c>
      <c r="O182" t="s">
        <v>171</v>
      </c>
      <c r="P182" t="s">
        <v>174</v>
      </c>
      <c r="Q182" t="s">
        <v>88</v>
      </c>
      <c r="R182">
        <v>1</v>
      </c>
      <c r="S182" t="s">
        <v>48</v>
      </c>
      <c r="T182" s="6">
        <v>7.16</v>
      </c>
      <c r="U182" s="6">
        <v>13.01</v>
      </c>
      <c r="V182" s="6"/>
      <c r="W182" s="6">
        <f>IF(OR(DuraWarenkorb2020[[#This Row],[Netto]]&lt;&gt;"",DuraWarenkorb2020[[#This Row],[Faktor]]&lt;&gt;""),"",IF(DuraWarenkorb2020[[#This Row],[Rabatt]]&lt;&gt;"",DuraWarenkorb2020[[#This Row],[Brutto]],""))</f>
        <v>13.01</v>
      </c>
      <c r="X182" s="7">
        <v>0.36</v>
      </c>
      <c r="Y182" s="6"/>
      <c r="Z18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8.33</v>
      </c>
      <c r="AA182" s="7">
        <f>IFERROR(1-DuraWarenkorb2020[[#This Row],[EP1]]/DuraWarenkorb2020[[#This Row],[VK Preis]],"")</f>
        <v>0.14045618247298919</v>
      </c>
      <c r="AB182" s="6">
        <f>IFERROR(DuraWarenkorb2020[[#This Row],[VK Preis]]/DuraWarenkorb2020[[#This Row],[PE]]*DuraWarenkorb2020[[#This Row],[Menge]],"")</f>
        <v>8.33</v>
      </c>
      <c r="AC182" t="s">
        <v>33</v>
      </c>
      <c r="AD182" t="s">
        <v>33</v>
      </c>
    </row>
    <row r="183" spans="1:30" x14ac:dyDescent="0.25">
      <c r="A183">
        <v>3740</v>
      </c>
      <c r="B183" t="s">
        <v>28</v>
      </c>
      <c r="C183">
        <v>4040</v>
      </c>
      <c r="D183">
        <v>4096045</v>
      </c>
      <c r="E183" t="s">
        <v>61</v>
      </c>
      <c r="F183" t="s">
        <v>191</v>
      </c>
      <c r="G183" t="s">
        <v>192</v>
      </c>
      <c r="H183">
        <v>1</v>
      </c>
      <c r="I183" s="5">
        <v>42005</v>
      </c>
      <c r="J183" s="5">
        <v>43830</v>
      </c>
      <c r="K183" t="s">
        <v>32</v>
      </c>
      <c r="L183">
        <v>120438345</v>
      </c>
      <c r="M183" t="s">
        <v>64</v>
      </c>
      <c r="N183" t="s">
        <v>193</v>
      </c>
      <c r="O183" t="s">
        <v>191</v>
      </c>
      <c r="P183" t="s">
        <v>194</v>
      </c>
      <c r="Q183" t="s">
        <v>88</v>
      </c>
      <c r="R183">
        <v>1</v>
      </c>
      <c r="S183" t="s">
        <v>48</v>
      </c>
      <c r="T183" s="6">
        <v>5.69</v>
      </c>
      <c r="U183" s="6">
        <v>10.35</v>
      </c>
      <c r="V183" s="6"/>
      <c r="W183" s="6">
        <f>IF(OR(DuraWarenkorb2020[[#This Row],[Netto]]&lt;&gt;"",DuraWarenkorb2020[[#This Row],[Faktor]]&lt;&gt;""),"",IF(DuraWarenkorb2020[[#This Row],[Rabatt]]&lt;&gt;"",DuraWarenkorb2020[[#This Row],[Brutto]],""))</f>
        <v>10.35</v>
      </c>
      <c r="X183" s="7">
        <v>0.36</v>
      </c>
      <c r="Y183" s="6"/>
      <c r="Z18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6.62</v>
      </c>
      <c r="AA183" s="7">
        <f>IFERROR(1-DuraWarenkorb2020[[#This Row],[EP1]]/DuraWarenkorb2020[[#This Row],[VK Preis]],"")</f>
        <v>0.1404833836858006</v>
      </c>
      <c r="AB183" s="6">
        <f>IFERROR(DuraWarenkorb2020[[#This Row],[VK Preis]]/DuraWarenkorb2020[[#This Row],[PE]]*DuraWarenkorb2020[[#This Row],[Menge]],"")</f>
        <v>6.62</v>
      </c>
      <c r="AC183" t="s">
        <v>33</v>
      </c>
      <c r="AD183" t="s">
        <v>33</v>
      </c>
    </row>
    <row r="184" spans="1:30" x14ac:dyDescent="0.25">
      <c r="A184">
        <v>3740</v>
      </c>
      <c r="B184" t="s">
        <v>28</v>
      </c>
      <c r="C184">
        <v>4040</v>
      </c>
      <c r="D184">
        <v>1577387</v>
      </c>
      <c r="E184" t="s">
        <v>61</v>
      </c>
      <c r="F184" t="s">
        <v>223</v>
      </c>
      <c r="G184" t="s">
        <v>224</v>
      </c>
      <c r="H184">
        <v>3</v>
      </c>
      <c r="I184" s="5">
        <v>42005</v>
      </c>
      <c r="J184" s="5">
        <v>43830</v>
      </c>
      <c r="K184" t="s">
        <v>32</v>
      </c>
      <c r="L184">
        <v>120126790</v>
      </c>
      <c r="M184" t="s">
        <v>64</v>
      </c>
      <c r="N184" t="s">
        <v>225</v>
      </c>
      <c r="O184" t="s">
        <v>223</v>
      </c>
      <c r="P184" t="s">
        <v>226</v>
      </c>
      <c r="Q184" t="s">
        <v>88</v>
      </c>
      <c r="R184">
        <v>1</v>
      </c>
      <c r="S184" t="s">
        <v>48</v>
      </c>
      <c r="T184" s="6">
        <v>4.43</v>
      </c>
      <c r="U184" s="6">
        <v>8.0500000000000007</v>
      </c>
      <c r="V184" s="6"/>
      <c r="W184" s="6">
        <f>IF(OR(DuraWarenkorb2020[[#This Row],[Netto]]&lt;&gt;"",DuraWarenkorb2020[[#This Row],[Faktor]]&lt;&gt;""),"",IF(DuraWarenkorb2020[[#This Row],[Rabatt]]&lt;&gt;"",DuraWarenkorb2020[[#This Row],[Brutto]],""))</f>
        <v>8.0500000000000007</v>
      </c>
      <c r="X184" s="7">
        <v>0.36</v>
      </c>
      <c r="Y184" s="6"/>
      <c r="Z18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5.15</v>
      </c>
      <c r="AA184" s="7">
        <f>IFERROR(1-DuraWarenkorb2020[[#This Row],[EP1]]/DuraWarenkorb2020[[#This Row],[VK Preis]],"")</f>
        <v>0.13980582524271856</v>
      </c>
      <c r="AB184" s="6">
        <f>IFERROR(DuraWarenkorb2020[[#This Row],[VK Preis]]/DuraWarenkorb2020[[#This Row],[PE]]*DuraWarenkorb2020[[#This Row],[Menge]],"")</f>
        <v>15.450000000000001</v>
      </c>
      <c r="AC184" t="s">
        <v>33</v>
      </c>
      <c r="AD184" t="s">
        <v>33</v>
      </c>
    </row>
    <row r="185" spans="1:30" x14ac:dyDescent="0.25">
      <c r="A185">
        <v>3740</v>
      </c>
      <c r="B185" t="s">
        <v>28</v>
      </c>
      <c r="C185">
        <v>4040</v>
      </c>
      <c r="D185">
        <v>2498693</v>
      </c>
      <c r="E185" t="s">
        <v>61</v>
      </c>
      <c r="F185" t="s">
        <v>235</v>
      </c>
      <c r="G185" t="s">
        <v>236</v>
      </c>
      <c r="H185">
        <v>1</v>
      </c>
      <c r="I185" s="5">
        <v>42005</v>
      </c>
      <c r="J185" s="5">
        <v>43830</v>
      </c>
      <c r="K185" t="s">
        <v>32</v>
      </c>
      <c r="L185">
        <v>120183588</v>
      </c>
      <c r="M185" t="s">
        <v>64</v>
      </c>
      <c r="N185" t="s">
        <v>237</v>
      </c>
      <c r="O185" t="s">
        <v>235</v>
      </c>
      <c r="P185" t="s">
        <v>238</v>
      </c>
      <c r="Q185" t="s">
        <v>88</v>
      </c>
      <c r="R185">
        <v>1</v>
      </c>
      <c r="S185" t="s">
        <v>48</v>
      </c>
      <c r="T185" s="6">
        <v>4.92</v>
      </c>
      <c r="U185" s="6">
        <v>8.9499999999999993</v>
      </c>
      <c r="V185" s="6"/>
      <c r="W185" s="6">
        <f>IF(OR(DuraWarenkorb2020[[#This Row],[Netto]]&lt;&gt;"",DuraWarenkorb2020[[#This Row],[Faktor]]&lt;&gt;""),"",IF(DuraWarenkorb2020[[#This Row],[Rabatt]]&lt;&gt;"",DuraWarenkorb2020[[#This Row],[Brutto]],""))</f>
        <v>8.9499999999999993</v>
      </c>
      <c r="X185" s="7">
        <v>0.36</v>
      </c>
      <c r="Y185" s="6"/>
      <c r="Z18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5.73</v>
      </c>
      <c r="AA185" s="7">
        <f>IFERROR(1-DuraWarenkorb2020[[#This Row],[EP1]]/DuraWarenkorb2020[[#This Row],[VK Preis]],"")</f>
        <v>0.14136125654450271</v>
      </c>
      <c r="AB185" s="6">
        <f>IFERROR(DuraWarenkorb2020[[#This Row],[VK Preis]]/DuraWarenkorb2020[[#This Row],[PE]]*DuraWarenkorb2020[[#This Row],[Menge]],"")</f>
        <v>5.73</v>
      </c>
      <c r="AC185" t="s">
        <v>33</v>
      </c>
      <c r="AD185" t="s">
        <v>33</v>
      </c>
    </row>
    <row r="186" spans="1:30" x14ac:dyDescent="0.25">
      <c r="D186">
        <v>454273</v>
      </c>
      <c r="E186" t="s">
        <v>61</v>
      </c>
      <c r="F186" t="s">
        <v>2198</v>
      </c>
      <c r="G186" t="s">
        <v>2199</v>
      </c>
      <c r="H186">
        <v>1</v>
      </c>
      <c r="I186" s="5"/>
      <c r="J186" s="5"/>
      <c r="K186" t="s">
        <v>4453</v>
      </c>
      <c r="L186" s="10">
        <v>120137992</v>
      </c>
      <c r="M186" s="10" t="s">
        <v>64</v>
      </c>
      <c r="N186" s="10" t="s">
        <v>2200</v>
      </c>
      <c r="O186" s="10" t="s">
        <v>2198</v>
      </c>
      <c r="P186" s="10" t="s">
        <v>2201</v>
      </c>
      <c r="Q186" s="10" t="s">
        <v>88</v>
      </c>
      <c r="R186" s="10">
        <v>1</v>
      </c>
      <c r="S186" s="10" t="s">
        <v>48</v>
      </c>
      <c r="T186" s="6">
        <v>8.89</v>
      </c>
      <c r="U186" s="6">
        <v>16.170000000000002</v>
      </c>
      <c r="V186" s="6"/>
      <c r="W186" s="6">
        <f>IF(OR(DuraWarenkorb2020[[#This Row],[Netto]]&lt;&gt;"",DuraWarenkorb2020[[#This Row],[Faktor]]&lt;&gt;""),"",IF(DuraWarenkorb2020[[#This Row],[Rabatt]]&lt;&gt;"",DuraWarenkorb2020[[#This Row],[Brutto]],""))</f>
        <v>16.170000000000002</v>
      </c>
      <c r="X186" s="7">
        <v>0.36</v>
      </c>
      <c r="Y186" s="6"/>
      <c r="Z18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10.35</v>
      </c>
      <c r="AA186" s="7">
        <f>IFERROR(1-DuraWarenkorb2020[[#This Row],[EP1]]/DuraWarenkorb2020[[#This Row],[VK Preis]],"")</f>
        <v>0.14106280193236709</v>
      </c>
      <c r="AB186" s="6">
        <f>IFERROR(DuraWarenkorb2020[[#This Row],[VK Preis]]/DuraWarenkorb2020[[#This Row],[PE]]*DuraWarenkorb2020[[#This Row],[Menge]],"")</f>
        <v>10.35</v>
      </c>
      <c r="AC186" s="10" t="s">
        <v>33</v>
      </c>
      <c r="AD186" s="10" t="s">
        <v>33</v>
      </c>
    </row>
    <row r="187" spans="1:30" x14ac:dyDescent="0.25">
      <c r="D187">
        <v>60824</v>
      </c>
      <c r="E187" t="s">
        <v>61</v>
      </c>
      <c r="F187" t="s">
        <v>2206</v>
      </c>
      <c r="G187" t="s">
        <v>2207</v>
      </c>
      <c r="H187">
        <v>1</v>
      </c>
      <c r="I187" s="5"/>
      <c r="J187" s="5"/>
      <c r="K187" t="s">
        <v>4453</v>
      </c>
      <c r="L187" s="10">
        <v>120035711</v>
      </c>
      <c r="M187" s="10" t="s">
        <v>64</v>
      </c>
      <c r="N187" s="10" t="s">
        <v>2208</v>
      </c>
      <c r="O187" s="10" t="s">
        <v>2206</v>
      </c>
      <c r="P187" s="10" t="s">
        <v>2209</v>
      </c>
      <c r="Q187" s="10" t="s">
        <v>88</v>
      </c>
      <c r="R187" s="10">
        <v>1</v>
      </c>
      <c r="S187" s="10" t="s">
        <v>48</v>
      </c>
      <c r="T187" s="6">
        <v>7.16</v>
      </c>
      <c r="U187" s="6">
        <v>13.01</v>
      </c>
      <c r="V187" s="6"/>
      <c r="W187" s="6">
        <f>IF(OR(DuraWarenkorb2020[[#This Row],[Netto]]&lt;&gt;"",DuraWarenkorb2020[[#This Row],[Faktor]]&lt;&gt;""),"",IF(DuraWarenkorb2020[[#This Row],[Rabatt]]&lt;&gt;"",DuraWarenkorb2020[[#This Row],[Brutto]],""))</f>
        <v>13.01</v>
      </c>
      <c r="X187" s="7">
        <v>0.36</v>
      </c>
      <c r="Y187" s="6"/>
      <c r="Z18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8.33</v>
      </c>
      <c r="AA187" s="7">
        <f>IFERROR(1-DuraWarenkorb2020[[#This Row],[EP1]]/DuraWarenkorb2020[[#This Row],[VK Preis]],"")</f>
        <v>0.14045618247298919</v>
      </c>
      <c r="AB187" s="6">
        <f>IFERROR(DuraWarenkorb2020[[#This Row],[VK Preis]]/DuraWarenkorb2020[[#This Row],[PE]]*DuraWarenkorb2020[[#This Row],[Menge]],"")</f>
        <v>8.33</v>
      </c>
      <c r="AC187" s="10" t="s">
        <v>33</v>
      </c>
      <c r="AD187" s="10" t="s">
        <v>33</v>
      </c>
    </row>
    <row r="188" spans="1:30" x14ac:dyDescent="0.25">
      <c r="A188">
        <v>3740</v>
      </c>
      <c r="B188" t="s">
        <v>28</v>
      </c>
      <c r="C188">
        <v>4040</v>
      </c>
      <c r="D188">
        <v>1216406</v>
      </c>
      <c r="E188" t="s">
        <v>61</v>
      </c>
      <c r="F188" t="s">
        <v>263</v>
      </c>
      <c r="G188" t="s">
        <v>264</v>
      </c>
      <c r="H188">
        <v>0</v>
      </c>
      <c r="I188" s="5">
        <v>42005</v>
      </c>
      <c r="J188" s="5">
        <v>43830</v>
      </c>
      <c r="K188" t="s">
        <v>32</v>
      </c>
      <c r="L188">
        <v>120043124</v>
      </c>
      <c r="M188" t="s">
        <v>64</v>
      </c>
      <c r="N188" t="s">
        <v>265</v>
      </c>
      <c r="O188" t="s">
        <v>263</v>
      </c>
      <c r="P188" t="s">
        <v>266</v>
      </c>
      <c r="Q188" t="s">
        <v>88</v>
      </c>
      <c r="R188">
        <v>1</v>
      </c>
      <c r="S188" t="s">
        <v>48</v>
      </c>
      <c r="T188" s="6">
        <v>7.16</v>
      </c>
      <c r="U188" s="6">
        <v>13.01</v>
      </c>
      <c r="V188" s="6"/>
      <c r="W188" s="6">
        <f>IF(OR(DuraWarenkorb2020[[#This Row],[Netto]]&lt;&gt;"",DuraWarenkorb2020[[#This Row],[Faktor]]&lt;&gt;""),"",IF(DuraWarenkorb2020[[#This Row],[Rabatt]]&lt;&gt;"",DuraWarenkorb2020[[#This Row],[Brutto]],""))</f>
        <v>13.01</v>
      </c>
      <c r="X188" s="7">
        <v>0.36</v>
      </c>
      <c r="Y188" s="6"/>
      <c r="Z18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8.33</v>
      </c>
      <c r="AA188" s="7">
        <f>IFERROR(1-DuraWarenkorb2020[[#This Row],[EP1]]/DuraWarenkorb2020[[#This Row],[VK Preis]],"")</f>
        <v>0.14045618247298919</v>
      </c>
      <c r="AB188" s="6">
        <f>IFERROR(DuraWarenkorb2020[[#This Row],[VK Preis]]/DuraWarenkorb2020[[#This Row],[PE]]*DuraWarenkorb2020[[#This Row],[Menge]],"")</f>
        <v>0</v>
      </c>
      <c r="AC188" t="s">
        <v>33</v>
      </c>
      <c r="AD188" t="s">
        <v>33</v>
      </c>
    </row>
    <row r="189" spans="1:30" x14ac:dyDescent="0.25">
      <c r="D189">
        <v>454257</v>
      </c>
      <c r="E189" t="s">
        <v>61</v>
      </c>
      <c r="F189" t="s">
        <v>2210</v>
      </c>
      <c r="G189" t="s">
        <v>2211</v>
      </c>
      <c r="H189">
        <v>2</v>
      </c>
      <c r="I189" s="5"/>
      <c r="J189" s="5"/>
      <c r="K189" t="s">
        <v>4453</v>
      </c>
      <c r="L189" s="10">
        <v>120137990</v>
      </c>
      <c r="M189" s="10" t="s">
        <v>64</v>
      </c>
      <c r="N189" s="10" t="s">
        <v>2212</v>
      </c>
      <c r="O189" s="10" t="s">
        <v>2210</v>
      </c>
      <c r="P189" s="10" t="s">
        <v>2213</v>
      </c>
      <c r="Q189" s="10" t="s">
        <v>88</v>
      </c>
      <c r="R189" s="10">
        <v>1</v>
      </c>
      <c r="S189" s="10" t="s">
        <v>48</v>
      </c>
      <c r="T189" s="6">
        <v>6.9</v>
      </c>
      <c r="U189" s="6">
        <v>12.55</v>
      </c>
      <c r="V189" s="6"/>
      <c r="W189" s="6">
        <f>IF(OR(DuraWarenkorb2020[[#This Row],[Netto]]&lt;&gt;"",DuraWarenkorb2020[[#This Row],[Faktor]]&lt;&gt;""),"",IF(DuraWarenkorb2020[[#This Row],[Rabatt]]&lt;&gt;"",DuraWarenkorb2020[[#This Row],[Brutto]],""))</f>
        <v>12.55</v>
      </c>
      <c r="X189" s="7">
        <v>0.36</v>
      </c>
      <c r="Y189" s="6"/>
      <c r="Z18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8.0299999999999994</v>
      </c>
      <c r="AA189" s="7">
        <f>IFERROR(1-DuraWarenkorb2020[[#This Row],[EP1]]/DuraWarenkorb2020[[#This Row],[VK Preis]],"")</f>
        <v>0.14072229140722281</v>
      </c>
      <c r="AB189" s="6">
        <f>IFERROR(DuraWarenkorb2020[[#This Row],[VK Preis]]/DuraWarenkorb2020[[#This Row],[PE]]*DuraWarenkorb2020[[#This Row],[Menge]],"")</f>
        <v>16.059999999999999</v>
      </c>
      <c r="AC189" s="10" t="s">
        <v>33</v>
      </c>
      <c r="AD189" s="10" t="s">
        <v>33</v>
      </c>
    </row>
    <row r="190" spans="1:30" x14ac:dyDescent="0.25">
      <c r="D190">
        <v>41306</v>
      </c>
      <c r="E190" t="s">
        <v>61</v>
      </c>
      <c r="F190" t="s">
        <v>2218</v>
      </c>
      <c r="G190" t="s">
        <v>2219</v>
      </c>
      <c r="H190">
        <v>6</v>
      </c>
      <c r="I190" s="5"/>
      <c r="J190" s="5"/>
      <c r="K190" t="s">
        <v>4453</v>
      </c>
      <c r="L190" s="10">
        <v>120007493</v>
      </c>
      <c r="M190" s="10" t="s">
        <v>64</v>
      </c>
      <c r="N190" s="10" t="s">
        <v>2220</v>
      </c>
      <c r="O190" s="10" t="s">
        <v>2218</v>
      </c>
      <c r="P190" s="10" t="s">
        <v>2221</v>
      </c>
      <c r="Q190" s="10" t="s">
        <v>88</v>
      </c>
      <c r="R190" s="10">
        <v>1</v>
      </c>
      <c r="S190" s="10" t="s">
        <v>48</v>
      </c>
      <c r="T190" s="6">
        <v>7.44</v>
      </c>
      <c r="U190" s="6">
        <v>13.52</v>
      </c>
      <c r="V190" s="6"/>
      <c r="W190" s="6">
        <f>IF(OR(DuraWarenkorb2020[[#This Row],[Netto]]&lt;&gt;"",DuraWarenkorb2020[[#This Row],[Faktor]]&lt;&gt;""),"",IF(DuraWarenkorb2020[[#This Row],[Rabatt]]&lt;&gt;"",DuraWarenkorb2020[[#This Row],[Brutto]],""))</f>
        <v>13.52</v>
      </c>
      <c r="X190" s="7">
        <v>0.36</v>
      </c>
      <c r="Y190" s="6"/>
      <c r="Z19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8.65</v>
      </c>
      <c r="AA190" s="7">
        <f>IFERROR(1-DuraWarenkorb2020[[#This Row],[EP1]]/DuraWarenkorb2020[[#This Row],[VK Preis]],"")</f>
        <v>0.1398843930635838</v>
      </c>
      <c r="AB190" s="6">
        <f>IFERROR(DuraWarenkorb2020[[#This Row],[VK Preis]]/DuraWarenkorb2020[[#This Row],[PE]]*DuraWarenkorb2020[[#This Row],[Menge]],"")</f>
        <v>51.900000000000006</v>
      </c>
      <c r="AC190" s="10" t="s">
        <v>33</v>
      </c>
      <c r="AD190" s="10" t="s">
        <v>33</v>
      </c>
    </row>
    <row r="191" spans="1:30" x14ac:dyDescent="0.25">
      <c r="A191">
        <v>3740</v>
      </c>
      <c r="B191" t="s">
        <v>28</v>
      </c>
      <c r="C191">
        <v>4040</v>
      </c>
      <c r="D191">
        <v>1074954</v>
      </c>
      <c r="E191" t="s">
        <v>61</v>
      </c>
      <c r="F191" t="s">
        <v>279</v>
      </c>
      <c r="G191" t="s">
        <v>280</v>
      </c>
      <c r="H191">
        <v>0</v>
      </c>
      <c r="I191" s="5">
        <v>42005</v>
      </c>
      <c r="J191" s="5">
        <v>43830</v>
      </c>
      <c r="K191" t="s">
        <v>32</v>
      </c>
      <c r="L191">
        <v>120043103</v>
      </c>
      <c r="M191" t="s">
        <v>64</v>
      </c>
      <c r="N191" t="s">
        <v>281</v>
      </c>
      <c r="O191" t="s">
        <v>279</v>
      </c>
      <c r="P191" t="s">
        <v>282</v>
      </c>
      <c r="Q191" t="s">
        <v>88</v>
      </c>
      <c r="R191">
        <v>1</v>
      </c>
      <c r="S191" t="s">
        <v>48</v>
      </c>
      <c r="T191" s="6">
        <v>7.44</v>
      </c>
      <c r="U191" s="6">
        <v>13.52</v>
      </c>
      <c r="V191" s="6"/>
      <c r="W191" s="6">
        <f>IF(OR(DuraWarenkorb2020[[#This Row],[Netto]]&lt;&gt;"",DuraWarenkorb2020[[#This Row],[Faktor]]&lt;&gt;""),"",IF(DuraWarenkorb2020[[#This Row],[Rabatt]]&lt;&gt;"",DuraWarenkorb2020[[#This Row],[Brutto]],""))</f>
        <v>13.52</v>
      </c>
      <c r="X191" s="7">
        <v>0.36</v>
      </c>
      <c r="Y191" s="6"/>
      <c r="Z19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8.65</v>
      </c>
      <c r="AA191" s="7">
        <f>IFERROR(1-DuraWarenkorb2020[[#This Row],[EP1]]/DuraWarenkorb2020[[#This Row],[VK Preis]],"")</f>
        <v>0.1398843930635838</v>
      </c>
      <c r="AB191" s="6">
        <f>IFERROR(DuraWarenkorb2020[[#This Row],[VK Preis]]/DuraWarenkorb2020[[#This Row],[PE]]*DuraWarenkorb2020[[#This Row],[Menge]],"")</f>
        <v>0</v>
      </c>
      <c r="AC191" t="s">
        <v>33</v>
      </c>
      <c r="AD191" t="s">
        <v>33</v>
      </c>
    </row>
    <row r="192" spans="1:30" x14ac:dyDescent="0.25">
      <c r="A192">
        <v>3740</v>
      </c>
      <c r="B192" t="s">
        <v>28</v>
      </c>
      <c r="C192">
        <v>4040</v>
      </c>
      <c r="D192">
        <v>1577980</v>
      </c>
      <c r="E192" t="s">
        <v>61</v>
      </c>
      <c r="F192" t="s">
        <v>283</v>
      </c>
      <c r="G192" t="s">
        <v>284</v>
      </c>
      <c r="H192">
        <v>24</v>
      </c>
      <c r="I192" s="5">
        <v>42005</v>
      </c>
      <c r="J192" s="5">
        <v>43830</v>
      </c>
      <c r="K192" t="s">
        <v>32</v>
      </c>
      <c r="L192">
        <v>120126801</v>
      </c>
      <c r="M192" t="s">
        <v>64</v>
      </c>
      <c r="N192" t="s">
        <v>285</v>
      </c>
      <c r="O192" t="s">
        <v>283</v>
      </c>
      <c r="P192" t="s">
        <v>286</v>
      </c>
      <c r="Q192" t="s">
        <v>88</v>
      </c>
      <c r="R192">
        <v>1</v>
      </c>
      <c r="S192" t="s">
        <v>48</v>
      </c>
      <c r="T192" s="6">
        <v>5.89</v>
      </c>
      <c r="U192" s="6">
        <v>10.71</v>
      </c>
      <c r="V192" s="6"/>
      <c r="W192" s="6">
        <f>IF(OR(DuraWarenkorb2020[[#This Row],[Netto]]&lt;&gt;"",DuraWarenkorb2020[[#This Row],[Faktor]]&lt;&gt;""),"",IF(DuraWarenkorb2020[[#This Row],[Rabatt]]&lt;&gt;"",DuraWarenkorb2020[[#This Row],[Brutto]],""))</f>
        <v>10.71</v>
      </c>
      <c r="X192" s="7">
        <v>0.36</v>
      </c>
      <c r="Y192" s="6"/>
      <c r="Z19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6.85</v>
      </c>
      <c r="AA192" s="7">
        <f>IFERROR(1-DuraWarenkorb2020[[#This Row],[EP1]]/DuraWarenkorb2020[[#This Row],[VK Preis]],"")</f>
        <v>0.14014598540145984</v>
      </c>
      <c r="AB192" s="6">
        <f>IFERROR(DuraWarenkorb2020[[#This Row],[VK Preis]]/DuraWarenkorb2020[[#This Row],[PE]]*DuraWarenkorb2020[[#This Row],[Menge]],"")</f>
        <v>164.39999999999998</v>
      </c>
      <c r="AC192" t="s">
        <v>33</v>
      </c>
      <c r="AD192" t="s">
        <v>33</v>
      </c>
    </row>
    <row r="193" spans="1:30" x14ac:dyDescent="0.25">
      <c r="D193">
        <v>455857</v>
      </c>
      <c r="E193" t="s">
        <v>61</v>
      </c>
      <c r="F193" t="s">
        <v>2226</v>
      </c>
      <c r="G193" t="s">
        <v>2227</v>
      </c>
      <c r="H193">
        <v>4</v>
      </c>
      <c r="I193" s="5"/>
      <c r="J193" s="5"/>
      <c r="K193" t="s">
        <v>4453</v>
      </c>
      <c r="L193" s="10">
        <v>120137764</v>
      </c>
      <c r="M193" s="10" t="s">
        <v>64</v>
      </c>
      <c r="N193" s="10" t="s">
        <v>2228</v>
      </c>
      <c r="O193" s="10" t="s">
        <v>2226</v>
      </c>
      <c r="P193" s="10" t="s">
        <v>2229</v>
      </c>
      <c r="Q193" s="10" t="s">
        <v>88</v>
      </c>
      <c r="R193" s="10">
        <v>1</v>
      </c>
      <c r="S193" s="10" t="s">
        <v>48</v>
      </c>
      <c r="T193" s="6">
        <v>7.27</v>
      </c>
      <c r="U193" s="6">
        <v>13.22</v>
      </c>
      <c r="V193" s="6"/>
      <c r="W193" s="6">
        <f>IF(OR(DuraWarenkorb2020[[#This Row],[Netto]]&lt;&gt;"",DuraWarenkorb2020[[#This Row],[Faktor]]&lt;&gt;""),"",IF(DuraWarenkorb2020[[#This Row],[Rabatt]]&lt;&gt;"",DuraWarenkorb2020[[#This Row],[Brutto]],""))</f>
        <v>13.22</v>
      </c>
      <c r="X193" s="7">
        <v>0.36</v>
      </c>
      <c r="Y193" s="6"/>
      <c r="Z19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8.4600000000000009</v>
      </c>
      <c r="AA193" s="7">
        <f>IFERROR(1-DuraWarenkorb2020[[#This Row],[EP1]]/DuraWarenkorb2020[[#This Row],[VK Preis]],"")</f>
        <v>0.14066193853427911</v>
      </c>
      <c r="AB193" s="6">
        <f>IFERROR(DuraWarenkorb2020[[#This Row],[VK Preis]]/DuraWarenkorb2020[[#This Row],[PE]]*DuraWarenkorb2020[[#This Row],[Menge]],"")</f>
        <v>33.840000000000003</v>
      </c>
      <c r="AC193" s="10" t="s">
        <v>33</v>
      </c>
      <c r="AD193" s="10" t="s">
        <v>33</v>
      </c>
    </row>
    <row r="194" spans="1:30" x14ac:dyDescent="0.25">
      <c r="A194">
        <v>3740</v>
      </c>
      <c r="B194" t="s">
        <v>28</v>
      </c>
      <c r="C194">
        <v>4040</v>
      </c>
      <c r="D194">
        <v>2499398</v>
      </c>
      <c r="E194" t="s">
        <v>61</v>
      </c>
      <c r="F194" t="s">
        <v>295</v>
      </c>
      <c r="G194" t="s">
        <v>296</v>
      </c>
      <c r="H194">
        <v>10</v>
      </c>
      <c r="I194" s="5">
        <v>42005</v>
      </c>
      <c r="J194" s="5">
        <v>43830</v>
      </c>
      <c r="K194" t="s">
        <v>32</v>
      </c>
      <c r="L194">
        <v>120183618</v>
      </c>
      <c r="M194" t="s">
        <v>64</v>
      </c>
      <c r="N194" t="s">
        <v>297</v>
      </c>
      <c r="O194" t="s">
        <v>295</v>
      </c>
      <c r="P194" t="s">
        <v>298</v>
      </c>
      <c r="Q194" t="s">
        <v>88</v>
      </c>
      <c r="R194">
        <v>1</v>
      </c>
      <c r="S194" t="s">
        <v>48</v>
      </c>
      <c r="T194" s="6">
        <v>7.27</v>
      </c>
      <c r="U194" s="6">
        <v>13.22</v>
      </c>
      <c r="V194" s="6"/>
      <c r="W194" s="6">
        <f>IF(OR(DuraWarenkorb2020[[#This Row],[Netto]]&lt;&gt;"",DuraWarenkorb2020[[#This Row],[Faktor]]&lt;&gt;""),"",IF(DuraWarenkorb2020[[#This Row],[Rabatt]]&lt;&gt;"",DuraWarenkorb2020[[#This Row],[Brutto]],""))</f>
        <v>13.22</v>
      </c>
      <c r="X194" s="7">
        <v>0.36</v>
      </c>
      <c r="Y194" s="6"/>
      <c r="Z19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8.4600000000000009</v>
      </c>
      <c r="AA194" s="7">
        <f>IFERROR(1-DuraWarenkorb2020[[#This Row],[EP1]]/DuraWarenkorb2020[[#This Row],[VK Preis]],"")</f>
        <v>0.14066193853427911</v>
      </c>
      <c r="AB194" s="6">
        <f>IFERROR(DuraWarenkorb2020[[#This Row],[VK Preis]]/DuraWarenkorb2020[[#This Row],[PE]]*DuraWarenkorb2020[[#This Row],[Menge]],"")</f>
        <v>84.600000000000009</v>
      </c>
      <c r="AC194" t="s">
        <v>33</v>
      </c>
      <c r="AD194" t="s">
        <v>33</v>
      </c>
    </row>
    <row r="195" spans="1:30" x14ac:dyDescent="0.25">
      <c r="A195">
        <v>3740</v>
      </c>
      <c r="B195" t="s">
        <v>28</v>
      </c>
      <c r="C195">
        <v>4040</v>
      </c>
      <c r="D195">
        <v>1578022</v>
      </c>
      <c r="E195" t="s">
        <v>61</v>
      </c>
      <c r="F195" t="s">
        <v>315</v>
      </c>
      <c r="G195" t="s">
        <v>316</v>
      </c>
      <c r="H195">
        <v>1</v>
      </c>
      <c r="I195" s="5">
        <v>42005</v>
      </c>
      <c r="J195" s="5">
        <v>43830</v>
      </c>
      <c r="K195" t="s">
        <v>32</v>
      </c>
      <c r="L195">
        <v>120126803</v>
      </c>
      <c r="M195" t="s">
        <v>64</v>
      </c>
      <c r="N195" t="s">
        <v>317</v>
      </c>
      <c r="O195" t="s">
        <v>315</v>
      </c>
      <c r="P195" t="s">
        <v>318</v>
      </c>
      <c r="Q195" t="s">
        <v>88</v>
      </c>
      <c r="R195">
        <v>1</v>
      </c>
      <c r="S195" t="s">
        <v>48</v>
      </c>
      <c r="T195" s="6">
        <v>9.57</v>
      </c>
      <c r="U195" s="6">
        <v>17.399999999999999</v>
      </c>
      <c r="V195" s="6"/>
      <c r="W195" s="6">
        <f>IF(OR(DuraWarenkorb2020[[#This Row],[Netto]]&lt;&gt;"",DuraWarenkorb2020[[#This Row],[Faktor]]&lt;&gt;""),"",IF(DuraWarenkorb2020[[#This Row],[Rabatt]]&lt;&gt;"",DuraWarenkorb2020[[#This Row],[Brutto]],""))</f>
        <v>17.399999999999999</v>
      </c>
      <c r="X195" s="7">
        <v>0.36</v>
      </c>
      <c r="Y195" s="6"/>
      <c r="Z19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11.14</v>
      </c>
      <c r="AA195" s="7">
        <f>IFERROR(1-DuraWarenkorb2020[[#This Row],[EP1]]/DuraWarenkorb2020[[#This Row],[VK Preis]],"")</f>
        <v>0.14093357271095153</v>
      </c>
      <c r="AB195" s="6">
        <f>IFERROR(DuraWarenkorb2020[[#This Row],[VK Preis]]/DuraWarenkorb2020[[#This Row],[PE]]*DuraWarenkorb2020[[#This Row],[Menge]],"")</f>
        <v>11.14</v>
      </c>
      <c r="AC195" t="s">
        <v>33</v>
      </c>
      <c r="AD195" t="s">
        <v>33</v>
      </c>
    </row>
    <row r="196" spans="1:30" x14ac:dyDescent="0.25">
      <c r="D196">
        <v>41422</v>
      </c>
      <c r="E196" t="s">
        <v>61</v>
      </c>
      <c r="F196" t="s">
        <v>68</v>
      </c>
      <c r="G196" t="s">
        <v>69</v>
      </c>
      <c r="H196">
        <v>16</v>
      </c>
      <c r="I196" s="5"/>
      <c r="J196" s="5"/>
      <c r="K196" t="s">
        <v>4453</v>
      </c>
      <c r="L196" s="10">
        <v>120006827</v>
      </c>
      <c r="M196" s="10" t="s">
        <v>64</v>
      </c>
      <c r="N196" s="10" t="s">
        <v>70</v>
      </c>
      <c r="O196" s="10" t="s">
        <v>68</v>
      </c>
      <c r="P196" s="10" t="s">
        <v>71</v>
      </c>
      <c r="Q196" s="10" t="s">
        <v>72</v>
      </c>
      <c r="R196" s="10">
        <v>1</v>
      </c>
      <c r="S196" s="10" t="s">
        <v>48</v>
      </c>
      <c r="T196" s="6">
        <v>6.09</v>
      </c>
      <c r="U196" s="6">
        <v>11.08</v>
      </c>
      <c r="V196" s="6"/>
      <c r="W196" s="6">
        <f>IF(OR(DuraWarenkorb2020[[#This Row],[Netto]]&lt;&gt;"",DuraWarenkorb2020[[#This Row],[Faktor]]&lt;&gt;""),"",IF(DuraWarenkorb2020[[#This Row],[Rabatt]]&lt;&gt;"",DuraWarenkorb2020[[#This Row],[Brutto]],""))</f>
        <v>11.08</v>
      </c>
      <c r="X196" s="7">
        <v>0.36</v>
      </c>
      <c r="Y196" s="6"/>
      <c r="Z19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7.09</v>
      </c>
      <c r="AA196" s="7">
        <f>IFERROR(1-DuraWarenkorb2020[[#This Row],[EP1]]/DuraWarenkorb2020[[#This Row],[VK Preis]],"")</f>
        <v>0.14104372355430184</v>
      </c>
      <c r="AB196" s="6">
        <f>IFERROR(DuraWarenkorb2020[[#This Row],[VK Preis]]/DuraWarenkorb2020[[#This Row],[PE]]*DuraWarenkorb2020[[#This Row],[Menge]],"")</f>
        <v>113.44</v>
      </c>
      <c r="AC196" s="10" t="s">
        <v>33</v>
      </c>
      <c r="AD196" s="10" t="s">
        <v>33</v>
      </c>
    </row>
    <row r="197" spans="1:30" x14ac:dyDescent="0.25">
      <c r="D197">
        <v>41430</v>
      </c>
      <c r="E197" t="s">
        <v>61</v>
      </c>
      <c r="F197" t="s">
        <v>2118</v>
      </c>
      <c r="G197" t="s">
        <v>2119</v>
      </c>
      <c r="H197">
        <v>1</v>
      </c>
      <c r="I197" s="5"/>
      <c r="J197" s="5"/>
      <c r="K197" t="s">
        <v>4453</v>
      </c>
      <c r="L197" s="10">
        <v>120006805</v>
      </c>
      <c r="M197" s="10" t="s">
        <v>64</v>
      </c>
      <c r="N197" s="10" t="s">
        <v>2120</v>
      </c>
      <c r="O197" s="10" t="s">
        <v>2118</v>
      </c>
      <c r="P197" s="10" t="s">
        <v>2121</v>
      </c>
      <c r="Q197" s="10" t="s">
        <v>72</v>
      </c>
      <c r="R197" s="10">
        <v>1</v>
      </c>
      <c r="S197" s="10" t="s">
        <v>48</v>
      </c>
      <c r="T197" s="6">
        <v>11.74</v>
      </c>
      <c r="U197" s="6">
        <v>21.34</v>
      </c>
      <c r="V197" s="6"/>
      <c r="W197" s="6">
        <f>IF(OR(DuraWarenkorb2020[[#This Row],[Netto]]&lt;&gt;"",DuraWarenkorb2020[[#This Row],[Faktor]]&lt;&gt;""),"",IF(DuraWarenkorb2020[[#This Row],[Rabatt]]&lt;&gt;"",DuraWarenkorb2020[[#This Row],[Brutto]],""))</f>
        <v>21.34</v>
      </c>
      <c r="X197" s="7">
        <v>0.36</v>
      </c>
      <c r="Y197" s="6"/>
      <c r="Z19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13.66</v>
      </c>
      <c r="AA197" s="7">
        <f>IFERROR(1-DuraWarenkorb2020[[#This Row],[EP1]]/DuraWarenkorb2020[[#This Row],[VK Preis]],"")</f>
        <v>0.14055636896046853</v>
      </c>
      <c r="AB197" s="6">
        <f>IFERROR(DuraWarenkorb2020[[#This Row],[VK Preis]]/DuraWarenkorb2020[[#This Row],[PE]]*DuraWarenkorb2020[[#This Row],[Menge]],"")</f>
        <v>13.66</v>
      </c>
      <c r="AC197" s="10" t="s">
        <v>33</v>
      </c>
      <c r="AD197" s="10" t="s">
        <v>33</v>
      </c>
    </row>
    <row r="198" spans="1:30" x14ac:dyDescent="0.25">
      <c r="A198">
        <v>3740</v>
      </c>
      <c r="B198" t="s">
        <v>28</v>
      </c>
      <c r="C198">
        <v>4040</v>
      </c>
      <c r="D198">
        <v>310905</v>
      </c>
      <c r="E198" t="s">
        <v>61</v>
      </c>
      <c r="F198" t="s">
        <v>73</v>
      </c>
      <c r="G198" t="s">
        <v>74</v>
      </c>
      <c r="H198">
        <v>2</v>
      </c>
      <c r="I198" s="5">
        <v>42005</v>
      </c>
      <c r="J198" s="5">
        <v>43830</v>
      </c>
      <c r="K198" t="s">
        <v>32</v>
      </c>
      <c r="L198">
        <v>120006830</v>
      </c>
      <c r="M198" t="s">
        <v>64</v>
      </c>
      <c r="N198" t="s">
        <v>75</v>
      </c>
      <c r="O198" t="s">
        <v>73</v>
      </c>
      <c r="P198" t="s">
        <v>76</v>
      </c>
      <c r="Q198" t="s">
        <v>72</v>
      </c>
      <c r="R198">
        <v>1</v>
      </c>
      <c r="S198" t="s">
        <v>48</v>
      </c>
      <c r="T198" s="6">
        <v>11.26</v>
      </c>
      <c r="U198" s="6">
        <v>20.48</v>
      </c>
      <c r="V198" s="6"/>
      <c r="W198" s="6">
        <f>IF(OR(DuraWarenkorb2020[[#This Row],[Netto]]&lt;&gt;"",DuraWarenkorb2020[[#This Row],[Faktor]]&lt;&gt;""),"",IF(DuraWarenkorb2020[[#This Row],[Rabatt]]&lt;&gt;"",DuraWarenkorb2020[[#This Row],[Brutto]],""))</f>
        <v>20.48</v>
      </c>
      <c r="X198" s="7">
        <v>0.36</v>
      </c>
      <c r="Y198" s="6"/>
      <c r="Z19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13.11</v>
      </c>
      <c r="AA198" s="7">
        <f>IFERROR(1-DuraWarenkorb2020[[#This Row],[EP1]]/DuraWarenkorb2020[[#This Row],[VK Preis]],"")</f>
        <v>0.14111365369946605</v>
      </c>
      <c r="AB198" s="6">
        <f>IFERROR(DuraWarenkorb2020[[#This Row],[VK Preis]]/DuraWarenkorb2020[[#This Row],[PE]]*DuraWarenkorb2020[[#This Row],[Menge]],"")</f>
        <v>26.22</v>
      </c>
      <c r="AC198" t="s">
        <v>33</v>
      </c>
      <c r="AD198" t="s">
        <v>33</v>
      </c>
    </row>
    <row r="199" spans="1:30" x14ac:dyDescent="0.25">
      <c r="A199">
        <v>3740</v>
      </c>
      <c r="B199" t="s">
        <v>28</v>
      </c>
      <c r="C199">
        <v>4040</v>
      </c>
      <c r="D199">
        <v>2496917</v>
      </c>
      <c r="E199" t="s">
        <v>61</v>
      </c>
      <c r="F199" t="s">
        <v>77</v>
      </c>
      <c r="G199" t="s">
        <v>78</v>
      </c>
      <c r="H199">
        <v>0</v>
      </c>
      <c r="I199" s="5">
        <v>42005</v>
      </c>
      <c r="J199" s="5">
        <v>43830</v>
      </c>
      <c r="K199" t="s">
        <v>32</v>
      </c>
      <c r="L199">
        <v>120183486</v>
      </c>
      <c r="M199" t="s">
        <v>64</v>
      </c>
      <c r="N199" t="s">
        <v>79</v>
      </c>
      <c r="O199" t="s">
        <v>77</v>
      </c>
      <c r="P199" t="s">
        <v>80</v>
      </c>
      <c r="Q199" t="s">
        <v>72</v>
      </c>
      <c r="R199">
        <v>1</v>
      </c>
      <c r="S199" t="s">
        <v>48</v>
      </c>
      <c r="T199" s="6">
        <v>20.91</v>
      </c>
      <c r="U199" s="6">
        <v>38.020000000000003</v>
      </c>
      <c r="V199" s="6"/>
      <c r="W199" s="6">
        <f>IF(OR(DuraWarenkorb2020[[#This Row],[Netto]]&lt;&gt;"",DuraWarenkorb2020[[#This Row],[Faktor]]&lt;&gt;""),"",IF(DuraWarenkorb2020[[#This Row],[Rabatt]]&lt;&gt;"",DuraWarenkorb2020[[#This Row],[Brutto]],""))</f>
        <v>38.020000000000003</v>
      </c>
      <c r="X199" s="7">
        <v>0.36</v>
      </c>
      <c r="Y199" s="6"/>
      <c r="Z19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24.33</v>
      </c>
      <c r="AA199" s="7">
        <f>IFERROR(1-DuraWarenkorb2020[[#This Row],[EP1]]/DuraWarenkorb2020[[#This Row],[VK Preis]],"")</f>
        <v>0.14056720098643638</v>
      </c>
      <c r="AB199" s="6">
        <f>IFERROR(DuraWarenkorb2020[[#This Row],[VK Preis]]/DuraWarenkorb2020[[#This Row],[PE]]*DuraWarenkorb2020[[#This Row],[Menge]],"")</f>
        <v>0</v>
      </c>
      <c r="AC199" t="s">
        <v>33</v>
      </c>
      <c r="AD199" t="s">
        <v>33</v>
      </c>
    </row>
    <row r="200" spans="1:30" x14ac:dyDescent="0.25">
      <c r="D200">
        <v>1649167</v>
      </c>
      <c r="E200" t="s">
        <v>61</v>
      </c>
      <c r="F200" t="s">
        <v>2234</v>
      </c>
      <c r="G200" t="s">
        <v>308</v>
      </c>
      <c r="H200">
        <v>3</v>
      </c>
      <c r="I200" s="5"/>
      <c r="J200" s="5"/>
      <c r="K200" t="s">
        <v>4453</v>
      </c>
      <c r="L200" s="10">
        <v>120375481</v>
      </c>
      <c r="M200" s="10" t="s">
        <v>64</v>
      </c>
      <c r="N200" s="10" t="s">
        <v>2235</v>
      </c>
      <c r="O200" s="10" t="s">
        <v>2234</v>
      </c>
      <c r="P200" s="10" t="s">
        <v>2236</v>
      </c>
      <c r="Q200" s="10" t="s">
        <v>72</v>
      </c>
      <c r="R200" s="10">
        <v>1</v>
      </c>
      <c r="S200" s="10" t="s">
        <v>48</v>
      </c>
      <c r="T200" s="6">
        <v>11.06</v>
      </c>
      <c r="U200" s="6">
        <v>20.11</v>
      </c>
      <c r="V200" s="6"/>
      <c r="W200" s="6">
        <f>IF(OR(DuraWarenkorb2020[[#This Row],[Netto]]&lt;&gt;"",DuraWarenkorb2020[[#This Row],[Faktor]]&lt;&gt;""),"",IF(DuraWarenkorb2020[[#This Row],[Rabatt]]&lt;&gt;"",DuraWarenkorb2020[[#This Row],[Brutto]],""))</f>
        <v>20.11</v>
      </c>
      <c r="X200" s="7">
        <v>0.36</v>
      </c>
      <c r="Y200" s="6"/>
      <c r="Z20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12.87</v>
      </c>
      <c r="AA200" s="7">
        <f>IFERROR(1-DuraWarenkorb2020[[#This Row],[EP1]]/DuraWarenkorb2020[[#This Row],[VK Preis]],"")</f>
        <v>0.1406371406371405</v>
      </c>
      <c r="AB200" s="6">
        <f>IFERROR(DuraWarenkorb2020[[#This Row],[VK Preis]]/DuraWarenkorb2020[[#This Row],[PE]]*DuraWarenkorb2020[[#This Row],[Menge]],"")</f>
        <v>38.61</v>
      </c>
      <c r="AC200" s="10" t="s">
        <v>33</v>
      </c>
      <c r="AD200" s="10" t="s">
        <v>33</v>
      </c>
    </row>
    <row r="201" spans="1:30" x14ac:dyDescent="0.25">
      <c r="A201">
        <v>3740</v>
      </c>
      <c r="B201" t="s">
        <v>28</v>
      </c>
      <c r="C201">
        <v>4040</v>
      </c>
      <c r="D201">
        <v>2978288</v>
      </c>
      <c r="E201" t="s">
        <v>61</v>
      </c>
      <c r="F201" t="s">
        <v>307</v>
      </c>
      <c r="G201" t="s">
        <v>308</v>
      </c>
      <c r="H201">
        <v>6</v>
      </c>
      <c r="I201" s="5">
        <v>42005</v>
      </c>
      <c r="J201" s="5">
        <v>43830</v>
      </c>
      <c r="K201" t="s">
        <v>32</v>
      </c>
      <c r="L201">
        <v>120331307</v>
      </c>
      <c r="M201" t="s">
        <v>64</v>
      </c>
      <c r="N201" t="s">
        <v>309</v>
      </c>
      <c r="O201" t="s">
        <v>307</v>
      </c>
      <c r="P201" t="s">
        <v>310</v>
      </c>
      <c r="Q201" t="s">
        <v>72</v>
      </c>
      <c r="R201">
        <v>1</v>
      </c>
      <c r="S201" t="s">
        <v>48</v>
      </c>
      <c r="T201" s="6">
        <v>9.0299999999999994</v>
      </c>
      <c r="U201" s="6">
        <v>16.420000000000002</v>
      </c>
      <c r="V201" s="6"/>
      <c r="W201" s="6">
        <f>IF(OR(DuraWarenkorb2020[[#This Row],[Netto]]&lt;&gt;"",DuraWarenkorb2020[[#This Row],[Faktor]]&lt;&gt;""),"",IF(DuraWarenkorb2020[[#This Row],[Rabatt]]&lt;&gt;"",DuraWarenkorb2020[[#This Row],[Brutto]],""))</f>
        <v>16.420000000000002</v>
      </c>
      <c r="X201" s="7">
        <v>0.36</v>
      </c>
      <c r="Y201" s="6"/>
      <c r="Z20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10.51</v>
      </c>
      <c r="AA201" s="7">
        <f>IFERROR(1-DuraWarenkorb2020[[#This Row],[EP1]]/DuraWarenkorb2020[[#This Row],[VK Preis]],"")</f>
        <v>0.14081826831588973</v>
      </c>
      <c r="AB201" s="6">
        <f>IFERROR(DuraWarenkorb2020[[#This Row],[VK Preis]]/DuraWarenkorb2020[[#This Row],[PE]]*DuraWarenkorb2020[[#This Row],[Menge]],"")</f>
        <v>63.06</v>
      </c>
      <c r="AC201" t="s">
        <v>33</v>
      </c>
      <c r="AD201" t="s">
        <v>33</v>
      </c>
    </row>
    <row r="202" spans="1:30" x14ac:dyDescent="0.25">
      <c r="D202">
        <v>1649183</v>
      </c>
      <c r="E202" t="s">
        <v>61</v>
      </c>
      <c r="F202" t="s">
        <v>2237</v>
      </c>
      <c r="G202" t="s">
        <v>308</v>
      </c>
      <c r="H202">
        <v>4</v>
      </c>
      <c r="I202" s="5"/>
      <c r="J202" s="5"/>
      <c r="K202" t="s">
        <v>4453</v>
      </c>
      <c r="L202" s="10">
        <v>120375482</v>
      </c>
      <c r="M202" s="10" t="s">
        <v>64</v>
      </c>
      <c r="N202" s="10" t="s">
        <v>2238</v>
      </c>
      <c r="O202" s="10" t="s">
        <v>2237</v>
      </c>
      <c r="P202" s="10" t="s">
        <v>2239</v>
      </c>
      <c r="Q202" s="10" t="s">
        <v>72</v>
      </c>
      <c r="R202" s="10">
        <v>1</v>
      </c>
      <c r="S202" s="10" t="s">
        <v>48</v>
      </c>
      <c r="T202" s="6">
        <v>11.06</v>
      </c>
      <c r="U202" s="6">
        <v>20.11</v>
      </c>
      <c r="V202" s="6"/>
      <c r="W202" s="6">
        <f>IF(OR(DuraWarenkorb2020[[#This Row],[Netto]]&lt;&gt;"",DuraWarenkorb2020[[#This Row],[Faktor]]&lt;&gt;""),"",IF(DuraWarenkorb2020[[#This Row],[Rabatt]]&lt;&gt;"",DuraWarenkorb2020[[#This Row],[Brutto]],""))</f>
        <v>20.11</v>
      </c>
      <c r="X202" s="7">
        <v>0.36</v>
      </c>
      <c r="Y202" s="6"/>
      <c r="Z20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12.87</v>
      </c>
      <c r="AA202" s="7">
        <f>IFERROR(1-DuraWarenkorb2020[[#This Row],[EP1]]/DuraWarenkorb2020[[#This Row],[VK Preis]],"")</f>
        <v>0.1406371406371405</v>
      </c>
      <c r="AB202" s="6">
        <f>IFERROR(DuraWarenkorb2020[[#This Row],[VK Preis]]/DuraWarenkorb2020[[#This Row],[PE]]*DuraWarenkorb2020[[#This Row],[Menge]],"")</f>
        <v>51.48</v>
      </c>
      <c r="AC202" s="10" t="s">
        <v>33</v>
      </c>
      <c r="AD202" s="10" t="s">
        <v>33</v>
      </c>
    </row>
    <row r="203" spans="1:30" x14ac:dyDescent="0.25">
      <c r="D203">
        <v>780464</v>
      </c>
      <c r="E203" t="s">
        <v>61</v>
      </c>
      <c r="F203" t="s">
        <v>2277</v>
      </c>
      <c r="G203" t="s">
        <v>2278</v>
      </c>
      <c r="H203">
        <v>1</v>
      </c>
      <c r="I203" s="5"/>
      <c r="J203" s="5"/>
      <c r="K203" t="s">
        <v>4453</v>
      </c>
      <c r="L203" s="10">
        <v>120161402</v>
      </c>
      <c r="M203" s="10" t="s">
        <v>64</v>
      </c>
      <c r="N203" s="10" t="s">
        <v>2279</v>
      </c>
      <c r="O203" s="10" t="s">
        <v>2277</v>
      </c>
      <c r="P203" s="10" t="s">
        <v>2280</v>
      </c>
      <c r="Q203" s="10" t="s">
        <v>72</v>
      </c>
      <c r="R203" s="10">
        <v>1</v>
      </c>
      <c r="S203" s="10" t="s">
        <v>48</v>
      </c>
      <c r="T203" s="6">
        <v>6.84</v>
      </c>
      <c r="U203" s="6">
        <v>12.43</v>
      </c>
      <c r="V203" s="6"/>
      <c r="W203" s="6">
        <f>IF(OR(DuraWarenkorb2020[[#This Row],[Netto]]&lt;&gt;"",DuraWarenkorb2020[[#This Row],[Faktor]]&lt;&gt;""),"",IF(DuraWarenkorb2020[[#This Row],[Rabatt]]&lt;&gt;"",DuraWarenkorb2020[[#This Row],[Brutto]],""))</f>
        <v>12.43</v>
      </c>
      <c r="X203" s="7">
        <v>0.36</v>
      </c>
      <c r="Y203" s="6"/>
      <c r="Z20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7.96</v>
      </c>
      <c r="AA203" s="7">
        <f>IFERROR(1-DuraWarenkorb2020[[#This Row],[EP1]]/DuraWarenkorb2020[[#This Row],[VK Preis]],"")</f>
        <v>0.14070351758793975</v>
      </c>
      <c r="AB203" s="6">
        <f>IFERROR(DuraWarenkorb2020[[#This Row],[VK Preis]]/DuraWarenkorb2020[[#This Row],[PE]]*DuraWarenkorb2020[[#This Row],[Menge]],"")</f>
        <v>7.96</v>
      </c>
      <c r="AC203" s="10" t="s">
        <v>33</v>
      </c>
      <c r="AD203" s="10" t="s">
        <v>33</v>
      </c>
    </row>
    <row r="204" spans="1:30" x14ac:dyDescent="0.25">
      <c r="A204">
        <v>3740</v>
      </c>
      <c r="B204" t="s">
        <v>28</v>
      </c>
      <c r="C204">
        <v>4040</v>
      </c>
      <c r="D204">
        <v>268224</v>
      </c>
      <c r="E204" t="s">
        <v>61</v>
      </c>
      <c r="F204" t="s">
        <v>350</v>
      </c>
      <c r="G204" t="s">
        <v>351</v>
      </c>
      <c r="H204">
        <v>5</v>
      </c>
      <c r="I204" s="5">
        <v>42005</v>
      </c>
      <c r="J204" s="5">
        <v>43830</v>
      </c>
      <c r="K204" t="s">
        <v>32</v>
      </c>
      <c r="L204">
        <v>120040252</v>
      </c>
      <c r="M204" t="s">
        <v>64</v>
      </c>
      <c r="N204" t="s">
        <v>352</v>
      </c>
      <c r="O204" t="s">
        <v>350</v>
      </c>
      <c r="P204" t="s">
        <v>353</v>
      </c>
      <c r="Q204" t="s">
        <v>72</v>
      </c>
      <c r="R204">
        <v>1</v>
      </c>
      <c r="S204" t="s">
        <v>48</v>
      </c>
      <c r="T204" s="6">
        <v>5.68</v>
      </c>
      <c r="U204" s="6">
        <v>10.33</v>
      </c>
      <c r="V204" s="6"/>
      <c r="W204" s="6">
        <f>IF(OR(DuraWarenkorb2020[[#This Row],[Netto]]&lt;&gt;"",DuraWarenkorb2020[[#This Row],[Faktor]]&lt;&gt;""),"",IF(DuraWarenkorb2020[[#This Row],[Rabatt]]&lt;&gt;"",DuraWarenkorb2020[[#This Row],[Brutto]],""))</f>
        <v>10.33</v>
      </c>
      <c r="X204" s="7">
        <v>0.36</v>
      </c>
      <c r="Y204" s="6"/>
      <c r="Z20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6.61</v>
      </c>
      <c r="AA204" s="7">
        <f>IFERROR(1-DuraWarenkorb2020[[#This Row],[EP1]]/DuraWarenkorb2020[[#This Row],[VK Preis]],"")</f>
        <v>0.14069591527987901</v>
      </c>
      <c r="AB204" s="6">
        <f>IFERROR(DuraWarenkorb2020[[#This Row],[VK Preis]]/DuraWarenkorb2020[[#This Row],[PE]]*DuraWarenkorb2020[[#This Row],[Menge]],"")</f>
        <v>33.050000000000004</v>
      </c>
      <c r="AC204" t="s">
        <v>33</v>
      </c>
      <c r="AD204" t="s">
        <v>33</v>
      </c>
    </row>
    <row r="205" spans="1:30" x14ac:dyDescent="0.25">
      <c r="H205">
        <v>1</v>
      </c>
      <c r="I205" s="5"/>
      <c r="J205" s="5"/>
      <c r="K205" t="s">
        <v>4454</v>
      </c>
      <c r="L205" s="10">
        <v>120040259</v>
      </c>
      <c r="M205" s="10" t="s">
        <v>64</v>
      </c>
      <c r="N205" s="10" t="s">
        <v>2282</v>
      </c>
      <c r="O205" s="10" t="s">
        <v>2281</v>
      </c>
      <c r="P205" s="10" t="s">
        <v>2283</v>
      </c>
      <c r="Q205" s="10" t="s">
        <v>72</v>
      </c>
      <c r="R205" s="10">
        <v>1</v>
      </c>
      <c r="S205" s="10" t="s">
        <v>48</v>
      </c>
      <c r="T205" s="6">
        <v>6.96</v>
      </c>
      <c r="U205" s="6">
        <v>12.66</v>
      </c>
      <c r="V205" s="6"/>
      <c r="W205" s="6">
        <f>IF(OR(DuraWarenkorb2020[[#This Row],[Netto]]&lt;&gt;"",DuraWarenkorb2020[[#This Row],[Faktor]]&lt;&gt;""),"",IF(DuraWarenkorb2020[[#This Row],[Rabatt]]&lt;&gt;"",DuraWarenkorb2020[[#This Row],[Brutto]],""))</f>
        <v>12.66</v>
      </c>
      <c r="X205" s="7">
        <v>0.36</v>
      </c>
      <c r="Y205" s="6"/>
      <c r="Z20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8.1</v>
      </c>
      <c r="AA205" s="7">
        <f>IFERROR(1-DuraWarenkorb2020[[#This Row],[EP1]]/DuraWarenkorb2020[[#This Row],[VK Preis]],"")</f>
        <v>0.14074074074074072</v>
      </c>
      <c r="AB205" s="6">
        <f>IFERROR(DuraWarenkorb2020[[#This Row],[VK Preis]]/DuraWarenkorb2020[[#This Row],[PE]]*DuraWarenkorb2020[[#This Row],[Menge]],"")</f>
        <v>8.1</v>
      </c>
      <c r="AC205" s="10" t="s">
        <v>33</v>
      </c>
      <c r="AD205" s="10" t="s">
        <v>33</v>
      </c>
    </row>
    <row r="206" spans="1:30" x14ac:dyDescent="0.25">
      <c r="D206">
        <v>780480</v>
      </c>
      <c r="E206" t="s">
        <v>61</v>
      </c>
      <c r="F206" t="s">
        <v>2284</v>
      </c>
      <c r="G206" t="s">
        <v>2285</v>
      </c>
      <c r="H206">
        <v>2</v>
      </c>
      <c r="I206" s="5"/>
      <c r="J206" s="5"/>
      <c r="K206" t="s">
        <v>4453</v>
      </c>
      <c r="L206" s="10">
        <v>120161406</v>
      </c>
      <c r="M206" s="10" t="s">
        <v>64</v>
      </c>
      <c r="N206" s="10" t="s">
        <v>2286</v>
      </c>
      <c r="O206" s="10" t="s">
        <v>2284</v>
      </c>
      <c r="P206" s="10" t="s">
        <v>2287</v>
      </c>
      <c r="Q206" s="10" t="s">
        <v>72</v>
      </c>
      <c r="R206" s="10">
        <v>1</v>
      </c>
      <c r="S206" s="10" t="s">
        <v>48</v>
      </c>
      <c r="T206" s="6">
        <v>8.3800000000000008</v>
      </c>
      <c r="U206" s="6">
        <v>15.23</v>
      </c>
      <c r="V206" s="6"/>
      <c r="W206" s="6">
        <f>IF(OR(DuraWarenkorb2020[[#This Row],[Netto]]&lt;&gt;"",DuraWarenkorb2020[[#This Row],[Faktor]]&lt;&gt;""),"",IF(DuraWarenkorb2020[[#This Row],[Rabatt]]&lt;&gt;"",DuraWarenkorb2020[[#This Row],[Brutto]],""))</f>
        <v>15.23</v>
      </c>
      <c r="X206" s="7">
        <v>0.36</v>
      </c>
      <c r="Y206" s="6"/>
      <c r="Z20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9.75</v>
      </c>
      <c r="AA206" s="7">
        <f>IFERROR(1-DuraWarenkorb2020[[#This Row],[EP1]]/DuraWarenkorb2020[[#This Row],[VK Preis]],"")</f>
        <v>0.14051282051282044</v>
      </c>
      <c r="AB206" s="6">
        <f>IFERROR(DuraWarenkorb2020[[#This Row],[VK Preis]]/DuraWarenkorb2020[[#This Row],[PE]]*DuraWarenkorb2020[[#This Row],[Menge]],"")</f>
        <v>19.5</v>
      </c>
      <c r="AC206" s="10" t="s">
        <v>33</v>
      </c>
      <c r="AD206" s="10" t="s">
        <v>33</v>
      </c>
    </row>
    <row r="207" spans="1:30" x14ac:dyDescent="0.25">
      <c r="D207">
        <v>61377</v>
      </c>
      <c r="E207" t="s">
        <v>61</v>
      </c>
      <c r="F207" t="s">
        <v>2288</v>
      </c>
      <c r="G207" t="s">
        <v>2289</v>
      </c>
      <c r="H207">
        <v>10</v>
      </c>
      <c r="I207" s="5"/>
      <c r="J207" s="5"/>
      <c r="K207" t="s">
        <v>4453</v>
      </c>
      <c r="L207" s="10">
        <v>120040253</v>
      </c>
      <c r="M207" s="10" t="s">
        <v>64</v>
      </c>
      <c r="N207" s="10" t="s">
        <v>2290</v>
      </c>
      <c r="O207" s="10" t="s">
        <v>2288</v>
      </c>
      <c r="P207" s="10" t="s">
        <v>2291</v>
      </c>
      <c r="Q207" s="10" t="s">
        <v>72</v>
      </c>
      <c r="R207" s="10">
        <v>1</v>
      </c>
      <c r="S207" s="10" t="s">
        <v>48</v>
      </c>
      <c r="T207" s="6">
        <v>6.96</v>
      </c>
      <c r="U207" s="6">
        <v>12.66</v>
      </c>
      <c r="V207" s="6"/>
      <c r="W207" s="6">
        <f>IF(OR(DuraWarenkorb2020[[#This Row],[Netto]]&lt;&gt;"",DuraWarenkorb2020[[#This Row],[Faktor]]&lt;&gt;""),"",IF(DuraWarenkorb2020[[#This Row],[Rabatt]]&lt;&gt;"",DuraWarenkorb2020[[#This Row],[Brutto]],""))</f>
        <v>12.66</v>
      </c>
      <c r="X207" s="7">
        <v>0.36</v>
      </c>
      <c r="Y207" s="6"/>
      <c r="Z20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8.1</v>
      </c>
      <c r="AA207" s="7">
        <f>IFERROR(1-DuraWarenkorb2020[[#This Row],[EP1]]/DuraWarenkorb2020[[#This Row],[VK Preis]],"")</f>
        <v>0.14074074074074072</v>
      </c>
      <c r="AB207" s="6">
        <f>IFERROR(DuraWarenkorb2020[[#This Row],[VK Preis]]/DuraWarenkorb2020[[#This Row],[PE]]*DuraWarenkorb2020[[#This Row],[Menge]],"")</f>
        <v>81</v>
      </c>
      <c r="AC207" s="10" t="s">
        <v>33</v>
      </c>
      <c r="AD207" s="10" t="s">
        <v>33</v>
      </c>
    </row>
    <row r="208" spans="1:30" x14ac:dyDescent="0.25">
      <c r="D208">
        <v>61378</v>
      </c>
      <c r="E208" t="s">
        <v>61</v>
      </c>
      <c r="F208" t="s">
        <v>2292</v>
      </c>
      <c r="G208" t="s">
        <v>2293</v>
      </c>
      <c r="H208">
        <v>2</v>
      </c>
      <c r="I208" s="5"/>
      <c r="J208" s="5"/>
      <c r="K208" t="s">
        <v>4453</v>
      </c>
      <c r="L208" s="10">
        <v>120040256</v>
      </c>
      <c r="M208" s="10" t="s">
        <v>64</v>
      </c>
      <c r="N208" s="10" t="s">
        <v>2294</v>
      </c>
      <c r="O208" s="10" t="s">
        <v>2292</v>
      </c>
      <c r="P208" s="10" t="s">
        <v>2295</v>
      </c>
      <c r="Q208" s="10" t="s">
        <v>72</v>
      </c>
      <c r="R208" s="10">
        <v>1</v>
      </c>
      <c r="S208" s="10" t="s">
        <v>48</v>
      </c>
      <c r="T208" s="6">
        <v>8.14</v>
      </c>
      <c r="U208" s="6">
        <v>14.8</v>
      </c>
      <c r="V208" s="6"/>
      <c r="W208" s="6">
        <f>IF(OR(DuraWarenkorb2020[[#This Row],[Netto]]&lt;&gt;"",DuraWarenkorb2020[[#This Row],[Faktor]]&lt;&gt;""),"",IF(DuraWarenkorb2020[[#This Row],[Rabatt]]&lt;&gt;"",DuraWarenkorb2020[[#This Row],[Brutto]],""))</f>
        <v>14.8</v>
      </c>
      <c r="X208" s="7">
        <v>0.36</v>
      </c>
      <c r="Y208" s="6"/>
      <c r="Z20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9.4700000000000006</v>
      </c>
      <c r="AA208" s="7">
        <f>IFERROR(1-DuraWarenkorb2020[[#This Row],[EP1]]/DuraWarenkorb2020[[#This Row],[VK Preis]],"")</f>
        <v>0.14044350580781417</v>
      </c>
      <c r="AB208" s="6">
        <f>IFERROR(DuraWarenkorb2020[[#This Row],[VK Preis]]/DuraWarenkorb2020[[#This Row],[PE]]*DuraWarenkorb2020[[#This Row],[Menge]],"")</f>
        <v>18.940000000000001</v>
      </c>
      <c r="AC208" s="10" t="s">
        <v>33</v>
      </c>
      <c r="AD208" s="10" t="s">
        <v>33</v>
      </c>
    </row>
    <row r="209" spans="1:30" x14ac:dyDescent="0.25">
      <c r="D209">
        <v>780502</v>
      </c>
      <c r="E209" t="s">
        <v>61</v>
      </c>
      <c r="F209" t="s">
        <v>2296</v>
      </c>
      <c r="G209" t="s">
        <v>2297</v>
      </c>
      <c r="H209">
        <v>1</v>
      </c>
      <c r="I209" s="5"/>
      <c r="J209" s="5"/>
      <c r="K209" t="s">
        <v>4453</v>
      </c>
      <c r="L209" s="10">
        <v>120161408</v>
      </c>
      <c r="M209" s="10" t="s">
        <v>64</v>
      </c>
      <c r="N209" s="10" t="s">
        <v>2298</v>
      </c>
      <c r="O209" s="10" t="s">
        <v>2296</v>
      </c>
      <c r="P209" s="10" t="s">
        <v>2299</v>
      </c>
      <c r="Q209" s="10" t="s">
        <v>72</v>
      </c>
      <c r="R209" s="10">
        <v>1</v>
      </c>
      <c r="S209" s="10" t="s">
        <v>48</v>
      </c>
      <c r="T209" s="6">
        <v>14.3</v>
      </c>
      <c r="U209" s="6">
        <v>26</v>
      </c>
      <c r="V209" s="6"/>
      <c r="W209" s="6">
        <f>IF(OR(DuraWarenkorb2020[[#This Row],[Netto]]&lt;&gt;"",DuraWarenkorb2020[[#This Row],[Faktor]]&lt;&gt;""),"",IF(DuraWarenkorb2020[[#This Row],[Rabatt]]&lt;&gt;"",DuraWarenkorb2020[[#This Row],[Brutto]],""))</f>
        <v>26</v>
      </c>
      <c r="X209" s="7">
        <v>0.36</v>
      </c>
      <c r="Y209" s="6"/>
      <c r="Z20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16.64</v>
      </c>
      <c r="AA209" s="7">
        <f>IFERROR(1-DuraWarenkorb2020[[#This Row],[EP1]]/DuraWarenkorb2020[[#This Row],[VK Preis]],"")</f>
        <v>0.140625</v>
      </c>
      <c r="AB209" s="6">
        <f>IFERROR(DuraWarenkorb2020[[#This Row],[VK Preis]]/DuraWarenkorb2020[[#This Row],[PE]]*DuraWarenkorb2020[[#This Row],[Menge]],"")</f>
        <v>16.64</v>
      </c>
      <c r="AC209" s="10" t="s">
        <v>33</v>
      </c>
      <c r="AD209" s="10" t="s">
        <v>33</v>
      </c>
    </row>
    <row r="210" spans="1:30" x14ac:dyDescent="0.25">
      <c r="A210">
        <v>3740</v>
      </c>
      <c r="B210" t="s">
        <v>28</v>
      </c>
      <c r="C210">
        <v>4040</v>
      </c>
      <c r="D210">
        <v>268127</v>
      </c>
      <c r="E210" t="s">
        <v>61</v>
      </c>
      <c r="F210" t="s">
        <v>354</v>
      </c>
      <c r="G210" t="s">
        <v>355</v>
      </c>
      <c r="H210">
        <v>1</v>
      </c>
      <c r="I210" s="5">
        <v>42005</v>
      </c>
      <c r="J210" s="5">
        <v>43830</v>
      </c>
      <c r="K210" t="s">
        <v>32</v>
      </c>
      <c r="L210">
        <v>120040254</v>
      </c>
      <c r="M210" t="s">
        <v>64</v>
      </c>
      <c r="N210" t="s">
        <v>356</v>
      </c>
      <c r="O210" t="s">
        <v>354</v>
      </c>
      <c r="P210" t="s">
        <v>357</v>
      </c>
      <c r="Q210" t="s">
        <v>72</v>
      </c>
      <c r="R210">
        <v>1</v>
      </c>
      <c r="S210" t="s">
        <v>48</v>
      </c>
      <c r="T210" s="6">
        <v>12.71</v>
      </c>
      <c r="U210" s="6">
        <v>23.1</v>
      </c>
      <c r="V210" s="6"/>
      <c r="W210" s="6">
        <f>IF(OR(DuraWarenkorb2020[[#This Row],[Netto]]&lt;&gt;"",DuraWarenkorb2020[[#This Row],[Faktor]]&lt;&gt;""),"",IF(DuraWarenkorb2020[[#This Row],[Rabatt]]&lt;&gt;"",DuraWarenkorb2020[[#This Row],[Brutto]],""))</f>
        <v>23.1</v>
      </c>
      <c r="X210" s="7">
        <v>0.36</v>
      </c>
      <c r="Y210" s="6"/>
      <c r="Z21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14.78</v>
      </c>
      <c r="AA210" s="7">
        <f>IFERROR(1-DuraWarenkorb2020[[#This Row],[EP1]]/DuraWarenkorb2020[[#This Row],[VK Preis]],"")</f>
        <v>0.14005412719891741</v>
      </c>
      <c r="AB210" s="6">
        <f>IFERROR(DuraWarenkorb2020[[#This Row],[VK Preis]]/DuraWarenkorb2020[[#This Row],[PE]]*DuraWarenkorb2020[[#This Row],[Menge]],"")</f>
        <v>14.78</v>
      </c>
      <c r="AC210" t="s">
        <v>33</v>
      </c>
      <c r="AD210" t="s">
        <v>33</v>
      </c>
    </row>
    <row r="211" spans="1:30" x14ac:dyDescent="0.25">
      <c r="D211">
        <v>780545</v>
      </c>
      <c r="E211" t="s">
        <v>61</v>
      </c>
      <c r="F211" t="s">
        <v>2300</v>
      </c>
      <c r="G211" t="s">
        <v>2301</v>
      </c>
      <c r="H211">
        <v>1</v>
      </c>
      <c r="I211" s="5"/>
      <c r="J211" s="5"/>
      <c r="K211" t="s">
        <v>4453</v>
      </c>
      <c r="L211" s="10">
        <v>120161410</v>
      </c>
      <c r="M211" s="10" t="s">
        <v>64</v>
      </c>
      <c r="N211" s="10" t="s">
        <v>2302</v>
      </c>
      <c r="O211" s="10" t="s">
        <v>2300</v>
      </c>
      <c r="P211" s="10" t="s">
        <v>2303</v>
      </c>
      <c r="Q211" s="10" t="s">
        <v>72</v>
      </c>
      <c r="R211" s="10">
        <v>1</v>
      </c>
      <c r="S211" s="10" t="s">
        <v>48</v>
      </c>
      <c r="T211" s="6">
        <v>9.43</v>
      </c>
      <c r="U211" s="6">
        <v>17.149999999999999</v>
      </c>
      <c r="V211" s="6"/>
      <c r="W211" s="6">
        <f>IF(OR(DuraWarenkorb2020[[#This Row],[Netto]]&lt;&gt;"",DuraWarenkorb2020[[#This Row],[Faktor]]&lt;&gt;""),"",IF(DuraWarenkorb2020[[#This Row],[Rabatt]]&lt;&gt;"",DuraWarenkorb2020[[#This Row],[Brutto]],""))</f>
        <v>17.149999999999999</v>
      </c>
      <c r="X211" s="7">
        <v>0.36</v>
      </c>
      <c r="Y211" s="6"/>
      <c r="Z21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10.98</v>
      </c>
      <c r="AA211" s="7">
        <f>IFERROR(1-DuraWarenkorb2020[[#This Row],[EP1]]/DuraWarenkorb2020[[#This Row],[VK Preis]],"")</f>
        <v>0.14116575591985436</v>
      </c>
      <c r="AB211" s="6">
        <f>IFERROR(DuraWarenkorb2020[[#This Row],[VK Preis]]/DuraWarenkorb2020[[#This Row],[PE]]*DuraWarenkorb2020[[#This Row],[Menge]],"")</f>
        <v>10.98</v>
      </c>
      <c r="AC211" s="10" t="s">
        <v>33</v>
      </c>
      <c r="AD211" s="10" t="s">
        <v>33</v>
      </c>
    </row>
    <row r="212" spans="1:30" x14ac:dyDescent="0.25">
      <c r="D212">
        <v>61383</v>
      </c>
      <c r="E212" t="s">
        <v>61</v>
      </c>
      <c r="F212" t="s">
        <v>2304</v>
      </c>
      <c r="G212" t="s">
        <v>2305</v>
      </c>
      <c r="H212">
        <v>2</v>
      </c>
      <c r="I212" s="5"/>
      <c r="J212" s="5"/>
      <c r="K212" t="s">
        <v>4453</v>
      </c>
      <c r="L212" s="10">
        <v>120040262</v>
      </c>
      <c r="M212" s="10" t="s">
        <v>64</v>
      </c>
      <c r="N212" s="10" t="s">
        <v>2306</v>
      </c>
      <c r="O212" s="10" t="s">
        <v>2304</v>
      </c>
      <c r="P212" s="10" t="s">
        <v>2307</v>
      </c>
      <c r="Q212" s="10" t="s">
        <v>72</v>
      </c>
      <c r="R212" s="10">
        <v>1</v>
      </c>
      <c r="S212" s="10" t="s">
        <v>48</v>
      </c>
      <c r="T212" s="6">
        <v>8.17</v>
      </c>
      <c r="U212" s="6">
        <v>14.86</v>
      </c>
      <c r="V212" s="6"/>
      <c r="W212" s="6">
        <f>IF(OR(DuraWarenkorb2020[[#This Row],[Netto]]&lt;&gt;"",DuraWarenkorb2020[[#This Row],[Faktor]]&lt;&gt;""),"",IF(DuraWarenkorb2020[[#This Row],[Rabatt]]&lt;&gt;"",DuraWarenkorb2020[[#This Row],[Brutto]],""))</f>
        <v>14.86</v>
      </c>
      <c r="X212" s="7">
        <v>0.36</v>
      </c>
      <c r="Y212" s="6"/>
      <c r="Z21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9.51</v>
      </c>
      <c r="AA212" s="7">
        <f>IFERROR(1-DuraWarenkorb2020[[#This Row],[EP1]]/DuraWarenkorb2020[[#This Row],[VK Preis]],"")</f>
        <v>0.14090431125131442</v>
      </c>
      <c r="AB212" s="6">
        <f>IFERROR(DuraWarenkorb2020[[#This Row],[VK Preis]]/DuraWarenkorb2020[[#This Row],[PE]]*DuraWarenkorb2020[[#This Row],[Menge]],"")</f>
        <v>19.02</v>
      </c>
      <c r="AC212" s="10" t="s">
        <v>33</v>
      </c>
      <c r="AD212" s="10" t="s">
        <v>33</v>
      </c>
    </row>
    <row r="213" spans="1:30" x14ac:dyDescent="0.25">
      <c r="D213">
        <v>61385</v>
      </c>
      <c r="E213" t="s">
        <v>61</v>
      </c>
      <c r="F213" t="s">
        <v>2308</v>
      </c>
      <c r="G213" t="s">
        <v>2309</v>
      </c>
      <c r="H213">
        <v>2</v>
      </c>
      <c r="I213" s="5"/>
      <c r="J213" s="5"/>
      <c r="K213" t="s">
        <v>4453</v>
      </c>
      <c r="L213" s="10">
        <v>120040282</v>
      </c>
      <c r="M213" s="10" t="s">
        <v>64</v>
      </c>
      <c r="N213" s="10" t="s">
        <v>2310</v>
      </c>
      <c r="O213" s="10" t="s">
        <v>2308</v>
      </c>
      <c r="P213" s="10" t="s">
        <v>2311</v>
      </c>
      <c r="Q213" s="10" t="s">
        <v>72</v>
      </c>
      <c r="R213" s="10">
        <v>1</v>
      </c>
      <c r="S213" s="10" t="s">
        <v>48</v>
      </c>
      <c r="T213" s="6">
        <v>7.95</v>
      </c>
      <c r="U213" s="6">
        <v>14.45</v>
      </c>
      <c r="V213" s="6"/>
      <c r="W213" s="6">
        <f>IF(OR(DuraWarenkorb2020[[#This Row],[Netto]]&lt;&gt;"",DuraWarenkorb2020[[#This Row],[Faktor]]&lt;&gt;""),"",IF(DuraWarenkorb2020[[#This Row],[Rabatt]]&lt;&gt;"",DuraWarenkorb2020[[#This Row],[Brutto]],""))</f>
        <v>14.45</v>
      </c>
      <c r="X213" s="7">
        <v>0.36</v>
      </c>
      <c r="Y213" s="6"/>
      <c r="Z21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9.25</v>
      </c>
      <c r="AA213" s="7">
        <f>IFERROR(1-DuraWarenkorb2020[[#This Row],[EP1]]/DuraWarenkorb2020[[#This Row],[VK Preis]],"")</f>
        <v>0.14054054054054055</v>
      </c>
      <c r="AB213" s="6">
        <f>IFERROR(DuraWarenkorb2020[[#This Row],[VK Preis]]/DuraWarenkorb2020[[#This Row],[PE]]*DuraWarenkorb2020[[#This Row],[Menge]],"")</f>
        <v>18.5</v>
      </c>
      <c r="AC213" s="10" t="s">
        <v>33</v>
      </c>
      <c r="AD213" s="10" t="s">
        <v>33</v>
      </c>
    </row>
    <row r="214" spans="1:30" x14ac:dyDescent="0.25">
      <c r="D214">
        <v>780596</v>
      </c>
      <c r="E214" t="s">
        <v>61</v>
      </c>
      <c r="F214" t="s">
        <v>2312</v>
      </c>
      <c r="G214" t="s">
        <v>2313</v>
      </c>
      <c r="H214">
        <v>4</v>
      </c>
      <c r="I214" s="5"/>
      <c r="J214" s="5"/>
      <c r="K214" t="s">
        <v>4453</v>
      </c>
      <c r="L214" s="10">
        <v>120161414</v>
      </c>
      <c r="M214" s="10" t="s">
        <v>64</v>
      </c>
      <c r="N214" s="10" t="s">
        <v>2314</v>
      </c>
      <c r="O214" s="10" t="s">
        <v>2312</v>
      </c>
      <c r="P214" s="10" t="s">
        <v>2315</v>
      </c>
      <c r="Q214" s="10" t="s">
        <v>72</v>
      </c>
      <c r="R214" s="10">
        <v>1</v>
      </c>
      <c r="S214" s="10" t="s">
        <v>48</v>
      </c>
      <c r="T214" s="6">
        <v>6.78</v>
      </c>
      <c r="U214" s="6">
        <v>12.33</v>
      </c>
      <c r="V214" s="6"/>
      <c r="W214" s="6">
        <f>IF(OR(DuraWarenkorb2020[[#This Row],[Netto]]&lt;&gt;"",DuraWarenkorb2020[[#This Row],[Faktor]]&lt;&gt;""),"",IF(DuraWarenkorb2020[[#This Row],[Rabatt]]&lt;&gt;"",DuraWarenkorb2020[[#This Row],[Brutto]],""))</f>
        <v>12.33</v>
      </c>
      <c r="X214" s="7">
        <v>0.36</v>
      </c>
      <c r="Y214" s="6"/>
      <c r="Z21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7.89</v>
      </c>
      <c r="AA214" s="7">
        <f>IFERROR(1-DuraWarenkorb2020[[#This Row],[EP1]]/DuraWarenkorb2020[[#This Row],[VK Preis]],"")</f>
        <v>0.14068441064638781</v>
      </c>
      <c r="AB214" s="6">
        <f>IFERROR(DuraWarenkorb2020[[#This Row],[VK Preis]]/DuraWarenkorb2020[[#This Row],[PE]]*DuraWarenkorb2020[[#This Row],[Menge]],"")</f>
        <v>31.56</v>
      </c>
      <c r="AC214" s="10" t="s">
        <v>33</v>
      </c>
      <c r="AD214" s="10" t="s">
        <v>33</v>
      </c>
    </row>
    <row r="215" spans="1:30" x14ac:dyDescent="0.25">
      <c r="D215">
        <v>61389</v>
      </c>
      <c r="E215" t="s">
        <v>61</v>
      </c>
      <c r="F215" t="s">
        <v>2316</v>
      </c>
      <c r="G215" t="s">
        <v>2317</v>
      </c>
      <c r="H215">
        <v>8</v>
      </c>
      <c r="I215" s="5"/>
      <c r="J215" s="5"/>
      <c r="K215" t="s">
        <v>4453</v>
      </c>
      <c r="L215" s="10">
        <v>120040261</v>
      </c>
      <c r="M215" s="10" t="s">
        <v>64</v>
      </c>
      <c r="N215" s="10" t="s">
        <v>2318</v>
      </c>
      <c r="O215" s="10" t="s">
        <v>2316</v>
      </c>
      <c r="P215" s="10" t="s">
        <v>2319</v>
      </c>
      <c r="Q215" s="10" t="s">
        <v>72</v>
      </c>
      <c r="R215" s="10">
        <v>1</v>
      </c>
      <c r="S215" s="10" t="s">
        <v>48</v>
      </c>
      <c r="T215" s="6">
        <v>5.36</v>
      </c>
      <c r="U215" s="6">
        <v>9.75</v>
      </c>
      <c r="V215" s="6"/>
      <c r="W215" s="6">
        <f>IF(OR(DuraWarenkorb2020[[#This Row],[Netto]]&lt;&gt;"",DuraWarenkorb2020[[#This Row],[Faktor]]&lt;&gt;""),"",IF(DuraWarenkorb2020[[#This Row],[Rabatt]]&lt;&gt;"",DuraWarenkorb2020[[#This Row],[Brutto]],""))</f>
        <v>9.75</v>
      </c>
      <c r="X215" s="7">
        <v>0.36</v>
      </c>
      <c r="Y215" s="6"/>
      <c r="Z21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6.24</v>
      </c>
      <c r="AA215" s="7">
        <f>IFERROR(1-DuraWarenkorb2020[[#This Row],[EP1]]/DuraWarenkorb2020[[#This Row],[VK Preis]],"")</f>
        <v>0.14102564102564097</v>
      </c>
      <c r="AB215" s="6">
        <f>IFERROR(DuraWarenkorb2020[[#This Row],[VK Preis]]/DuraWarenkorb2020[[#This Row],[PE]]*DuraWarenkorb2020[[#This Row],[Menge]],"")</f>
        <v>49.92</v>
      </c>
      <c r="AC215" s="10" t="s">
        <v>33</v>
      </c>
      <c r="AD215" s="10" t="s">
        <v>33</v>
      </c>
    </row>
    <row r="216" spans="1:30" x14ac:dyDescent="0.25">
      <c r="D216">
        <v>779652</v>
      </c>
      <c r="E216" t="s">
        <v>61</v>
      </c>
      <c r="F216" t="s">
        <v>2332</v>
      </c>
      <c r="G216" t="s">
        <v>2333</v>
      </c>
      <c r="H216">
        <v>3</v>
      </c>
      <c r="I216" s="5"/>
      <c r="J216" s="5"/>
      <c r="K216" t="s">
        <v>4453</v>
      </c>
      <c r="L216" s="10">
        <v>120161428</v>
      </c>
      <c r="M216" s="10" t="s">
        <v>64</v>
      </c>
      <c r="N216" s="10" t="s">
        <v>2334</v>
      </c>
      <c r="O216" s="10" t="s">
        <v>2332</v>
      </c>
      <c r="P216" s="10" t="s">
        <v>2335</v>
      </c>
      <c r="Q216" s="10" t="s">
        <v>72</v>
      </c>
      <c r="R216" s="10">
        <v>1</v>
      </c>
      <c r="S216" s="10" t="s">
        <v>48</v>
      </c>
      <c r="T216" s="6">
        <v>35.75</v>
      </c>
      <c r="U216" s="6">
        <v>65</v>
      </c>
      <c r="V216" s="6"/>
      <c r="W216" s="6">
        <f>IF(OR(DuraWarenkorb2020[[#This Row],[Netto]]&lt;&gt;"",DuraWarenkorb2020[[#This Row],[Faktor]]&lt;&gt;""),"",IF(DuraWarenkorb2020[[#This Row],[Rabatt]]&lt;&gt;"",DuraWarenkorb2020[[#This Row],[Brutto]],""))</f>
        <v>65</v>
      </c>
      <c r="X216" s="7">
        <v>0.36</v>
      </c>
      <c r="Y216" s="6"/>
      <c r="Z21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41.6</v>
      </c>
      <c r="AA216" s="7">
        <f>IFERROR(1-DuraWarenkorb2020[[#This Row],[EP1]]/DuraWarenkorb2020[[#This Row],[VK Preis]],"")</f>
        <v>0.140625</v>
      </c>
      <c r="AB216" s="6">
        <f>IFERROR(DuraWarenkorb2020[[#This Row],[VK Preis]]/DuraWarenkorb2020[[#This Row],[PE]]*DuraWarenkorb2020[[#This Row],[Menge]],"")</f>
        <v>124.80000000000001</v>
      </c>
      <c r="AC216" s="10" t="s">
        <v>33</v>
      </c>
      <c r="AD216" s="10" t="s">
        <v>33</v>
      </c>
    </row>
    <row r="217" spans="1:30" x14ac:dyDescent="0.25">
      <c r="H217">
        <v>1</v>
      </c>
      <c r="I217" s="5"/>
      <c r="J217" s="5"/>
      <c r="K217" t="s">
        <v>4454</v>
      </c>
      <c r="L217" s="10">
        <v>120040281</v>
      </c>
      <c r="M217" s="10" t="s">
        <v>64</v>
      </c>
      <c r="N217" s="10" t="s">
        <v>4521</v>
      </c>
      <c r="O217" s="10" t="s">
        <v>4522</v>
      </c>
      <c r="P217" s="10" t="s">
        <v>4523</v>
      </c>
      <c r="Q217" s="10" t="s">
        <v>72</v>
      </c>
      <c r="R217" s="10">
        <v>1</v>
      </c>
      <c r="S217" s="10" t="s">
        <v>48</v>
      </c>
      <c r="T217" s="6">
        <v>5.54</v>
      </c>
      <c r="U217" s="6">
        <v>10.07</v>
      </c>
      <c r="V217" s="6"/>
      <c r="W217" s="6">
        <f>IF(OR(DuraWarenkorb2020[[#This Row],[Netto]]&lt;&gt;"",DuraWarenkorb2020[[#This Row],[Faktor]]&lt;&gt;""),"",IF(DuraWarenkorb2020[[#This Row],[Rabatt]]&lt;&gt;"",DuraWarenkorb2020[[#This Row],[Brutto]],""))</f>
        <v>10.07</v>
      </c>
      <c r="X217" s="7">
        <v>0.36</v>
      </c>
      <c r="Y217" s="6"/>
      <c r="Z21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6.44</v>
      </c>
      <c r="AA217" s="7">
        <f>IFERROR(1-DuraWarenkorb2020[[#This Row],[EP1]]/DuraWarenkorb2020[[#This Row],[VK Preis]],"")</f>
        <v>0.13975155279503115</v>
      </c>
      <c r="AB217" s="6">
        <f>IFERROR(DuraWarenkorb2020[[#This Row],[VK Preis]]/DuraWarenkorb2020[[#This Row],[PE]]*DuraWarenkorb2020[[#This Row],[Menge]],"")</f>
        <v>6.44</v>
      </c>
      <c r="AC217" s="10" t="s">
        <v>33</v>
      </c>
      <c r="AD217" s="10" t="s">
        <v>33</v>
      </c>
    </row>
    <row r="218" spans="1:30" x14ac:dyDescent="0.25">
      <c r="D218">
        <v>780669</v>
      </c>
      <c r="E218" t="s">
        <v>61</v>
      </c>
      <c r="F218" t="s">
        <v>2336</v>
      </c>
      <c r="G218" t="s">
        <v>2301</v>
      </c>
      <c r="H218">
        <v>1</v>
      </c>
      <c r="I218" s="5"/>
      <c r="J218" s="5"/>
      <c r="K218" t="s">
        <v>4453</v>
      </c>
      <c r="L218" s="10">
        <v>120161433</v>
      </c>
      <c r="M218" s="10" t="s">
        <v>64</v>
      </c>
      <c r="N218" s="10" t="s">
        <v>2337</v>
      </c>
      <c r="O218" s="10" t="s">
        <v>2336</v>
      </c>
      <c r="P218" s="10" t="s">
        <v>2338</v>
      </c>
      <c r="Q218" s="10" t="s">
        <v>72</v>
      </c>
      <c r="R218" s="10">
        <v>1</v>
      </c>
      <c r="S218" s="10" t="s">
        <v>48</v>
      </c>
      <c r="T218" s="6">
        <v>6.78</v>
      </c>
      <c r="U218" s="6">
        <v>12.33</v>
      </c>
      <c r="V218" s="6"/>
      <c r="W218" s="6">
        <f>IF(OR(DuraWarenkorb2020[[#This Row],[Netto]]&lt;&gt;"",DuraWarenkorb2020[[#This Row],[Faktor]]&lt;&gt;""),"",IF(DuraWarenkorb2020[[#This Row],[Rabatt]]&lt;&gt;"",DuraWarenkorb2020[[#This Row],[Brutto]],""))</f>
        <v>12.33</v>
      </c>
      <c r="X218" s="7">
        <v>0.36</v>
      </c>
      <c r="Y218" s="6"/>
      <c r="Z21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7.89</v>
      </c>
      <c r="AA218" s="7">
        <f>IFERROR(1-DuraWarenkorb2020[[#This Row],[EP1]]/DuraWarenkorb2020[[#This Row],[VK Preis]],"")</f>
        <v>0.14068441064638781</v>
      </c>
      <c r="AB218" s="6">
        <f>IFERROR(DuraWarenkorb2020[[#This Row],[VK Preis]]/DuraWarenkorb2020[[#This Row],[PE]]*DuraWarenkorb2020[[#This Row],[Menge]],"")</f>
        <v>7.89</v>
      </c>
      <c r="AC218" s="10" t="s">
        <v>33</v>
      </c>
      <c r="AD218" s="10" t="s">
        <v>33</v>
      </c>
    </row>
    <row r="219" spans="1:30" x14ac:dyDescent="0.25">
      <c r="A219">
        <v>3740</v>
      </c>
      <c r="B219" t="s">
        <v>28</v>
      </c>
      <c r="C219">
        <v>4040</v>
      </c>
      <c r="D219">
        <v>268836</v>
      </c>
      <c r="E219" t="s">
        <v>61</v>
      </c>
      <c r="F219" t="s">
        <v>362</v>
      </c>
      <c r="G219" t="s">
        <v>363</v>
      </c>
      <c r="H219">
        <v>1</v>
      </c>
      <c r="I219" s="5">
        <v>42005</v>
      </c>
      <c r="J219" s="5">
        <v>43830</v>
      </c>
      <c r="K219" t="s">
        <v>32</v>
      </c>
      <c r="L219">
        <v>120040265</v>
      </c>
      <c r="M219" t="s">
        <v>64</v>
      </c>
      <c r="N219" t="s">
        <v>364</v>
      </c>
      <c r="O219" t="s">
        <v>362</v>
      </c>
      <c r="P219" t="s">
        <v>365</v>
      </c>
      <c r="Q219" t="s">
        <v>72</v>
      </c>
      <c r="R219">
        <v>1</v>
      </c>
      <c r="S219" t="s">
        <v>48</v>
      </c>
      <c r="T219" s="6">
        <v>5.36</v>
      </c>
      <c r="U219" s="6">
        <v>9.75</v>
      </c>
      <c r="V219" s="6"/>
      <c r="W219" s="6">
        <f>IF(OR(DuraWarenkorb2020[[#This Row],[Netto]]&lt;&gt;"",DuraWarenkorb2020[[#This Row],[Faktor]]&lt;&gt;""),"",IF(DuraWarenkorb2020[[#This Row],[Rabatt]]&lt;&gt;"",DuraWarenkorb2020[[#This Row],[Brutto]],""))</f>
        <v>9.75</v>
      </c>
      <c r="X219" s="7">
        <v>0.36</v>
      </c>
      <c r="Y219" s="6"/>
      <c r="Z21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6.24</v>
      </c>
      <c r="AA219" s="7">
        <f>IFERROR(1-DuraWarenkorb2020[[#This Row],[EP1]]/DuraWarenkorb2020[[#This Row],[VK Preis]],"")</f>
        <v>0.14102564102564097</v>
      </c>
      <c r="AB219" s="6">
        <f>IFERROR(DuraWarenkorb2020[[#This Row],[VK Preis]]/DuraWarenkorb2020[[#This Row],[PE]]*DuraWarenkorb2020[[#This Row],[Menge]],"")</f>
        <v>6.24</v>
      </c>
      <c r="AC219" t="s">
        <v>33</v>
      </c>
      <c r="AD219" t="s">
        <v>33</v>
      </c>
    </row>
    <row r="220" spans="1:30" x14ac:dyDescent="0.25">
      <c r="A220">
        <v>3740</v>
      </c>
      <c r="B220" t="s">
        <v>28</v>
      </c>
      <c r="C220">
        <v>4040</v>
      </c>
      <c r="D220">
        <v>1062670</v>
      </c>
      <c r="E220" t="s">
        <v>61</v>
      </c>
      <c r="F220" t="s">
        <v>366</v>
      </c>
      <c r="G220" t="s">
        <v>367</v>
      </c>
      <c r="H220">
        <v>1</v>
      </c>
      <c r="I220" s="5">
        <v>42005</v>
      </c>
      <c r="J220" s="5">
        <v>43830</v>
      </c>
      <c r="K220" t="s">
        <v>32</v>
      </c>
      <c r="L220">
        <v>120040169</v>
      </c>
      <c r="M220" t="s">
        <v>64</v>
      </c>
      <c r="N220" t="s">
        <v>368</v>
      </c>
      <c r="O220" t="s">
        <v>366</v>
      </c>
      <c r="P220" t="s">
        <v>369</v>
      </c>
      <c r="Q220" t="s">
        <v>72</v>
      </c>
      <c r="R220">
        <v>1</v>
      </c>
      <c r="S220" t="s">
        <v>48</v>
      </c>
      <c r="T220" s="6">
        <v>7.34</v>
      </c>
      <c r="U220" s="6">
        <v>13.35</v>
      </c>
      <c r="V220" s="6"/>
      <c r="W220" s="6">
        <f>IF(OR(DuraWarenkorb2020[[#This Row],[Netto]]&lt;&gt;"",DuraWarenkorb2020[[#This Row],[Faktor]]&lt;&gt;""),"",IF(DuraWarenkorb2020[[#This Row],[Rabatt]]&lt;&gt;"",DuraWarenkorb2020[[#This Row],[Brutto]],""))</f>
        <v>13.35</v>
      </c>
      <c r="X220" s="7">
        <v>0.36</v>
      </c>
      <c r="Y220" s="6"/>
      <c r="Z22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8.5399999999999991</v>
      </c>
      <c r="AA220" s="7">
        <f>IFERROR(1-DuraWarenkorb2020[[#This Row],[EP1]]/DuraWarenkorb2020[[#This Row],[VK Preis]],"")</f>
        <v>0.14051522248243553</v>
      </c>
      <c r="AB220" s="6">
        <f>IFERROR(DuraWarenkorb2020[[#This Row],[VK Preis]]/DuraWarenkorb2020[[#This Row],[PE]]*DuraWarenkorb2020[[#This Row],[Menge]],"")</f>
        <v>8.5399999999999991</v>
      </c>
      <c r="AC220" t="s">
        <v>33</v>
      </c>
      <c r="AD220" t="s">
        <v>33</v>
      </c>
    </row>
    <row r="221" spans="1:30" x14ac:dyDescent="0.25">
      <c r="H221">
        <v>1</v>
      </c>
      <c r="I221" s="5"/>
      <c r="J221" s="5"/>
      <c r="K221" t="s">
        <v>4454</v>
      </c>
      <c r="L221" s="10">
        <v>120040222</v>
      </c>
      <c r="M221" s="10" t="s">
        <v>64</v>
      </c>
      <c r="N221" s="10" t="s">
        <v>448</v>
      </c>
      <c r="O221" s="10" t="s">
        <v>447</v>
      </c>
      <c r="P221" s="10" t="s">
        <v>449</v>
      </c>
      <c r="Q221" s="10" t="s">
        <v>72</v>
      </c>
      <c r="R221" s="10">
        <v>1</v>
      </c>
      <c r="S221" s="10" t="s">
        <v>48</v>
      </c>
      <c r="T221" s="6">
        <v>0.68</v>
      </c>
      <c r="U221" s="6">
        <v>1.24</v>
      </c>
      <c r="V221" s="6"/>
      <c r="W221" s="6">
        <f>IF(OR(DuraWarenkorb2020[[#This Row],[Netto]]&lt;&gt;"",DuraWarenkorb2020[[#This Row],[Faktor]]&lt;&gt;""),"",IF(DuraWarenkorb2020[[#This Row],[Rabatt]]&lt;&gt;"",DuraWarenkorb2020[[#This Row],[Brutto]],""))</f>
        <v>1.24</v>
      </c>
      <c r="X221" s="7">
        <v>0.36</v>
      </c>
      <c r="Y221" s="6"/>
      <c r="Z22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0.79</v>
      </c>
      <c r="AA221" s="7">
        <f>IFERROR(1-DuraWarenkorb2020[[#This Row],[EP1]]/DuraWarenkorb2020[[#This Row],[VK Preis]],"")</f>
        <v>0.13924050632911389</v>
      </c>
      <c r="AB221" s="6">
        <f>IFERROR(DuraWarenkorb2020[[#This Row],[VK Preis]]/DuraWarenkorb2020[[#This Row],[PE]]*DuraWarenkorb2020[[#This Row],[Menge]],"")</f>
        <v>0.79</v>
      </c>
      <c r="AC221" s="10" t="s">
        <v>33</v>
      </c>
      <c r="AD221" s="10" t="s">
        <v>33</v>
      </c>
    </row>
    <row r="222" spans="1:30" x14ac:dyDescent="0.25">
      <c r="D222">
        <v>44535</v>
      </c>
      <c r="E222" t="s">
        <v>61</v>
      </c>
      <c r="F222" t="s">
        <v>2339</v>
      </c>
      <c r="G222" t="s">
        <v>2340</v>
      </c>
      <c r="H222">
        <v>1</v>
      </c>
      <c r="I222" s="5"/>
      <c r="J222" s="5"/>
      <c r="K222" t="s">
        <v>4453</v>
      </c>
      <c r="L222" s="10">
        <v>120007660</v>
      </c>
      <c r="M222" s="10" t="s">
        <v>64</v>
      </c>
      <c r="N222" s="10" t="s">
        <v>2341</v>
      </c>
      <c r="O222" s="10" t="s">
        <v>2339</v>
      </c>
      <c r="P222" s="10" t="s">
        <v>2342</v>
      </c>
      <c r="Q222" s="10" t="s">
        <v>2343</v>
      </c>
      <c r="R222" s="10">
        <v>1</v>
      </c>
      <c r="S222" s="10" t="s">
        <v>48</v>
      </c>
      <c r="T222" s="6">
        <v>0.54</v>
      </c>
      <c r="U222" s="6">
        <v>1.19</v>
      </c>
      <c r="V222" s="6"/>
      <c r="W222" s="6">
        <f>IF(OR(DuraWarenkorb2020[[#This Row],[Netto]]&lt;&gt;"",DuraWarenkorb2020[[#This Row],[Faktor]]&lt;&gt;""),"",IF(DuraWarenkorb2020[[#This Row],[Rabatt]]&lt;&gt;"",DuraWarenkorb2020[[#This Row],[Brutto]],""))</f>
        <v>1.19</v>
      </c>
      <c r="X222" s="7">
        <v>0.46</v>
      </c>
      <c r="Y222" s="6"/>
      <c r="Z22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0.64</v>
      </c>
      <c r="AA222" s="7">
        <f>IFERROR(1-DuraWarenkorb2020[[#This Row],[EP1]]/DuraWarenkorb2020[[#This Row],[VK Preis]],"")</f>
        <v>0.15625</v>
      </c>
      <c r="AB222" s="6">
        <f>IFERROR(DuraWarenkorb2020[[#This Row],[VK Preis]]/DuraWarenkorb2020[[#This Row],[PE]]*DuraWarenkorb2020[[#This Row],[Menge]],"")</f>
        <v>0.64</v>
      </c>
      <c r="AC222" s="10" t="s">
        <v>33</v>
      </c>
      <c r="AD222" s="10" t="s">
        <v>33</v>
      </c>
    </row>
    <row r="223" spans="1:30" x14ac:dyDescent="0.25">
      <c r="D223">
        <v>44530</v>
      </c>
      <c r="E223" t="s">
        <v>61</v>
      </c>
      <c r="F223" t="s">
        <v>2344</v>
      </c>
      <c r="G223" t="s">
        <v>2345</v>
      </c>
      <c r="H223">
        <v>1</v>
      </c>
      <c r="I223" s="5"/>
      <c r="J223" s="5"/>
      <c r="K223" t="s">
        <v>4453</v>
      </c>
      <c r="L223" s="10">
        <v>120007659</v>
      </c>
      <c r="M223" s="10" t="s">
        <v>64</v>
      </c>
      <c r="N223" s="10" t="s">
        <v>2346</v>
      </c>
      <c r="O223" s="10" t="s">
        <v>2344</v>
      </c>
      <c r="P223" s="10" t="s">
        <v>2347</v>
      </c>
      <c r="Q223" s="10" t="s">
        <v>2343</v>
      </c>
      <c r="R223" s="10">
        <v>1</v>
      </c>
      <c r="S223" s="10" t="s">
        <v>48</v>
      </c>
      <c r="T223" s="6">
        <v>0.54</v>
      </c>
      <c r="U223" s="6">
        <v>1.19</v>
      </c>
      <c r="V223" s="6"/>
      <c r="W223" s="6">
        <f>IF(OR(DuraWarenkorb2020[[#This Row],[Netto]]&lt;&gt;"",DuraWarenkorb2020[[#This Row],[Faktor]]&lt;&gt;""),"",IF(DuraWarenkorb2020[[#This Row],[Rabatt]]&lt;&gt;"",DuraWarenkorb2020[[#This Row],[Brutto]],""))</f>
        <v>1.19</v>
      </c>
      <c r="X223" s="7">
        <v>0.46</v>
      </c>
      <c r="Y223" s="6"/>
      <c r="Z22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0.64</v>
      </c>
      <c r="AA223" s="7">
        <f>IFERROR(1-DuraWarenkorb2020[[#This Row],[EP1]]/DuraWarenkorb2020[[#This Row],[VK Preis]],"")</f>
        <v>0.15625</v>
      </c>
      <c r="AB223" s="6">
        <f>IFERROR(DuraWarenkorb2020[[#This Row],[VK Preis]]/DuraWarenkorb2020[[#This Row],[PE]]*DuraWarenkorb2020[[#This Row],[Menge]],"")</f>
        <v>0.64</v>
      </c>
      <c r="AC223" s="10" t="s">
        <v>33</v>
      </c>
      <c r="AD223" s="10" t="s">
        <v>33</v>
      </c>
    </row>
    <row r="224" spans="1:30" x14ac:dyDescent="0.25">
      <c r="D224">
        <v>44557</v>
      </c>
      <c r="E224" t="s">
        <v>61</v>
      </c>
      <c r="F224" t="s">
        <v>2348</v>
      </c>
      <c r="G224" t="s">
        <v>2349</v>
      </c>
      <c r="H224">
        <v>4</v>
      </c>
      <c r="I224" s="5"/>
      <c r="J224" s="5"/>
      <c r="K224" t="s">
        <v>4453</v>
      </c>
      <c r="L224" s="10">
        <v>120007662</v>
      </c>
      <c r="M224" s="10" t="s">
        <v>64</v>
      </c>
      <c r="N224" s="10" t="s">
        <v>2350</v>
      </c>
      <c r="O224" s="10" t="s">
        <v>2348</v>
      </c>
      <c r="P224" s="10" t="s">
        <v>2351</v>
      </c>
      <c r="Q224" s="10" t="s">
        <v>2343</v>
      </c>
      <c r="R224" s="10">
        <v>1</v>
      </c>
      <c r="S224" s="10" t="s">
        <v>48</v>
      </c>
      <c r="T224" s="6">
        <v>0.54</v>
      </c>
      <c r="U224" s="6">
        <v>1.19</v>
      </c>
      <c r="V224" s="6"/>
      <c r="W224" s="6">
        <f>IF(OR(DuraWarenkorb2020[[#This Row],[Netto]]&lt;&gt;"",DuraWarenkorb2020[[#This Row],[Faktor]]&lt;&gt;""),"",IF(DuraWarenkorb2020[[#This Row],[Rabatt]]&lt;&gt;"",DuraWarenkorb2020[[#This Row],[Brutto]],""))</f>
        <v>1.19</v>
      </c>
      <c r="X224" s="7">
        <v>0.46</v>
      </c>
      <c r="Y224" s="6"/>
      <c r="Z22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0.64</v>
      </c>
      <c r="AA224" s="7">
        <f>IFERROR(1-DuraWarenkorb2020[[#This Row],[EP1]]/DuraWarenkorb2020[[#This Row],[VK Preis]],"")</f>
        <v>0.15625</v>
      </c>
      <c r="AB224" s="6">
        <f>IFERROR(DuraWarenkorb2020[[#This Row],[VK Preis]]/DuraWarenkorb2020[[#This Row],[PE]]*DuraWarenkorb2020[[#This Row],[Menge]],"")</f>
        <v>2.56</v>
      </c>
      <c r="AC224" s="10" t="s">
        <v>33</v>
      </c>
      <c r="AD224" s="10" t="s">
        <v>33</v>
      </c>
    </row>
    <row r="225" spans="1:30" x14ac:dyDescent="0.25">
      <c r="D225">
        <v>66650</v>
      </c>
      <c r="E225" t="s">
        <v>61</v>
      </c>
      <c r="F225" t="s">
        <v>2352</v>
      </c>
      <c r="G225" t="s">
        <v>2353</v>
      </c>
      <c r="H225">
        <v>7</v>
      </c>
      <c r="I225" s="5"/>
      <c r="J225" s="5"/>
      <c r="K225" t="s">
        <v>4453</v>
      </c>
      <c r="L225" s="10">
        <v>120120264</v>
      </c>
      <c r="M225" s="10" t="s">
        <v>64</v>
      </c>
      <c r="N225" s="10" t="s">
        <v>2354</v>
      </c>
      <c r="O225" s="10" t="s">
        <v>2352</v>
      </c>
      <c r="P225" s="10" t="s">
        <v>2355</v>
      </c>
      <c r="Q225" s="10" t="s">
        <v>2343</v>
      </c>
      <c r="R225" s="10">
        <v>1</v>
      </c>
      <c r="S225" s="10" t="s">
        <v>48</v>
      </c>
      <c r="T225" s="6">
        <v>24.25</v>
      </c>
      <c r="U225" s="6">
        <v>53</v>
      </c>
      <c r="V225" s="6"/>
      <c r="W225" s="6">
        <f>IF(OR(DuraWarenkorb2020[[#This Row],[Netto]]&lt;&gt;"",DuraWarenkorb2020[[#This Row],[Faktor]]&lt;&gt;""),"",IF(DuraWarenkorb2020[[#This Row],[Rabatt]]&lt;&gt;"",DuraWarenkorb2020[[#This Row],[Brutto]],""))</f>
        <v>53</v>
      </c>
      <c r="X225" s="7">
        <v>0.46</v>
      </c>
      <c r="Y225" s="6"/>
      <c r="Z22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28.62</v>
      </c>
      <c r="AA225" s="7">
        <f>IFERROR(1-DuraWarenkorb2020[[#This Row],[EP1]]/DuraWarenkorb2020[[#This Row],[VK Preis]],"")</f>
        <v>0.15269042627533191</v>
      </c>
      <c r="AB225" s="6">
        <f>IFERROR(DuraWarenkorb2020[[#This Row],[VK Preis]]/DuraWarenkorb2020[[#This Row],[PE]]*DuraWarenkorb2020[[#This Row],[Menge]],"")</f>
        <v>200.34</v>
      </c>
      <c r="AC225" s="10" t="s">
        <v>33</v>
      </c>
      <c r="AD225" s="10" t="s">
        <v>33</v>
      </c>
    </row>
    <row r="226" spans="1:30" x14ac:dyDescent="0.25">
      <c r="D226">
        <v>66670</v>
      </c>
      <c r="E226" t="s">
        <v>61</v>
      </c>
      <c r="F226" t="s">
        <v>2386</v>
      </c>
      <c r="G226" t="s">
        <v>2387</v>
      </c>
      <c r="H226">
        <v>1</v>
      </c>
      <c r="I226" s="5"/>
      <c r="J226" s="5"/>
      <c r="K226" t="s">
        <v>4453</v>
      </c>
      <c r="L226" s="10">
        <v>120120299</v>
      </c>
      <c r="M226" s="10" t="s">
        <v>64</v>
      </c>
      <c r="N226" s="10" t="s">
        <v>2388</v>
      </c>
      <c r="O226" s="10" t="s">
        <v>2386</v>
      </c>
      <c r="P226" s="10" t="s">
        <v>2389</v>
      </c>
      <c r="Q226" s="10" t="s">
        <v>2343</v>
      </c>
      <c r="R226" s="10">
        <v>1</v>
      </c>
      <c r="S226" s="10" t="s">
        <v>48</v>
      </c>
      <c r="T226" s="6">
        <v>10.87</v>
      </c>
      <c r="U226" s="6">
        <v>23.75</v>
      </c>
      <c r="V226" s="6"/>
      <c r="W226" s="6">
        <f>IF(OR(DuraWarenkorb2020[[#This Row],[Netto]]&lt;&gt;"",DuraWarenkorb2020[[#This Row],[Faktor]]&lt;&gt;""),"",IF(DuraWarenkorb2020[[#This Row],[Rabatt]]&lt;&gt;"",DuraWarenkorb2020[[#This Row],[Brutto]],""))</f>
        <v>23.75</v>
      </c>
      <c r="X226" s="7">
        <v>0.46</v>
      </c>
      <c r="Y226" s="6"/>
      <c r="Z22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12.83</v>
      </c>
      <c r="AA226" s="7">
        <f>IFERROR(1-DuraWarenkorb2020[[#This Row],[EP1]]/DuraWarenkorb2020[[#This Row],[VK Preis]],"")</f>
        <v>0.15276695245518324</v>
      </c>
      <c r="AB226" s="6">
        <f>IFERROR(DuraWarenkorb2020[[#This Row],[VK Preis]]/DuraWarenkorb2020[[#This Row],[PE]]*DuraWarenkorb2020[[#This Row],[Menge]],"")</f>
        <v>12.83</v>
      </c>
      <c r="AC226" s="10" t="s">
        <v>33</v>
      </c>
      <c r="AD226" s="10" t="s">
        <v>33</v>
      </c>
    </row>
    <row r="227" spans="1:30" x14ac:dyDescent="0.25">
      <c r="D227">
        <v>547700</v>
      </c>
      <c r="E227" t="s">
        <v>61</v>
      </c>
      <c r="F227" t="s">
        <v>2394</v>
      </c>
      <c r="G227" t="s">
        <v>2395</v>
      </c>
      <c r="H227">
        <v>1</v>
      </c>
      <c r="I227" s="5"/>
      <c r="J227" s="5"/>
      <c r="K227" t="s">
        <v>4453</v>
      </c>
      <c r="L227" s="10">
        <v>120147202</v>
      </c>
      <c r="M227" s="10" t="s">
        <v>64</v>
      </c>
      <c r="N227" s="10" t="s">
        <v>2396</v>
      </c>
      <c r="O227" s="10" t="s">
        <v>2394</v>
      </c>
      <c r="P227" s="10" t="s">
        <v>2397</v>
      </c>
      <c r="Q227" s="10" t="s">
        <v>2343</v>
      </c>
      <c r="R227" s="10">
        <v>1</v>
      </c>
      <c r="S227" s="10" t="s">
        <v>48</v>
      </c>
      <c r="T227" s="6">
        <v>7.37</v>
      </c>
      <c r="U227" s="6">
        <v>16.11</v>
      </c>
      <c r="V227" s="6"/>
      <c r="W227" s="6">
        <f>IF(OR(DuraWarenkorb2020[[#This Row],[Netto]]&lt;&gt;"",DuraWarenkorb2020[[#This Row],[Faktor]]&lt;&gt;""),"",IF(DuraWarenkorb2020[[#This Row],[Rabatt]]&lt;&gt;"",DuraWarenkorb2020[[#This Row],[Brutto]],""))</f>
        <v>16.11</v>
      </c>
      <c r="X227" s="7">
        <v>0.46</v>
      </c>
      <c r="Y227" s="6"/>
      <c r="Z22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8.6999999999999993</v>
      </c>
      <c r="AA227" s="7">
        <f>IFERROR(1-DuraWarenkorb2020[[#This Row],[EP1]]/DuraWarenkorb2020[[#This Row],[VK Preis]],"")</f>
        <v>0.15287356321839074</v>
      </c>
      <c r="AB227" s="6">
        <f>IFERROR(DuraWarenkorb2020[[#This Row],[VK Preis]]/DuraWarenkorb2020[[#This Row],[PE]]*DuraWarenkorb2020[[#This Row],[Menge]],"")</f>
        <v>8.6999999999999993</v>
      </c>
      <c r="AC227" s="10" t="s">
        <v>33</v>
      </c>
      <c r="AD227" s="10" t="s">
        <v>33</v>
      </c>
    </row>
    <row r="228" spans="1:30" x14ac:dyDescent="0.25">
      <c r="D228">
        <v>493937</v>
      </c>
      <c r="E228" t="s">
        <v>61</v>
      </c>
      <c r="F228" t="s">
        <v>2398</v>
      </c>
      <c r="G228" t="s">
        <v>2399</v>
      </c>
      <c r="H228">
        <v>1</v>
      </c>
      <c r="I228" s="5"/>
      <c r="J228" s="5"/>
      <c r="K228" t="s">
        <v>4453</v>
      </c>
      <c r="L228" s="10">
        <v>120138136</v>
      </c>
      <c r="M228" s="10" t="s">
        <v>64</v>
      </c>
      <c r="N228" s="10" t="s">
        <v>2400</v>
      </c>
      <c r="O228" s="10" t="s">
        <v>2398</v>
      </c>
      <c r="P228" s="10" t="s">
        <v>2401</v>
      </c>
      <c r="Q228" s="10" t="s">
        <v>2343</v>
      </c>
      <c r="R228" s="10">
        <v>1</v>
      </c>
      <c r="S228" s="10" t="s">
        <v>48</v>
      </c>
      <c r="T228" s="6">
        <v>8.43</v>
      </c>
      <c r="U228" s="6">
        <v>18.43</v>
      </c>
      <c r="V228" s="6"/>
      <c r="W228" s="6">
        <f>IF(OR(DuraWarenkorb2020[[#This Row],[Netto]]&lt;&gt;"",DuraWarenkorb2020[[#This Row],[Faktor]]&lt;&gt;""),"",IF(DuraWarenkorb2020[[#This Row],[Rabatt]]&lt;&gt;"",DuraWarenkorb2020[[#This Row],[Brutto]],""))</f>
        <v>18.43</v>
      </c>
      <c r="X228" s="7">
        <v>0.46</v>
      </c>
      <c r="Y228" s="6"/>
      <c r="Z22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9.9499999999999993</v>
      </c>
      <c r="AA228" s="7">
        <f>IFERROR(1-DuraWarenkorb2020[[#This Row],[EP1]]/DuraWarenkorb2020[[#This Row],[VK Preis]],"")</f>
        <v>0.15276381909547732</v>
      </c>
      <c r="AB228" s="6">
        <f>IFERROR(DuraWarenkorb2020[[#This Row],[VK Preis]]/DuraWarenkorb2020[[#This Row],[PE]]*DuraWarenkorb2020[[#This Row],[Menge]],"")</f>
        <v>9.9499999999999993</v>
      </c>
      <c r="AC228" s="10" t="s">
        <v>33</v>
      </c>
      <c r="AD228" s="10" t="s">
        <v>33</v>
      </c>
    </row>
    <row r="229" spans="1:30" x14ac:dyDescent="0.25">
      <c r="D229">
        <v>66625</v>
      </c>
      <c r="E229" t="s">
        <v>61</v>
      </c>
      <c r="F229" t="s">
        <v>2244</v>
      </c>
      <c r="G229" t="s">
        <v>2245</v>
      </c>
      <c r="H229">
        <v>13</v>
      </c>
      <c r="I229" s="5"/>
      <c r="J229" s="5"/>
      <c r="K229" t="s">
        <v>4453</v>
      </c>
      <c r="L229" s="10">
        <v>120120234</v>
      </c>
      <c r="M229" s="10" t="s">
        <v>64</v>
      </c>
      <c r="N229" s="10" t="s">
        <v>2246</v>
      </c>
      <c r="O229" s="10" t="s">
        <v>2244</v>
      </c>
      <c r="P229" s="10" t="s">
        <v>2247</v>
      </c>
      <c r="Q229" s="10" t="s">
        <v>2248</v>
      </c>
      <c r="R229" s="10">
        <v>1</v>
      </c>
      <c r="S229" s="10" t="s">
        <v>48</v>
      </c>
      <c r="T229" s="6">
        <v>5.42</v>
      </c>
      <c r="U229" s="6">
        <v>11.85</v>
      </c>
      <c r="V229" s="6"/>
      <c r="W229" s="6">
        <f>IF(OR(DuraWarenkorb2020[[#This Row],[Netto]]&lt;&gt;"",DuraWarenkorb2020[[#This Row],[Faktor]]&lt;&gt;""),"",IF(DuraWarenkorb2020[[#This Row],[Rabatt]]&lt;&gt;"",DuraWarenkorb2020[[#This Row],[Brutto]],""))</f>
        <v>11.85</v>
      </c>
      <c r="X229" s="7">
        <v>0.46</v>
      </c>
      <c r="Y229" s="6"/>
      <c r="Z22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6.4</v>
      </c>
      <c r="AA229" s="7">
        <f>IFERROR(1-DuraWarenkorb2020[[#This Row],[EP1]]/DuraWarenkorb2020[[#This Row],[VK Preis]],"")</f>
        <v>0.15312500000000007</v>
      </c>
      <c r="AB229" s="6">
        <f>IFERROR(DuraWarenkorb2020[[#This Row],[VK Preis]]/DuraWarenkorb2020[[#This Row],[PE]]*DuraWarenkorb2020[[#This Row],[Menge]],"")</f>
        <v>83.2</v>
      </c>
      <c r="AC229" s="10" t="s">
        <v>33</v>
      </c>
      <c r="AD229" s="10" t="s">
        <v>33</v>
      </c>
    </row>
    <row r="230" spans="1:30" x14ac:dyDescent="0.25">
      <c r="D230">
        <v>66633</v>
      </c>
      <c r="E230" t="s">
        <v>61</v>
      </c>
      <c r="F230" t="s">
        <v>2249</v>
      </c>
      <c r="G230" t="s">
        <v>2250</v>
      </c>
      <c r="H230">
        <v>13</v>
      </c>
      <c r="I230" s="5"/>
      <c r="J230" s="5"/>
      <c r="K230" t="s">
        <v>4453</v>
      </c>
      <c r="L230" s="10">
        <v>120120242</v>
      </c>
      <c r="M230" s="10" t="s">
        <v>64</v>
      </c>
      <c r="N230" s="10" t="s">
        <v>2251</v>
      </c>
      <c r="O230" s="10" t="s">
        <v>2249</v>
      </c>
      <c r="P230" s="10" t="s">
        <v>2252</v>
      </c>
      <c r="Q230" s="10" t="s">
        <v>2248</v>
      </c>
      <c r="R230" s="10">
        <v>1</v>
      </c>
      <c r="S230" s="10" t="s">
        <v>48</v>
      </c>
      <c r="T230" s="6">
        <v>12.85</v>
      </c>
      <c r="U230" s="6">
        <v>28.09</v>
      </c>
      <c r="V230" s="6"/>
      <c r="W230" s="6">
        <f>IF(OR(DuraWarenkorb2020[[#This Row],[Netto]]&lt;&gt;"",DuraWarenkorb2020[[#This Row],[Faktor]]&lt;&gt;""),"",IF(DuraWarenkorb2020[[#This Row],[Rabatt]]&lt;&gt;"",DuraWarenkorb2020[[#This Row],[Brutto]],""))</f>
        <v>28.09</v>
      </c>
      <c r="X230" s="7">
        <v>0.46</v>
      </c>
      <c r="Y230" s="6"/>
      <c r="Z23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15.17</v>
      </c>
      <c r="AA230" s="7">
        <f>IFERROR(1-DuraWarenkorb2020[[#This Row],[EP1]]/DuraWarenkorb2020[[#This Row],[VK Preis]],"")</f>
        <v>0.1529334212261042</v>
      </c>
      <c r="AB230" s="6">
        <f>IFERROR(DuraWarenkorb2020[[#This Row],[VK Preis]]/DuraWarenkorb2020[[#This Row],[PE]]*DuraWarenkorb2020[[#This Row],[Menge]],"")</f>
        <v>197.21</v>
      </c>
      <c r="AC230" s="10" t="s">
        <v>33</v>
      </c>
      <c r="AD230" s="10" t="s">
        <v>33</v>
      </c>
    </row>
    <row r="231" spans="1:30" x14ac:dyDescent="0.25">
      <c r="D231">
        <v>66637</v>
      </c>
      <c r="E231" t="s">
        <v>61</v>
      </c>
      <c r="F231" t="s">
        <v>2269</v>
      </c>
      <c r="G231" t="s">
        <v>2270</v>
      </c>
      <c r="H231">
        <v>13</v>
      </c>
      <c r="I231" s="5"/>
      <c r="J231" s="5"/>
      <c r="K231" t="s">
        <v>4453</v>
      </c>
      <c r="L231" s="10">
        <v>120120250</v>
      </c>
      <c r="M231" s="10" t="s">
        <v>64</v>
      </c>
      <c r="N231" s="10" t="s">
        <v>2271</v>
      </c>
      <c r="O231" s="10" t="s">
        <v>2269</v>
      </c>
      <c r="P231" s="10" t="s">
        <v>2272</v>
      </c>
      <c r="Q231" s="10" t="s">
        <v>2248</v>
      </c>
      <c r="R231" s="10">
        <v>1</v>
      </c>
      <c r="S231" s="10" t="s">
        <v>48</v>
      </c>
      <c r="T231" s="6">
        <v>12.85</v>
      </c>
      <c r="U231" s="6">
        <v>28.09</v>
      </c>
      <c r="V231" s="6"/>
      <c r="W231" s="6">
        <f>IF(OR(DuraWarenkorb2020[[#This Row],[Netto]]&lt;&gt;"",DuraWarenkorb2020[[#This Row],[Faktor]]&lt;&gt;""),"",IF(DuraWarenkorb2020[[#This Row],[Rabatt]]&lt;&gt;"",DuraWarenkorb2020[[#This Row],[Brutto]],""))</f>
        <v>28.09</v>
      </c>
      <c r="X231" s="7">
        <v>0.46</v>
      </c>
      <c r="Y231" s="6"/>
      <c r="Z23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15.17</v>
      </c>
      <c r="AA231" s="7">
        <f>IFERROR(1-DuraWarenkorb2020[[#This Row],[EP1]]/DuraWarenkorb2020[[#This Row],[VK Preis]],"")</f>
        <v>0.1529334212261042</v>
      </c>
      <c r="AB231" s="6">
        <f>IFERROR(DuraWarenkorb2020[[#This Row],[VK Preis]]/DuraWarenkorb2020[[#This Row],[PE]]*DuraWarenkorb2020[[#This Row],[Menge]],"")</f>
        <v>197.21</v>
      </c>
      <c r="AC231" s="10" t="s">
        <v>33</v>
      </c>
      <c r="AD231" s="10" t="s">
        <v>33</v>
      </c>
    </row>
    <row r="232" spans="1:30" x14ac:dyDescent="0.25">
      <c r="D232">
        <v>66669</v>
      </c>
      <c r="E232" t="s">
        <v>61</v>
      </c>
      <c r="F232" t="s">
        <v>2382</v>
      </c>
      <c r="G232" t="s">
        <v>2383</v>
      </c>
      <c r="H232">
        <v>6</v>
      </c>
      <c r="I232" s="5"/>
      <c r="J232" s="5"/>
      <c r="K232" t="s">
        <v>4453</v>
      </c>
      <c r="L232" s="10">
        <v>120120296</v>
      </c>
      <c r="M232" s="10" t="s">
        <v>64</v>
      </c>
      <c r="N232" s="10" t="s">
        <v>2384</v>
      </c>
      <c r="O232" s="10" t="s">
        <v>2382</v>
      </c>
      <c r="P232" s="10" t="s">
        <v>2385</v>
      </c>
      <c r="Q232" s="10" t="s">
        <v>2248</v>
      </c>
      <c r="R232" s="10">
        <v>1</v>
      </c>
      <c r="S232" s="10" t="s">
        <v>48</v>
      </c>
      <c r="T232" s="6">
        <v>13.83</v>
      </c>
      <c r="U232" s="6">
        <v>30.22</v>
      </c>
      <c r="V232" s="6"/>
      <c r="W232" s="6">
        <f>IF(OR(DuraWarenkorb2020[[#This Row],[Netto]]&lt;&gt;"",DuraWarenkorb2020[[#This Row],[Faktor]]&lt;&gt;""),"",IF(DuraWarenkorb2020[[#This Row],[Rabatt]]&lt;&gt;"",DuraWarenkorb2020[[#This Row],[Brutto]],""))</f>
        <v>30.22</v>
      </c>
      <c r="X232" s="7">
        <v>0.46</v>
      </c>
      <c r="Y232" s="6"/>
      <c r="Z23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16.32</v>
      </c>
      <c r="AA232" s="7">
        <f>IFERROR(1-DuraWarenkorb2020[[#This Row],[EP1]]/DuraWarenkorb2020[[#This Row],[VK Preis]],"")</f>
        <v>0.15257352941176472</v>
      </c>
      <c r="AB232" s="6">
        <f>IFERROR(DuraWarenkorb2020[[#This Row],[VK Preis]]/DuraWarenkorb2020[[#This Row],[PE]]*DuraWarenkorb2020[[#This Row],[Menge]],"")</f>
        <v>97.92</v>
      </c>
      <c r="AC232" s="10" t="s">
        <v>33</v>
      </c>
      <c r="AD232" s="10" t="s">
        <v>33</v>
      </c>
    </row>
    <row r="233" spans="1:30" x14ac:dyDescent="0.25">
      <c r="D233">
        <v>66672</v>
      </c>
      <c r="E233" t="s">
        <v>61</v>
      </c>
      <c r="F233" t="s">
        <v>2390</v>
      </c>
      <c r="G233" t="s">
        <v>2391</v>
      </c>
      <c r="H233">
        <v>2</v>
      </c>
      <c r="I233" s="5"/>
      <c r="J233" s="5"/>
      <c r="K233" t="s">
        <v>4453</v>
      </c>
      <c r="L233" s="10">
        <v>120120302</v>
      </c>
      <c r="M233" s="10" t="s">
        <v>64</v>
      </c>
      <c r="N233" s="10" t="s">
        <v>2392</v>
      </c>
      <c r="O233" s="10" t="s">
        <v>2390</v>
      </c>
      <c r="P233" s="10" t="s">
        <v>2393</v>
      </c>
      <c r="Q233" s="10" t="s">
        <v>2248</v>
      </c>
      <c r="R233" s="10">
        <v>1</v>
      </c>
      <c r="S233" s="10" t="s">
        <v>48</v>
      </c>
      <c r="T233" s="6">
        <v>7.08</v>
      </c>
      <c r="U233" s="6">
        <v>15.48</v>
      </c>
      <c r="V233" s="6"/>
      <c r="W233" s="6">
        <f>IF(OR(DuraWarenkorb2020[[#This Row],[Netto]]&lt;&gt;"",DuraWarenkorb2020[[#This Row],[Faktor]]&lt;&gt;""),"",IF(DuraWarenkorb2020[[#This Row],[Rabatt]]&lt;&gt;"",DuraWarenkorb2020[[#This Row],[Brutto]],""))</f>
        <v>15.48</v>
      </c>
      <c r="X233" s="7">
        <v>0.46</v>
      </c>
      <c r="Y233" s="6"/>
      <c r="Z23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8.36</v>
      </c>
      <c r="AA233" s="7">
        <f>IFERROR(1-DuraWarenkorb2020[[#This Row],[EP1]]/DuraWarenkorb2020[[#This Row],[VK Preis]],"")</f>
        <v>0.15311004784688986</v>
      </c>
      <c r="AB233" s="6">
        <f>IFERROR(DuraWarenkorb2020[[#This Row],[VK Preis]]/DuraWarenkorb2020[[#This Row],[PE]]*DuraWarenkorb2020[[#This Row],[Menge]],"")</f>
        <v>16.72</v>
      </c>
      <c r="AC233" s="10" t="s">
        <v>33</v>
      </c>
      <c r="AD233" s="10" t="s">
        <v>33</v>
      </c>
    </row>
    <row r="234" spans="1:30" x14ac:dyDescent="0.25">
      <c r="D234">
        <v>1933183</v>
      </c>
      <c r="E234" t="s">
        <v>61</v>
      </c>
      <c r="F234" t="s">
        <v>2455</v>
      </c>
      <c r="G234" t="s">
        <v>2456</v>
      </c>
      <c r="H234">
        <v>35</v>
      </c>
      <c r="I234" s="5"/>
      <c r="J234" s="5"/>
      <c r="K234" t="s">
        <v>4453</v>
      </c>
      <c r="L234" s="10">
        <v>120352524</v>
      </c>
      <c r="M234" s="10" t="s">
        <v>64</v>
      </c>
      <c r="N234" s="10" t="s">
        <v>2457</v>
      </c>
      <c r="O234" s="10" t="s">
        <v>2455</v>
      </c>
      <c r="P234" s="10" t="s">
        <v>2458</v>
      </c>
      <c r="Q234" s="10" t="s">
        <v>2459</v>
      </c>
      <c r="R234" s="10">
        <v>1</v>
      </c>
      <c r="S234" s="10" t="s">
        <v>48</v>
      </c>
      <c r="T234" s="6">
        <v>16.260000000000002</v>
      </c>
      <c r="U234" s="6">
        <v>31.62</v>
      </c>
      <c r="V234" s="6"/>
      <c r="W234" s="6">
        <f>IF(OR(DuraWarenkorb2020[[#This Row],[Netto]]&lt;&gt;"",DuraWarenkorb2020[[#This Row],[Faktor]]&lt;&gt;""),"",IF(DuraWarenkorb2020[[#This Row],[Rabatt]]&lt;&gt;"",DuraWarenkorb2020[[#This Row],[Brutto]],""))</f>
        <v>31.62</v>
      </c>
      <c r="X234" s="7">
        <v>0.38</v>
      </c>
      <c r="Y234" s="6"/>
      <c r="Z23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19.600000000000001</v>
      </c>
      <c r="AA234" s="7">
        <f>IFERROR(1-DuraWarenkorb2020[[#This Row],[EP1]]/DuraWarenkorb2020[[#This Row],[VK Preis]],"")</f>
        <v>0.17040816326530606</v>
      </c>
      <c r="AB234" s="6">
        <f>IFERROR(DuraWarenkorb2020[[#This Row],[VK Preis]]/DuraWarenkorb2020[[#This Row],[PE]]*DuraWarenkorb2020[[#This Row],[Menge]],"")</f>
        <v>686</v>
      </c>
      <c r="AC234" s="10" t="s">
        <v>33</v>
      </c>
      <c r="AD234" s="10" t="s">
        <v>33</v>
      </c>
    </row>
    <row r="235" spans="1:30" x14ac:dyDescent="0.25">
      <c r="A235">
        <v>3740</v>
      </c>
      <c r="B235" t="s">
        <v>28</v>
      </c>
      <c r="C235">
        <v>4040</v>
      </c>
      <c r="D235">
        <v>793981</v>
      </c>
      <c r="E235" t="s">
        <v>61</v>
      </c>
      <c r="F235" t="s">
        <v>62</v>
      </c>
      <c r="G235" t="s">
        <v>63</v>
      </c>
      <c r="H235">
        <v>1</v>
      </c>
      <c r="I235" s="5">
        <v>42005</v>
      </c>
      <c r="J235" s="5">
        <v>43830</v>
      </c>
      <c r="K235" t="s">
        <v>32</v>
      </c>
      <c r="L235">
        <v>120007440</v>
      </c>
      <c r="M235" t="s">
        <v>64</v>
      </c>
      <c r="N235" t="s">
        <v>65</v>
      </c>
      <c r="O235" t="s">
        <v>62</v>
      </c>
      <c r="P235" t="s">
        <v>66</v>
      </c>
      <c r="Q235" t="s">
        <v>67</v>
      </c>
      <c r="R235">
        <v>1</v>
      </c>
      <c r="S235" t="s">
        <v>48</v>
      </c>
      <c r="T235" s="6">
        <v>36.049999999999997</v>
      </c>
      <c r="U235" s="6">
        <v>69</v>
      </c>
      <c r="V235" s="6"/>
      <c r="W235" s="6">
        <f>IF(OR(DuraWarenkorb2020[[#This Row],[Netto]]&lt;&gt;"",DuraWarenkorb2020[[#This Row],[Faktor]]&lt;&gt;""),"",IF(DuraWarenkorb2020[[#This Row],[Rabatt]]&lt;&gt;"",DuraWarenkorb2020[[#This Row],[Brutto]],""))</f>
        <v>69</v>
      </c>
      <c r="X235" s="7">
        <v>0.38</v>
      </c>
      <c r="Y235" s="6"/>
      <c r="Z23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42.78</v>
      </c>
      <c r="AA235" s="7">
        <f>IFERROR(1-DuraWarenkorb2020[[#This Row],[EP1]]/DuraWarenkorb2020[[#This Row],[VK Preis]],"")</f>
        <v>0.15731650303880329</v>
      </c>
      <c r="AB235" s="6">
        <f>IFERROR(DuraWarenkorb2020[[#This Row],[VK Preis]]/DuraWarenkorb2020[[#This Row],[PE]]*DuraWarenkorb2020[[#This Row],[Menge]],"")</f>
        <v>42.78</v>
      </c>
      <c r="AC235" t="s">
        <v>33</v>
      </c>
      <c r="AD235" t="s">
        <v>33</v>
      </c>
    </row>
    <row r="236" spans="1:30" x14ac:dyDescent="0.25">
      <c r="D236">
        <v>283363</v>
      </c>
      <c r="E236" t="s">
        <v>61</v>
      </c>
      <c r="F236" t="s">
        <v>2114</v>
      </c>
      <c r="G236" t="s">
        <v>2115</v>
      </c>
      <c r="H236">
        <v>1</v>
      </c>
      <c r="I236" s="5"/>
      <c r="J236" s="5"/>
      <c r="K236" t="s">
        <v>4453</v>
      </c>
      <c r="L236" s="10">
        <v>120126717</v>
      </c>
      <c r="M236" s="10" t="s">
        <v>64</v>
      </c>
      <c r="N236" s="10" t="s">
        <v>2116</v>
      </c>
      <c r="O236" s="10" t="s">
        <v>2114</v>
      </c>
      <c r="P236" s="10" t="s">
        <v>2117</v>
      </c>
      <c r="Q236" s="10" t="s">
        <v>67</v>
      </c>
      <c r="R236" s="10">
        <v>1</v>
      </c>
      <c r="S236" s="10" t="s">
        <v>48</v>
      </c>
      <c r="T236" s="6">
        <v>44.41</v>
      </c>
      <c r="U236" s="6">
        <v>85</v>
      </c>
      <c r="V236" s="6"/>
      <c r="W236" s="6">
        <f>IF(OR(DuraWarenkorb2020[[#This Row],[Netto]]&lt;&gt;"",DuraWarenkorb2020[[#This Row],[Faktor]]&lt;&gt;""),"",IF(DuraWarenkorb2020[[#This Row],[Rabatt]]&lt;&gt;"",DuraWarenkorb2020[[#This Row],[Brutto]],""))</f>
        <v>85</v>
      </c>
      <c r="X236" s="7">
        <v>0.38</v>
      </c>
      <c r="Y236" s="6"/>
      <c r="Z23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52.7</v>
      </c>
      <c r="AA236" s="7">
        <f>IFERROR(1-DuraWarenkorb2020[[#This Row],[EP1]]/DuraWarenkorb2020[[#This Row],[VK Preis]],"")</f>
        <v>0.15730550284629996</v>
      </c>
      <c r="AB236" s="6">
        <f>IFERROR(DuraWarenkorb2020[[#This Row],[VK Preis]]/DuraWarenkorb2020[[#This Row],[PE]]*DuraWarenkorb2020[[#This Row],[Menge]],"")</f>
        <v>52.7</v>
      </c>
      <c r="AC236" s="10" t="s">
        <v>33</v>
      </c>
      <c r="AD236" s="10" t="s">
        <v>33</v>
      </c>
    </row>
    <row r="237" spans="1:30" x14ac:dyDescent="0.25">
      <c r="D237">
        <v>59655</v>
      </c>
      <c r="E237" t="s">
        <v>61</v>
      </c>
      <c r="F237" t="s">
        <v>2178</v>
      </c>
      <c r="G237" t="s">
        <v>2179</v>
      </c>
      <c r="H237">
        <v>5</v>
      </c>
      <c r="I237" s="5"/>
      <c r="J237" s="5"/>
      <c r="K237" t="s">
        <v>4453</v>
      </c>
      <c r="L237" s="10">
        <v>120007745</v>
      </c>
      <c r="M237" s="10" t="s">
        <v>64</v>
      </c>
      <c r="N237" s="10" t="s">
        <v>2180</v>
      </c>
      <c r="O237" s="10" t="s">
        <v>2178</v>
      </c>
      <c r="P237" s="10" t="s">
        <v>2181</v>
      </c>
      <c r="Q237" s="10" t="s">
        <v>67</v>
      </c>
      <c r="R237" s="10">
        <v>1</v>
      </c>
      <c r="S237" s="10" t="s">
        <v>48</v>
      </c>
      <c r="T237" s="6">
        <v>3.67</v>
      </c>
      <c r="U237" s="6">
        <v>7.02</v>
      </c>
      <c r="V237" s="6"/>
      <c r="W237" s="6">
        <f>IF(OR(DuraWarenkorb2020[[#This Row],[Netto]]&lt;&gt;"",DuraWarenkorb2020[[#This Row],[Faktor]]&lt;&gt;""),"",IF(DuraWarenkorb2020[[#This Row],[Rabatt]]&lt;&gt;"",DuraWarenkorb2020[[#This Row],[Brutto]],""))</f>
        <v>7.02</v>
      </c>
      <c r="X237" s="7">
        <v>0.38</v>
      </c>
      <c r="Y237" s="6"/>
      <c r="Z23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4.3499999999999996</v>
      </c>
      <c r="AA237" s="7">
        <f>IFERROR(1-DuraWarenkorb2020[[#This Row],[EP1]]/DuraWarenkorb2020[[#This Row],[VK Preis]],"")</f>
        <v>0.15632183908045971</v>
      </c>
      <c r="AB237" s="6">
        <f>IFERROR(DuraWarenkorb2020[[#This Row],[VK Preis]]/DuraWarenkorb2020[[#This Row],[PE]]*DuraWarenkorb2020[[#This Row],[Menge]],"")</f>
        <v>21.75</v>
      </c>
      <c r="AC237" s="10" t="s">
        <v>33</v>
      </c>
      <c r="AD237" s="10" t="s">
        <v>33</v>
      </c>
    </row>
    <row r="238" spans="1:30" x14ac:dyDescent="0.25">
      <c r="D238">
        <v>2345854</v>
      </c>
      <c r="E238" t="s">
        <v>61</v>
      </c>
      <c r="F238" t="s">
        <v>2182</v>
      </c>
      <c r="G238" t="s">
        <v>2183</v>
      </c>
      <c r="H238">
        <v>6</v>
      </c>
      <c r="I238" s="5"/>
      <c r="J238" s="5"/>
      <c r="K238" t="s">
        <v>4453</v>
      </c>
      <c r="L238" s="10">
        <v>120375786</v>
      </c>
      <c r="M238" s="10" t="s">
        <v>64</v>
      </c>
      <c r="N238" s="10" t="s">
        <v>2184</v>
      </c>
      <c r="O238" s="10" t="s">
        <v>2182</v>
      </c>
      <c r="P238" s="10" t="s">
        <v>2185</v>
      </c>
      <c r="Q238" s="10" t="s">
        <v>67</v>
      </c>
      <c r="R238" s="10">
        <v>1</v>
      </c>
      <c r="S238" s="10" t="s">
        <v>48</v>
      </c>
      <c r="T238" s="6">
        <v>3.67</v>
      </c>
      <c r="U238" s="6">
        <v>7.02</v>
      </c>
      <c r="V238" s="6"/>
      <c r="W238" s="6">
        <f>IF(OR(DuraWarenkorb2020[[#This Row],[Netto]]&lt;&gt;"",DuraWarenkorb2020[[#This Row],[Faktor]]&lt;&gt;""),"",IF(DuraWarenkorb2020[[#This Row],[Rabatt]]&lt;&gt;"",DuraWarenkorb2020[[#This Row],[Brutto]],""))</f>
        <v>7.02</v>
      </c>
      <c r="X238" s="7">
        <v>0.38</v>
      </c>
      <c r="Y238" s="6"/>
      <c r="Z23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4.3499999999999996</v>
      </c>
      <c r="AA238" s="7">
        <f>IFERROR(1-DuraWarenkorb2020[[#This Row],[EP1]]/DuraWarenkorb2020[[#This Row],[VK Preis]],"")</f>
        <v>0.15632183908045971</v>
      </c>
      <c r="AB238" s="6">
        <f>IFERROR(DuraWarenkorb2020[[#This Row],[VK Preis]]/DuraWarenkorb2020[[#This Row],[PE]]*DuraWarenkorb2020[[#This Row],[Menge]],"")</f>
        <v>26.099999999999998</v>
      </c>
      <c r="AC238" s="10" t="s">
        <v>33</v>
      </c>
      <c r="AD238" s="10" t="s">
        <v>33</v>
      </c>
    </row>
    <row r="239" spans="1:30" x14ac:dyDescent="0.25">
      <c r="A239">
        <v>3740</v>
      </c>
      <c r="B239" t="s">
        <v>28</v>
      </c>
      <c r="C239">
        <v>4040</v>
      </c>
      <c r="D239">
        <v>3302164</v>
      </c>
      <c r="E239" t="s">
        <v>61</v>
      </c>
      <c r="F239" t="s">
        <v>203</v>
      </c>
      <c r="G239" t="s">
        <v>204</v>
      </c>
      <c r="H239">
        <v>1</v>
      </c>
      <c r="I239" s="5">
        <v>42005</v>
      </c>
      <c r="J239" s="5">
        <v>43830</v>
      </c>
      <c r="K239" t="s">
        <v>32</v>
      </c>
      <c r="L239">
        <v>120377934</v>
      </c>
      <c r="M239" t="s">
        <v>64</v>
      </c>
      <c r="N239" t="s">
        <v>205</v>
      </c>
      <c r="O239" t="s">
        <v>203</v>
      </c>
      <c r="P239" t="s">
        <v>206</v>
      </c>
      <c r="Q239" t="s">
        <v>67</v>
      </c>
      <c r="R239">
        <v>1</v>
      </c>
      <c r="S239" t="s">
        <v>48</v>
      </c>
      <c r="T239" s="6">
        <v>3.67</v>
      </c>
      <c r="U239" s="6">
        <v>7.02</v>
      </c>
      <c r="V239" s="6"/>
      <c r="W239" s="6">
        <f>IF(OR(DuraWarenkorb2020[[#This Row],[Netto]]&lt;&gt;"",DuraWarenkorb2020[[#This Row],[Faktor]]&lt;&gt;""),"",IF(DuraWarenkorb2020[[#This Row],[Rabatt]]&lt;&gt;"",DuraWarenkorb2020[[#This Row],[Brutto]],""))</f>
        <v>7.02</v>
      </c>
      <c r="X239" s="7">
        <v>0.38</v>
      </c>
      <c r="Y239" s="6"/>
      <c r="Z23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4.3499999999999996</v>
      </c>
      <c r="AA239" s="7">
        <f>IFERROR(1-DuraWarenkorb2020[[#This Row],[EP1]]/DuraWarenkorb2020[[#This Row],[VK Preis]],"")</f>
        <v>0.15632183908045971</v>
      </c>
      <c r="AB239" s="6">
        <f>IFERROR(DuraWarenkorb2020[[#This Row],[VK Preis]]/DuraWarenkorb2020[[#This Row],[PE]]*DuraWarenkorb2020[[#This Row],[Menge]],"")</f>
        <v>4.3499999999999996</v>
      </c>
      <c r="AC239" t="s">
        <v>33</v>
      </c>
      <c r="AD239" t="s">
        <v>33</v>
      </c>
    </row>
    <row r="240" spans="1:30" x14ac:dyDescent="0.25">
      <c r="D240">
        <v>720275</v>
      </c>
      <c r="E240" t="s">
        <v>61</v>
      </c>
      <c r="F240" t="s">
        <v>2194</v>
      </c>
      <c r="G240" t="s">
        <v>2195</v>
      </c>
      <c r="H240">
        <v>1</v>
      </c>
      <c r="I240" s="5"/>
      <c r="J240" s="5"/>
      <c r="K240" t="s">
        <v>4453</v>
      </c>
      <c r="L240" s="10">
        <v>120147030</v>
      </c>
      <c r="M240" s="10" t="s">
        <v>64</v>
      </c>
      <c r="N240" s="10" t="s">
        <v>2196</v>
      </c>
      <c r="O240" s="10" t="s">
        <v>2194</v>
      </c>
      <c r="P240" s="10" t="s">
        <v>2197</v>
      </c>
      <c r="Q240" s="10" t="s">
        <v>67</v>
      </c>
      <c r="R240" s="10">
        <v>1</v>
      </c>
      <c r="S240" s="10" t="s">
        <v>48</v>
      </c>
      <c r="T240" s="6">
        <v>2.91</v>
      </c>
      <c r="U240" s="6">
        <v>5.57</v>
      </c>
      <c r="V240" s="6"/>
      <c r="W240" s="6">
        <f>IF(OR(DuraWarenkorb2020[[#This Row],[Netto]]&lt;&gt;"",DuraWarenkorb2020[[#This Row],[Faktor]]&lt;&gt;""),"",IF(DuraWarenkorb2020[[#This Row],[Rabatt]]&lt;&gt;"",DuraWarenkorb2020[[#This Row],[Brutto]],""))</f>
        <v>5.57</v>
      </c>
      <c r="X240" s="7">
        <v>0.38</v>
      </c>
      <c r="Y240" s="6"/>
      <c r="Z24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3.45</v>
      </c>
      <c r="AA240" s="7">
        <f>IFERROR(1-DuraWarenkorb2020[[#This Row],[EP1]]/DuraWarenkorb2020[[#This Row],[VK Preis]],"")</f>
        <v>0.15652173913043477</v>
      </c>
      <c r="AB240" s="6">
        <f>IFERROR(DuraWarenkorb2020[[#This Row],[VK Preis]]/DuraWarenkorb2020[[#This Row],[PE]]*DuraWarenkorb2020[[#This Row],[Menge]],"")</f>
        <v>3.45</v>
      </c>
      <c r="AC240" s="10" t="s">
        <v>33</v>
      </c>
      <c r="AD240" s="10" t="s">
        <v>33</v>
      </c>
    </row>
    <row r="241" spans="1:30" x14ac:dyDescent="0.25">
      <c r="A241">
        <v>3740</v>
      </c>
      <c r="B241" t="s">
        <v>28</v>
      </c>
      <c r="C241">
        <v>4040</v>
      </c>
      <c r="D241">
        <v>694231</v>
      </c>
      <c r="E241" t="s">
        <v>61</v>
      </c>
      <c r="F241" t="s">
        <v>358</v>
      </c>
      <c r="G241" t="s">
        <v>359</v>
      </c>
      <c r="H241">
        <v>2</v>
      </c>
      <c r="I241" s="5">
        <v>42005</v>
      </c>
      <c r="J241" s="5">
        <v>43830</v>
      </c>
      <c r="K241" t="s">
        <v>32</v>
      </c>
      <c r="L241">
        <v>120007701</v>
      </c>
      <c r="M241" t="s">
        <v>64</v>
      </c>
      <c r="N241" t="s">
        <v>360</v>
      </c>
      <c r="O241" t="s">
        <v>358</v>
      </c>
      <c r="P241" t="s">
        <v>361</v>
      </c>
      <c r="Q241" t="s">
        <v>67</v>
      </c>
      <c r="R241">
        <v>1</v>
      </c>
      <c r="S241" t="s">
        <v>48</v>
      </c>
      <c r="T241" s="6">
        <v>24.24</v>
      </c>
      <c r="U241" s="6">
        <v>46.4</v>
      </c>
      <c r="V241" s="6"/>
      <c r="W241" s="6">
        <f>IF(OR(DuraWarenkorb2020[[#This Row],[Netto]]&lt;&gt;"",DuraWarenkorb2020[[#This Row],[Faktor]]&lt;&gt;""),"",IF(DuraWarenkorb2020[[#This Row],[Rabatt]]&lt;&gt;"",DuraWarenkorb2020[[#This Row],[Brutto]],""))</f>
        <v>46.4</v>
      </c>
      <c r="X241" s="7">
        <v>0.38</v>
      </c>
      <c r="Y241" s="6"/>
      <c r="Z24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28.77</v>
      </c>
      <c r="AA241" s="7">
        <f>IFERROR(1-DuraWarenkorb2020[[#This Row],[EP1]]/DuraWarenkorb2020[[#This Row],[VK Preis]],"")</f>
        <v>0.15745568300312829</v>
      </c>
      <c r="AB241" s="6">
        <f>IFERROR(DuraWarenkorb2020[[#This Row],[VK Preis]]/DuraWarenkorb2020[[#This Row],[PE]]*DuraWarenkorb2020[[#This Row],[Menge]],"")</f>
        <v>57.54</v>
      </c>
      <c r="AC241" t="s">
        <v>33</v>
      </c>
      <c r="AD241" t="s">
        <v>33</v>
      </c>
    </row>
    <row r="242" spans="1:30" x14ac:dyDescent="0.25">
      <c r="D242">
        <v>78545</v>
      </c>
      <c r="E242" t="s">
        <v>61</v>
      </c>
      <c r="F242" t="s">
        <v>2320</v>
      </c>
      <c r="G242" t="s">
        <v>2321</v>
      </c>
      <c r="H242">
        <v>4</v>
      </c>
      <c r="I242" s="5"/>
      <c r="J242" s="5"/>
      <c r="K242" t="s">
        <v>4453</v>
      </c>
      <c r="L242" s="10">
        <v>120007725</v>
      </c>
      <c r="M242" s="10" t="s">
        <v>64</v>
      </c>
      <c r="N242" s="10" t="s">
        <v>2322</v>
      </c>
      <c r="O242" s="10" t="s">
        <v>2320</v>
      </c>
      <c r="P242" s="10" t="s">
        <v>2323</v>
      </c>
      <c r="Q242" s="10" t="s">
        <v>67</v>
      </c>
      <c r="R242" s="10">
        <v>1</v>
      </c>
      <c r="S242" s="10" t="s">
        <v>48</v>
      </c>
      <c r="T242" s="6">
        <v>5.21</v>
      </c>
      <c r="U242" s="6">
        <v>9.98</v>
      </c>
      <c r="V242" s="6"/>
      <c r="W242" s="6">
        <f>IF(OR(DuraWarenkorb2020[[#This Row],[Netto]]&lt;&gt;"",DuraWarenkorb2020[[#This Row],[Faktor]]&lt;&gt;""),"",IF(DuraWarenkorb2020[[#This Row],[Rabatt]]&lt;&gt;"",DuraWarenkorb2020[[#This Row],[Brutto]],""))</f>
        <v>9.98</v>
      </c>
      <c r="X242" s="7">
        <v>0.38</v>
      </c>
      <c r="Y242" s="6"/>
      <c r="Z24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6.19</v>
      </c>
      <c r="AA242" s="7">
        <f>IFERROR(1-DuraWarenkorb2020[[#This Row],[EP1]]/DuraWarenkorb2020[[#This Row],[VK Preis]],"")</f>
        <v>0.15831987075928922</v>
      </c>
      <c r="AB242" s="6">
        <f>IFERROR(DuraWarenkorb2020[[#This Row],[VK Preis]]/DuraWarenkorb2020[[#This Row],[PE]]*DuraWarenkorb2020[[#This Row],[Menge]],"")</f>
        <v>24.76</v>
      </c>
      <c r="AC242" s="10" t="s">
        <v>33</v>
      </c>
      <c r="AD242" s="10" t="s">
        <v>33</v>
      </c>
    </row>
    <row r="243" spans="1:30" x14ac:dyDescent="0.25">
      <c r="D243">
        <v>1538357</v>
      </c>
      <c r="E243" t="s">
        <v>61</v>
      </c>
      <c r="F243" t="s">
        <v>2324</v>
      </c>
      <c r="G243" t="s">
        <v>2325</v>
      </c>
      <c r="H243">
        <v>1</v>
      </c>
      <c r="I243" s="5"/>
      <c r="J243" s="5"/>
      <c r="K243" t="s">
        <v>4453</v>
      </c>
      <c r="L243" s="10">
        <v>120309550</v>
      </c>
      <c r="M243" s="10" t="s">
        <v>64</v>
      </c>
      <c r="N243" s="10" t="s">
        <v>2326</v>
      </c>
      <c r="O243" s="10" t="s">
        <v>2324</v>
      </c>
      <c r="P243" s="10" t="s">
        <v>2327</v>
      </c>
      <c r="Q243" s="10" t="s">
        <v>67</v>
      </c>
      <c r="R243" s="10">
        <v>1</v>
      </c>
      <c r="S243" s="10" t="s">
        <v>48</v>
      </c>
      <c r="T243" s="6">
        <v>26.93</v>
      </c>
      <c r="U243" s="6">
        <v>51.55</v>
      </c>
      <c r="V243" s="6"/>
      <c r="W243" s="6">
        <f>IF(OR(DuraWarenkorb2020[[#This Row],[Netto]]&lt;&gt;"",DuraWarenkorb2020[[#This Row],[Faktor]]&lt;&gt;""),"",IF(DuraWarenkorb2020[[#This Row],[Rabatt]]&lt;&gt;"",DuraWarenkorb2020[[#This Row],[Brutto]],""))</f>
        <v>51.55</v>
      </c>
      <c r="X243" s="7">
        <v>0.38</v>
      </c>
      <c r="Y243" s="6"/>
      <c r="Z24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31.96</v>
      </c>
      <c r="AA243" s="7">
        <f>IFERROR(1-DuraWarenkorb2020[[#This Row],[EP1]]/DuraWarenkorb2020[[#This Row],[VK Preis]],"")</f>
        <v>0.15738423028785986</v>
      </c>
      <c r="AB243" s="6">
        <f>IFERROR(DuraWarenkorb2020[[#This Row],[VK Preis]]/DuraWarenkorb2020[[#This Row],[PE]]*DuraWarenkorb2020[[#This Row],[Menge]],"")</f>
        <v>31.96</v>
      </c>
      <c r="AC243" s="10" t="s">
        <v>33</v>
      </c>
      <c r="AD243" s="10" t="s">
        <v>33</v>
      </c>
    </row>
    <row r="244" spans="1:30" x14ac:dyDescent="0.25">
      <c r="D244">
        <v>1538365</v>
      </c>
      <c r="E244" t="s">
        <v>61</v>
      </c>
      <c r="F244" t="s">
        <v>2328</v>
      </c>
      <c r="G244" t="s">
        <v>2329</v>
      </c>
      <c r="H244">
        <v>1</v>
      </c>
      <c r="I244" s="5"/>
      <c r="J244" s="5"/>
      <c r="K244" t="s">
        <v>4453</v>
      </c>
      <c r="L244" s="10">
        <v>120309551</v>
      </c>
      <c r="M244" s="10" t="s">
        <v>64</v>
      </c>
      <c r="N244" s="10" t="s">
        <v>2330</v>
      </c>
      <c r="O244" s="10" t="s">
        <v>2328</v>
      </c>
      <c r="P244" s="10" t="s">
        <v>2331</v>
      </c>
      <c r="Q244" s="10" t="s">
        <v>67</v>
      </c>
      <c r="R244" s="10">
        <v>1</v>
      </c>
      <c r="S244" s="10" t="s">
        <v>48</v>
      </c>
      <c r="T244" s="6">
        <v>68.45</v>
      </c>
      <c r="U244" s="6">
        <v>131</v>
      </c>
      <c r="V244" s="6"/>
      <c r="W244" s="6">
        <f>IF(OR(DuraWarenkorb2020[[#This Row],[Netto]]&lt;&gt;"",DuraWarenkorb2020[[#This Row],[Faktor]]&lt;&gt;""),"",IF(DuraWarenkorb2020[[#This Row],[Rabatt]]&lt;&gt;"",DuraWarenkorb2020[[#This Row],[Brutto]],""))</f>
        <v>131</v>
      </c>
      <c r="X244" s="7">
        <v>0.38</v>
      </c>
      <c r="Y244" s="6"/>
      <c r="Z24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81.22</v>
      </c>
      <c r="AA244" s="7">
        <f>IFERROR(1-DuraWarenkorb2020[[#This Row],[EP1]]/DuraWarenkorb2020[[#This Row],[VK Preis]],"")</f>
        <v>0.15722728392021668</v>
      </c>
      <c r="AB244" s="6">
        <f>IFERROR(DuraWarenkorb2020[[#This Row],[VK Preis]]/DuraWarenkorb2020[[#This Row],[PE]]*DuraWarenkorb2020[[#This Row],[Menge]],"")</f>
        <v>81.22</v>
      </c>
      <c r="AC244" s="10" t="s">
        <v>33</v>
      </c>
      <c r="AD244" s="10" t="s">
        <v>33</v>
      </c>
    </row>
    <row r="245" spans="1:30" x14ac:dyDescent="0.25">
      <c r="D245">
        <v>66803</v>
      </c>
      <c r="E245" t="s">
        <v>61</v>
      </c>
      <c r="F245" t="s">
        <v>2402</v>
      </c>
      <c r="G245" t="s">
        <v>2403</v>
      </c>
      <c r="H245">
        <v>10</v>
      </c>
      <c r="I245" s="5"/>
      <c r="J245" s="5"/>
      <c r="K245" t="s">
        <v>4453</v>
      </c>
      <c r="L245" s="10">
        <v>120120332</v>
      </c>
      <c r="M245" s="10" t="s">
        <v>64</v>
      </c>
      <c r="N245" s="10" t="s">
        <v>2404</v>
      </c>
      <c r="O245" s="10" t="s">
        <v>2402</v>
      </c>
      <c r="P245" s="10" t="s">
        <v>2405</v>
      </c>
      <c r="Q245" s="10" t="s">
        <v>67</v>
      </c>
      <c r="R245" s="10">
        <v>1</v>
      </c>
      <c r="S245" s="10" t="s">
        <v>48</v>
      </c>
      <c r="T245" s="6">
        <v>51.21</v>
      </c>
      <c r="U245" s="6">
        <v>98</v>
      </c>
      <c r="V245" s="6"/>
      <c r="W245" s="6">
        <f>IF(OR(DuraWarenkorb2020[[#This Row],[Netto]]&lt;&gt;"",DuraWarenkorb2020[[#This Row],[Faktor]]&lt;&gt;""),"",IF(DuraWarenkorb2020[[#This Row],[Rabatt]]&lt;&gt;"",DuraWarenkorb2020[[#This Row],[Brutto]],""))</f>
        <v>98</v>
      </c>
      <c r="X245" s="7">
        <v>0.38</v>
      </c>
      <c r="Y245" s="6"/>
      <c r="Z24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60.76</v>
      </c>
      <c r="AA245" s="7">
        <f>IFERROR(1-DuraWarenkorb2020[[#This Row],[EP1]]/DuraWarenkorb2020[[#This Row],[VK Preis]],"")</f>
        <v>0.1571757735352205</v>
      </c>
      <c r="AB245" s="6">
        <f>IFERROR(DuraWarenkorb2020[[#This Row],[VK Preis]]/DuraWarenkorb2020[[#This Row],[PE]]*DuraWarenkorb2020[[#This Row],[Menge]],"")</f>
        <v>607.6</v>
      </c>
      <c r="AC245" s="10" t="s">
        <v>33</v>
      </c>
      <c r="AD245" s="10" t="s">
        <v>33</v>
      </c>
    </row>
    <row r="246" spans="1:30" x14ac:dyDescent="0.25">
      <c r="D246">
        <v>495824</v>
      </c>
      <c r="E246" t="s">
        <v>61</v>
      </c>
      <c r="F246" t="s">
        <v>2406</v>
      </c>
      <c r="G246" t="s">
        <v>2407</v>
      </c>
      <c r="H246">
        <v>2</v>
      </c>
      <c r="I246" s="5"/>
      <c r="J246" s="5"/>
      <c r="K246" t="s">
        <v>4453</v>
      </c>
      <c r="L246" s="10">
        <v>120137085</v>
      </c>
      <c r="M246" s="10" t="s">
        <v>64</v>
      </c>
      <c r="N246" s="10" t="s">
        <v>2408</v>
      </c>
      <c r="O246" s="10" t="s">
        <v>2406</v>
      </c>
      <c r="P246" s="10" t="s">
        <v>2409</v>
      </c>
      <c r="Q246" s="10" t="s">
        <v>67</v>
      </c>
      <c r="R246" s="10">
        <v>1</v>
      </c>
      <c r="S246" s="10" t="s">
        <v>48</v>
      </c>
      <c r="T246" s="6">
        <v>63.75</v>
      </c>
      <c r="U246" s="6">
        <v>122</v>
      </c>
      <c r="V246" s="6"/>
      <c r="W246" s="6">
        <f>IF(OR(DuraWarenkorb2020[[#This Row],[Netto]]&lt;&gt;"",DuraWarenkorb2020[[#This Row],[Faktor]]&lt;&gt;""),"",IF(DuraWarenkorb2020[[#This Row],[Rabatt]]&lt;&gt;"",DuraWarenkorb2020[[#This Row],[Brutto]],""))</f>
        <v>122</v>
      </c>
      <c r="X246" s="7">
        <v>0.38</v>
      </c>
      <c r="Y246" s="6"/>
      <c r="Z24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75.64</v>
      </c>
      <c r="AA246" s="7">
        <f>IFERROR(1-DuraWarenkorb2020[[#This Row],[EP1]]/DuraWarenkorb2020[[#This Row],[VK Preis]],"")</f>
        <v>0.15719196192490748</v>
      </c>
      <c r="AB246" s="6">
        <f>IFERROR(DuraWarenkorb2020[[#This Row],[VK Preis]]/DuraWarenkorb2020[[#This Row],[PE]]*DuraWarenkorb2020[[#This Row],[Menge]],"")</f>
        <v>151.28</v>
      </c>
      <c r="AC246" s="10" t="s">
        <v>33</v>
      </c>
      <c r="AD246" s="10" t="s">
        <v>33</v>
      </c>
    </row>
    <row r="247" spans="1:30" x14ac:dyDescent="0.25">
      <c r="D247">
        <v>496227</v>
      </c>
      <c r="E247" t="s">
        <v>61</v>
      </c>
      <c r="F247" t="s">
        <v>2410</v>
      </c>
      <c r="G247" t="s">
        <v>2411</v>
      </c>
      <c r="H247">
        <v>2</v>
      </c>
      <c r="I247" s="5"/>
      <c r="J247" s="5"/>
      <c r="K247" t="s">
        <v>4453</v>
      </c>
      <c r="L247" s="10">
        <v>120138073</v>
      </c>
      <c r="M247" s="10" t="s">
        <v>64</v>
      </c>
      <c r="N247" s="10" t="s">
        <v>2412</v>
      </c>
      <c r="O247" s="10" t="s">
        <v>2410</v>
      </c>
      <c r="P247" s="10" t="s">
        <v>2413</v>
      </c>
      <c r="Q247" s="10" t="s">
        <v>67</v>
      </c>
      <c r="R247" s="10">
        <v>1</v>
      </c>
      <c r="S247" s="10" t="s">
        <v>48</v>
      </c>
      <c r="T247" s="6">
        <v>11.13</v>
      </c>
      <c r="U247" s="6">
        <v>21.3</v>
      </c>
      <c r="V247" s="6"/>
      <c r="W247" s="6">
        <f>IF(OR(DuraWarenkorb2020[[#This Row],[Netto]]&lt;&gt;"",DuraWarenkorb2020[[#This Row],[Faktor]]&lt;&gt;""),"",IF(DuraWarenkorb2020[[#This Row],[Rabatt]]&lt;&gt;"",DuraWarenkorb2020[[#This Row],[Brutto]],""))</f>
        <v>21.3</v>
      </c>
      <c r="X247" s="7">
        <v>0.38</v>
      </c>
      <c r="Y247" s="6"/>
      <c r="Z24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13.21</v>
      </c>
      <c r="AA247" s="7">
        <f>IFERROR(1-DuraWarenkorb2020[[#This Row],[EP1]]/DuraWarenkorb2020[[#This Row],[VK Preis]],"")</f>
        <v>0.15745647236941707</v>
      </c>
      <c r="AB247" s="6">
        <f>IFERROR(DuraWarenkorb2020[[#This Row],[VK Preis]]/DuraWarenkorb2020[[#This Row],[PE]]*DuraWarenkorb2020[[#This Row],[Menge]],"")</f>
        <v>26.42</v>
      </c>
      <c r="AC247" s="10" t="s">
        <v>33</v>
      </c>
      <c r="AD247" s="10" t="s">
        <v>33</v>
      </c>
    </row>
    <row r="248" spans="1:30" x14ac:dyDescent="0.25">
      <c r="A248">
        <v>3740</v>
      </c>
      <c r="B248" t="s">
        <v>28</v>
      </c>
      <c r="C248">
        <v>4040</v>
      </c>
      <c r="D248">
        <v>2500558</v>
      </c>
      <c r="E248" t="s">
        <v>61</v>
      </c>
      <c r="F248" t="s">
        <v>460</v>
      </c>
      <c r="G248" t="s">
        <v>461</v>
      </c>
      <c r="H248">
        <v>1</v>
      </c>
      <c r="I248" s="5">
        <v>42005</v>
      </c>
      <c r="J248" s="5">
        <v>43830</v>
      </c>
      <c r="K248" t="s">
        <v>32</v>
      </c>
      <c r="L248">
        <v>120183711</v>
      </c>
      <c r="M248" t="s">
        <v>64</v>
      </c>
      <c r="N248" t="s">
        <v>462</v>
      </c>
      <c r="O248" t="s">
        <v>460</v>
      </c>
      <c r="P248" t="s">
        <v>463</v>
      </c>
      <c r="Q248" t="s">
        <v>67</v>
      </c>
      <c r="R248">
        <v>1</v>
      </c>
      <c r="S248" t="s">
        <v>48</v>
      </c>
      <c r="T248" s="6">
        <v>19.63</v>
      </c>
      <c r="U248" s="6">
        <v>37.56</v>
      </c>
      <c r="V248" s="6"/>
      <c r="W248" s="6">
        <f>IF(OR(DuraWarenkorb2020[[#This Row],[Netto]]&lt;&gt;"",DuraWarenkorb2020[[#This Row],[Faktor]]&lt;&gt;""),"",IF(DuraWarenkorb2020[[#This Row],[Rabatt]]&lt;&gt;"",DuraWarenkorb2020[[#This Row],[Brutto]],""))</f>
        <v>37.56</v>
      </c>
      <c r="X248" s="7">
        <v>0.38</v>
      </c>
      <c r="Y248" s="6"/>
      <c r="Z24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23.29</v>
      </c>
      <c r="AA248" s="7">
        <f>IFERROR(1-DuraWarenkorb2020[[#This Row],[EP1]]/DuraWarenkorb2020[[#This Row],[VK Preis]],"")</f>
        <v>0.15714899098325463</v>
      </c>
      <c r="AB248" s="6">
        <f>IFERROR(DuraWarenkorb2020[[#This Row],[VK Preis]]/DuraWarenkorb2020[[#This Row],[PE]]*DuraWarenkorb2020[[#This Row],[Menge]],"")</f>
        <v>23.29</v>
      </c>
      <c r="AC248" t="s">
        <v>33</v>
      </c>
      <c r="AD248" t="s">
        <v>33</v>
      </c>
    </row>
    <row r="249" spans="1:30" x14ac:dyDescent="0.25">
      <c r="A249">
        <v>3740</v>
      </c>
      <c r="B249" t="s">
        <v>28</v>
      </c>
      <c r="C249">
        <v>4040</v>
      </c>
      <c r="D249">
        <v>4394097</v>
      </c>
      <c r="E249" t="s">
        <v>61</v>
      </c>
      <c r="F249" t="s">
        <v>464</v>
      </c>
      <c r="G249" t="s">
        <v>465</v>
      </c>
      <c r="H249">
        <v>1</v>
      </c>
      <c r="I249" s="5">
        <v>42005</v>
      </c>
      <c r="J249" s="5">
        <v>43830</v>
      </c>
      <c r="K249" t="s">
        <v>32</v>
      </c>
      <c r="L249">
        <v>120589808</v>
      </c>
      <c r="M249" t="s">
        <v>64</v>
      </c>
      <c r="N249" t="s">
        <v>466</v>
      </c>
      <c r="O249" t="s">
        <v>464</v>
      </c>
      <c r="P249" t="s">
        <v>467</v>
      </c>
      <c r="Q249" t="s">
        <v>67</v>
      </c>
      <c r="R249">
        <v>1</v>
      </c>
      <c r="S249" t="s">
        <v>48</v>
      </c>
      <c r="T249" s="6">
        <v>8.85</v>
      </c>
      <c r="U249" s="6">
        <v>16.93</v>
      </c>
      <c r="V249" s="6"/>
      <c r="W249" s="6">
        <f>IF(OR(DuraWarenkorb2020[[#This Row],[Netto]]&lt;&gt;"",DuraWarenkorb2020[[#This Row],[Faktor]]&lt;&gt;""),"",IF(DuraWarenkorb2020[[#This Row],[Rabatt]]&lt;&gt;"",DuraWarenkorb2020[[#This Row],[Brutto]],""))</f>
        <v>16.93</v>
      </c>
      <c r="X249" s="7">
        <v>0.38</v>
      </c>
      <c r="Y249" s="6"/>
      <c r="Z24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10.5</v>
      </c>
      <c r="AA249" s="7">
        <f>IFERROR(1-DuraWarenkorb2020[[#This Row],[EP1]]/DuraWarenkorb2020[[#This Row],[VK Preis]],"")</f>
        <v>0.15714285714285714</v>
      </c>
      <c r="AB249" s="6">
        <f>IFERROR(DuraWarenkorb2020[[#This Row],[VK Preis]]/DuraWarenkorb2020[[#This Row],[PE]]*DuraWarenkorb2020[[#This Row],[Menge]],"")</f>
        <v>10.5</v>
      </c>
      <c r="AC249" t="s">
        <v>33</v>
      </c>
      <c r="AD249" t="s">
        <v>33</v>
      </c>
    </row>
    <row r="250" spans="1:30" x14ac:dyDescent="0.25">
      <c r="D250">
        <v>66805</v>
      </c>
      <c r="E250" t="s">
        <v>61</v>
      </c>
      <c r="F250" t="s">
        <v>2419</v>
      </c>
      <c r="G250" t="s">
        <v>2420</v>
      </c>
      <c r="H250">
        <v>1</v>
      </c>
      <c r="I250" s="5"/>
      <c r="J250" s="5"/>
      <c r="K250" t="s">
        <v>4453</v>
      </c>
      <c r="L250" s="10">
        <v>120120335</v>
      </c>
      <c r="M250" s="10" t="s">
        <v>64</v>
      </c>
      <c r="N250" s="10" t="s">
        <v>2421</v>
      </c>
      <c r="O250" s="10" t="s">
        <v>2419</v>
      </c>
      <c r="P250" s="10" t="s">
        <v>2422</v>
      </c>
      <c r="Q250" s="10" t="s">
        <v>67</v>
      </c>
      <c r="R250" s="10">
        <v>1</v>
      </c>
      <c r="S250" s="10" t="s">
        <v>48</v>
      </c>
      <c r="T250" s="6">
        <v>111.29</v>
      </c>
      <c r="U250" s="6">
        <v>213</v>
      </c>
      <c r="V250" s="6"/>
      <c r="W250" s="6">
        <f>IF(OR(DuraWarenkorb2020[[#This Row],[Netto]]&lt;&gt;"",DuraWarenkorb2020[[#This Row],[Faktor]]&lt;&gt;""),"",IF(DuraWarenkorb2020[[#This Row],[Rabatt]]&lt;&gt;"",DuraWarenkorb2020[[#This Row],[Brutto]],""))</f>
        <v>213</v>
      </c>
      <c r="X250" s="7">
        <v>0.38</v>
      </c>
      <c r="Y250" s="6"/>
      <c r="Z25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132.06</v>
      </c>
      <c r="AA250" s="7">
        <f>IFERROR(1-DuraWarenkorb2020[[#This Row],[EP1]]/DuraWarenkorb2020[[#This Row],[VK Preis]],"")</f>
        <v>0.15727699530516426</v>
      </c>
      <c r="AB250" s="6">
        <f>IFERROR(DuraWarenkorb2020[[#This Row],[VK Preis]]/DuraWarenkorb2020[[#This Row],[PE]]*DuraWarenkorb2020[[#This Row],[Menge]],"")</f>
        <v>132.06</v>
      </c>
      <c r="AC250" s="10" t="s">
        <v>33</v>
      </c>
      <c r="AD250" s="10" t="s">
        <v>33</v>
      </c>
    </row>
    <row r="251" spans="1:30" x14ac:dyDescent="0.25">
      <c r="D251">
        <v>2477203</v>
      </c>
      <c r="E251" t="s">
        <v>61</v>
      </c>
      <c r="F251" t="s">
        <v>2423</v>
      </c>
      <c r="G251" t="s">
        <v>2424</v>
      </c>
      <c r="H251">
        <v>2</v>
      </c>
      <c r="I251" s="5"/>
      <c r="J251" s="5"/>
      <c r="K251" t="s">
        <v>4453</v>
      </c>
      <c r="L251" s="10">
        <v>120392488</v>
      </c>
      <c r="M251" s="10" t="s">
        <v>64</v>
      </c>
      <c r="N251" s="10" t="s">
        <v>2425</v>
      </c>
      <c r="O251" s="10" t="s">
        <v>2423</v>
      </c>
      <c r="P251" s="10" t="s">
        <v>2426</v>
      </c>
      <c r="Q251" s="10" t="s">
        <v>67</v>
      </c>
      <c r="R251" s="10">
        <v>1</v>
      </c>
      <c r="S251" s="10" t="s">
        <v>48</v>
      </c>
      <c r="T251" s="6">
        <v>40.76</v>
      </c>
      <c r="U251" s="6">
        <v>78</v>
      </c>
      <c r="V251" s="6"/>
      <c r="W251" s="6">
        <f>IF(OR(DuraWarenkorb2020[[#This Row],[Netto]]&lt;&gt;"",DuraWarenkorb2020[[#This Row],[Faktor]]&lt;&gt;""),"",IF(DuraWarenkorb2020[[#This Row],[Rabatt]]&lt;&gt;"",DuraWarenkorb2020[[#This Row],[Brutto]],""))</f>
        <v>78</v>
      </c>
      <c r="X251" s="7">
        <v>0.38</v>
      </c>
      <c r="Y251" s="6"/>
      <c r="Z25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48.36</v>
      </c>
      <c r="AA251" s="7">
        <f>IFERROR(1-DuraWarenkorb2020[[#This Row],[EP1]]/DuraWarenkorb2020[[#This Row],[VK Preis]],"")</f>
        <v>0.15715467328370558</v>
      </c>
      <c r="AB251" s="6">
        <f>IFERROR(DuraWarenkorb2020[[#This Row],[VK Preis]]/DuraWarenkorb2020[[#This Row],[PE]]*DuraWarenkorb2020[[#This Row],[Menge]],"")</f>
        <v>96.72</v>
      </c>
      <c r="AC251" s="10" t="s">
        <v>33</v>
      </c>
      <c r="AD251" s="10" t="s">
        <v>33</v>
      </c>
    </row>
    <row r="252" spans="1:30" x14ac:dyDescent="0.25">
      <c r="A252">
        <v>3740</v>
      </c>
      <c r="B252" t="s">
        <v>28</v>
      </c>
      <c r="C252">
        <v>4040</v>
      </c>
      <c r="D252">
        <v>4394275</v>
      </c>
      <c r="E252" t="s">
        <v>61</v>
      </c>
      <c r="F252" t="s">
        <v>470</v>
      </c>
      <c r="G252" t="s">
        <v>471</v>
      </c>
      <c r="H252">
        <v>3</v>
      </c>
      <c r="I252" s="5">
        <v>42005</v>
      </c>
      <c r="J252" s="5">
        <v>43830</v>
      </c>
      <c r="K252" t="s">
        <v>32</v>
      </c>
      <c r="L252">
        <v>120557520</v>
      </c>
      <c r="M252" t="s">
        <v>64</v>
      </c>
      <c r="N252" t="s">
        <v>472</v>
      </c>
      <c r="O252" t="s">
        <v>470</v>
      </c>
      <c r="P252" t="s">
        <v>473</v>
      </c>
      <c r="Q252" t="s">
        <v>67</v>
      </c>
      <c r="R252">
        <v>1</v>
      </c>
      <c r="S252" t="s">
        <v>48</v>
      </c>
      <c r="T252" s="6">
        <v>51.21</v>
      </c>
      <c r="U252" s="6">
        <v>98</v>
      </c>
      <c r="V252" s="6"/>
      <c r="W252" s="6">
        <f>IF(OR(DuraWarenkorb2020[[#This Row],[Netto]]&lt;&gt;"",DuraWarenkorb2020[[#This Row],[Faktor]]&lt;&gt;""),"",IF(DuraWarenkorb2020[[#This Row],[Rabatt]]&lt;&gt;"",DuraWarenkorb2020[[#This Row],[Brutto]],""))</f>
        <v>98</v>
      </c>
      <c r="X252" s="7">
        <v>0.38</v>
      </c>
      <c r="Y252" s="6"/>
      <c r="Z25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60.76</v>
      </c>
      <c r="AA252" s="7">
        <f>IFERROR(1-DuraWarenkorb2020[[#This Row],[EP1]]/DuraWarenkorb2020[[#This Row],[VK Preis]],"")</f>
        <v>0.1571757735352205</v>
      </c>
      <c r="AB252" s="6">
        <f>IFERROR(DuraWarenkorb2020[[#This Row],[VK Preis]]/DuraWarenkorb2020[[#This Row],[PE]]*DuraWarenkorb2020[[#This Row],[Menge]],"")</f>
        <v>182.28</v>
      </c>
      <c r="AC252" t="s">
        <v>33</v>
      </c>
      <c r="AD252" t="s">
        <v>33</v>
      </c>
    </row>
    <row r="253" spans="1:30" x14ac:dyDescent="0.25">
      <c r="D253">
        <v>2179091</v>
      </c>
      <c r="E253" t="s">
        <v>61</v>
      </c>
      <c r="F253" t="s">
        <v>2427</v>
      </c>
      <c r="G253" t="s">
        <v>2428</v>
      </c>
      <c r="H253">
        <v>1</v>
      </c>
      <c r="I253" s="5"/>
      <c r="J253" s="5"/>
      <c r="K253" t="s">
        <v>4453</v>
      </c>
      <c r="L253" s="10">
        <v>120371459</v>
      </c>
      <c r="M253" s="10" t="s">
        <v>64</v>
      </c>
      <c r="N253" s="10" t="s">
        <v>2429</v>
      </c>
      <c r="O253" s="10" t="s">
        <v>2427</v>
      </c>
      <c r="P253" s="10" t="s">
        <v>2430</v>
      </c>
      <c r="Q253" s="10" t="s">
        <v>67</v>
      </c>
      <c r="R253" s="10">
        <v>1</v>
      </c>
      <c r="S253" s="10" t="s">
        <v>48</v>
      </c>
      <c r="T253" s="6">
        <v>78.38</v>
      </c>
      <c r="U253" s="6">
        <v>150</v>
      </c>
      <c r="V253" s="6"/>
      <c r="W253" s="6">
        <f>IF(OR(DuraWarenkorb2020[[#This Row],[Netto]]&lt;&gt;"",DuraWarenkorb2020[[#This Row],[Faktor]]&lt;&gt;""),"",IF(DuraWarenkorb2020[[#This Row],[Rabatt]]&lt;&gt;"",DuraWarenkorb2020[[#This Row],[Brutto]],""))</f>
        <v>150</v>
      </c>
      <c r="X253" s="7">
        <v>0.38</v>
      </c>
      <c r="Y253" s="6"/>
      <c r="Z25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93</v>
      </c>
      <c r="AA253" s="7">
        <f>IFERROR(1-DuraWarenkorb2020[[#This Row],[EP1]]/DuraWarenkorb2020[[#This Row],[VK Preis]],"")</f>
        <v>0.15720430107526884</v>
      </c>
      <c r="AB253" s="6">
        <f>IFERROR(DuraWarenkorb2020[[#This Row],[VK Preis]]/DuraWarenkorb2020[[#This Row],[PE]]*DuraWarenkorb2020[[#This Row],[Menge]],"")</f>
        <v>93</v>
      </c>
      <c r="AC253" s="10" t="s">
        <v>33</v>
      </c>
      <c r="AD253" s="10" t="s">
        <v>33</v>
      </c>
    </row>
    <row r="254" spans="1:30" x14ac:dyDescent="0.25">
      <c r="D254">
        <v>76290</v>
      </c>
      <c r="E254" t="s">
        <v>61</v>
      </c>
      <c r="F254" t="s">
        <v>2431</v>
      </c>
      <c r="G254" t="s">
        <v>2432</v>
      </c>
      <c r="H254">
        <v>1</v>
      </c>
      <c r="I254" s="5"/>
      <c r="J254" s="5"/>
      <c r="K254" t="s">
        <v>4453</v>
      </c>
      <c r="L254" s="10">
        <v>120032853</v>
      </c>
      <c r="M254" s="10" t="s">
        <v>64</v>
      </c>
      <c r="N254" s="10" t="s">
        <v>2433</v>
      </c>
      <c r="O254" s="10" t="s">
        <v>2431</v>
      </c>
      <c r="P254" s="10" t="s">
        <v>2434</v>
      </c>
      <c r="Q254" s="10" t="s">
        <v>67</v>
      </c>
      <c r="R254" s="10">
        <v>1</v>
      </c>
      <c r="S254" s="10" t="s">
        <v>48</v>
      </c>
      <c r="T254" s="6">
        <v>12.06</v>
      </c>
      <c r="U254" s="6">
        <v>23.09</v>
      </c>
      <c r="V254" s="6"/>
      <c r="W254" s="6">
        <f>IF(OR(DuraWarenkorb2020[[#This Row],[Netto]]&lt;&gt;"",DuraWarenkorb2020[[#This Row],[Faktor]]&lt;&gt;""),"",IF(DuraWarenkorb2020[[#This Row],[Rabatt]]&lt;&gt;"",DuraWarenkorb2020[[#This Row],[Brutto]],""))</f>
        <v>23.09</v>
      </c>
      <c r="X254" s="7">
        <v>0.38</v>
      </c>
      <c r="Y254" s="6"/>
      <c r="Z25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14.32</v>
      </c>
      <c r="AA254" s="7">
        <f>IFERROR(1-DuraWarenkorb2020[[#This Row],[EP1]]/DuraWarenkorb2020[[#This Row],[VK Preis]],"")</f>
        <v>0.15782122905027929</v>
      </c>
      <c r="AB254" s="6">
        <f>IFERROR(DuraWarenkorb2020[[#This Row],[VK Preis]]/DuraWarenkorb2020[[#This Row],[PE]]*DuraWarenkorb2020[[#This Row],[Menge]],"")</f>
        <v>14.32</v>
      </c>
      <c r="AC254" s="10" t="s">
        <v>33</v>
      </c>
      <c r="AD254" s="10" t="s">
        <v>33</v>
      </c>
    </row>
    <row r="255" spans="1:30" x14ac:dyDescent="0.25">
      <c r="A255">
        <v>3740</v>
      </c>
      <c r="B255" t="s">
        <v>28</v>
      </c>
      <c r="C255">
        <v>4040</v>
      </c>
      <c r="D255">
        <v>2500949</v>
      </c>
      <c r="E255" t="s">
        <v>61</v>
      </c>
      <c r="F255" t="s">
        <v>474</v>
      </c>
      <c r="G255" t="s">
        <v>475</v>
      </c>
      <c r="H255">
        <v>1</v>
      </c>
      <c r="I255" s="5">
        <v>42005</v>
      </c>
      <c r="J255" s="5">
        <v>43830</v>
      </c>
      <c r="K255" t="s">
        <v>32</v>
      </c>
      <c r="L255">
        <v>120183746</v>
      </c>
      <c r="M255" t="s">
        <v>64</v>
      </c>
      <c r="N255" t="s">
        <v>476</v>
      </c>
      <c r="O255" t="s">
        <v>474</v>
      </c>
      <c r="P255" t="s">
        <v>477</v>
      </c>
      <c r="Q255" t="s">
        <v>67</v>
      </c>
      <c r="R255">
        <v>1</v>
      </c>
      <c r="S255" t="s">
        <v>48</v>
      </c>
      <c r="T255" s="6">
        <v>8.25</v>
      </c>
      <c r="U255" s="6">
        <v>15.78</v>
      </c>
      <c r="V255" s="6"/>
      <c r="W255" s="6">
        <f>IF(OR(DuraWarenkorb2020[[#This Row],[Netto]]&lt;&gt;"",DuraWarenkorb2020[[#This Row],[Faktor]]&lt;&gt;""),"",IF(DuraWarenkorb2020[[#This Row],[Rabatt]]&lt;&gt;"",DuraWarenkorb2020[[#This Row],[Brutto]],""))</f>
        <v>15.78</v>
      </c>
      <c r="X255" s="7">
        <v>0.38</v>
      </c>
      <c r="Y255" s="6"/>
      <c r="Z25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9.7799999999999994</v>
      </c>
      <c r="AA255" s="7">
        <f>IFERROR(1-DuraWarenkorb2020[[#This Row],[EP1]]/DuraWarenkorb2020[[#This Row],[VK Preis]],"")</f>
        <v>0.15644171779141103</v>
      </c>
      <c r="AB255" s="6">
        <f>IFERROR(DuraWarenkorb2020[[#This Row],[VK Preis]]/DuraWarenkorb2020[[#This Row],[PE]]*DuraWarenkorb2020[[#This Row],[Menge]],"")</f>
        <v>9.7799999999999994</v>
      </c>
      <c r="AC255" t="s">
        <v>33</v>
      </c>
      <c r="AD255" t="s">
        <v>33</v>
      </c>
    </row>
    <row r="256" spans="1:30" x14ac:dyDescent="0.25">
      <c r="A256">
        <v>3740</v>
      </c>
      <c r="B256" t="s">
        <v>28</v>
      </c>
      <c r="C256">
        <v>4040</v>
      </c>
      <c r="D256">
        <v>2500981</v>
      </c>
      <c r="E256" t="s">
        <v>61</v>
      </c>
      <c r="F256" t="s">
        <v>478</v>
      </c>
      <c r="G256" t="s">
        <v>475</v>
      </c>
      <c r="H256">
        <v>3</v>
      </c>
      <c r="I256" s="5">
        <v>42005</v>
      </c>
      <c r="J256" s="5">
        <v>43830</v>
      </c>
      <c r="K256" t="s">
        <v>32</v>
      </c>
      <c r="L256">
        <v>120183751</v>
      </c>
      <c r="M256" t="s">
        <v>64</v>
      </c>
      <c r="N256" t="s">
        <v>479</v>
      </c>
      <c r="O256" t="s">
        <v>478</v>
      </c>
      <c r="P256" t="s">
        <v>480</v>
      </c>
      <c r="Q256" t="s">
        <v>67</v>
      </c>
      <c r="R256">
        <v>1</v>
      </c>
      <c r="S256" t="s">
        <v>48</v>
      </c>
      <c r="T256" s="6">
        <v>12.12</v>
      </c>
      <c r="U256" s="6">
        <v>23.2</v>
      </c>
      <c r="V256" s="6"/>
      <c r="W256" s="6">
        <f>IF(OR(DuraWarenkorb2020[[#This Row],[Netto]]&lt;&gt;"",DuraWarenkorb2020[[#This Row],[Faktor]]&lt;&gt;""),"",IF(DuraWarenkorb2020[[#This Row],[Rabatt]]&lt;&gt;"",DuraWarenkorb2020[[#This Row],[Brutto]],""))</f>
        <v>23.2</v>
      </c>
      <c r="X256" s="7">
        <v>0.38</v>
      </c>
      <c r="Y256" s="6"/>
      <c r="Z25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14.38</v>
      </c>
      <c r="AA256" s="7">
        <f>IFERROR(1-DuraWarenkorb2020[[#This Row],[EP1]]/DuraWarenkorb2020[[#This Row],[VK Preis]],"")</f>
        <v>0.15716272600834502</v>
      </c>
      <c r="AB256" s="6">
        <f>IFERROR(DuraWarenkorb2020[[#This Row],[VK Preis]]/DuraWarenkorb2020[[#This Row],[PE]]*DuraWarenkorb2020[[#This Row],[Menge]],"")</f>
        <v>43.14</v>
      </c>
      <c r="AC256" t="s">
        <v>33</v>
      </c>
      <c r="AD256" t="s">
        <v>33</v>
      </c>
    </row>
    <row r="257" spans="1:30" x14ac:dyDescent="0.25">
      <c r="D257">
        <v>80664</v>
      </c>
      <c r="E257" t="s">
        <v>61</v>
      </c>
      <c r="F257" t="s">
        <v>2435</v>
      </c>
      <c r="G257" t="s">
        <v>2436</v>
      </c>
      <c r="H257">
        <v>1</v>
      </c>
      <c r="I257" s="5"/>
      <c r="J257" s="5"/>
      <c r="K257" t="s">
        <v>4453</v>
      </c>
      <c r="L257" s="10">
        <v>120111417</v>
      </c>
      <c r="M257" s="10" t="s">
        <v>64</v>
      </c>
      <c r="N257" s="10" t="s">
        <v>2437</v>
      </c>
      <c r="O257" s="10" t="s">
        <v>2435</v>
      </c>
      <c r="P257" s="10" t="s">
        <v>2438</v>
      </c>
      <c r="Q257" s="10" t="s">
        <v>67</v>
      </c>
      <c r="R257" s="10">
        <v>1</v>
      </c>
      <c r="S257" s="10" t="s">
        <v>48</v>
      </c>
      <c r="T257" s="6">
        <v>10</v>
      </c>
      <c r="U257" s="6">
        <v>19.13</v>
      </c>
      <c r="V257" s="6"/>
      <c r="W257" s="6">
        <f>IF(OR(DuraWarenkorb2020[[#This Row],[Netto]]&lt;&gt;"",DuraWarenkorb2020[[#This Row],[Faktor]]&lt;&gt;""),"",IF(DuraWarenkorb2020[[#This Row],[Rabatt]]&lt;&gt;"",DuraWarenkorb2020[[#This Row],[Brutto]],""))</f>
        <v>19.13</v>
      </c>
      <c r="X257" s="7">
        <v>0.38</v>
      </c>
      <c r="Y257" s="6"/>
      <c r="Z25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11.86</v>
      </c>
      <c r="AA257" s="7">
        <f>IFERROR(1-DuraWarenkorb2020[[#This Row],[EP1]]/DuraWarenkorb2020[[#This Row],[VK Preis]],"")</f>
        <v>0.15682967959527816</v>
      </c>
      <c r="AB257" s="6">
        <f>IFERROR(DuraWarenkorb2020[[#This Row],[VK Preis]]/DuraWarenkorb2020[[#This Row],[PE]]*DuraWarenkorb2020[[#This Row],[Menge]],"")</f>
        <v>11.86</v>
      </c>
      <c r="AC257" s="10" t="s">
        <v>33</v>
      </c>
      <c r="AD257" s="10" t="s">
        <v>33</v>
      </c>
    </row>
    <row r="258" spans="1:30" x14ac:dyDescent="0.25">
      <c r="D258">
        <v>62735</v>
      </c>
      <c r="E258" t="s">
        <v>61</v>
      </c>
      <c r="F258" t="s">
        <v>481</v>
      </c>
      <c r="G258" t="s">
        <v>482</v>
      </c>
      <c r="H258">
        <v>15</v>
      </c>
      <c r="I258" s="5"/>
      <c r="J258" s="5"/>
      <c r="K258" t="s">
        <v>4453</v>
      </c>
      <c r="L258" s="10">
        <v>120043000</v>
      </c>
      <c r="M258" s="10" t="s">
        <v>64</v>
      </c>
      <c r="N258" s="10" t="s">
        <v>483</v>
      </c>
      <c r="O258" s="10" t="s">
        <v>481</v>
      </c>
      <c r="P258" s="10" t="s">
        <v>484</v>
      </c>
      <c r="Q258" s="10" t="s">
        <v>67</v>
      </c>
      <c r="R258" s="10">
        <v>1</v>
      </c>
      <c r="S258" s="10" t="s">
        <v>48</v>
      </c>
      <c r="T258" s="6">
        <v>62.18</v>
      </c>
      <c r="U258" s="6">
        <v>119</v>
      </c>
      <c r="V258" s="6"/>
      <c r="W258" s="6">
        <f>IF(OR(DuraWarenkorb2020[[#This Row],[Netto]]&lt;&gt;"",DuraWarenkorb2020[[#This Row],[Faktor]]&lt;&gt;""),"",IF(DuraWarenkorb2020[[#This Row],[Rabatt]]&lt;&gt;"",DuraWarenkorb2020[[#This Row],[Brutto]],""))</f>
        <v>119</v>
      </c>
      <c r="X258" s="7">
        <v>0.38</v>
      </c>
      <c r="Y258" s="6"/>
      <c r="Z25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73.78</v>
      </c>
      <c r="AA258" s="7">
        <f>IFERROR(1-DuraWarenkorb2020[[#This Row],[EP1]]/DuraWarenkorb2020[[#This Row],[VK Preis]],"")</f>
        <v>0.15722417999457849</v>
      </c>
      <c r="AB258" s="6">
        <f>IFERROR(DuraWarenkorb2020[[#This Row],[VK Preis]]/DuraWarenkorb2020[[#This Row],[PE]]*DuraWarenkorb2020[[#This Row],[Menge]],"")</f>
        <v>1106.7</v>
      </c>
      <c r="AC258" s="10" t="s">
        <v>33</v>
      </c>
      <c r="AD258" s="10" t="s">
        <v>33</v>
      </c>
    </row>
    <row r="259" spans="1:30" x14ac:dyDescent="0.25">
      <c r="D259">
        <v>62736</v>
      </c>
      <c r="E259" t="s">
        <v>61</v>
      </c>
      <c r="F259" t="s">
        <v>2439</v>
      </c>
      <c r="G259" t="s">
        <v>2440</v>
      </c>
      <c r="H259">
        <v>1</v>
      </c>
      <c r="I259" s="5"/>
      <c r="J259" s="5"/>
      <c r="K259" t="s">
        <v>4453</v>
      </c>
      <c r="L259" s="10">
        <v>120043001</v>
      </c>
      <c r="M259" s="10" t="s">
        <v>64</v>
      </c>
      <c r="N259" s="10" t="s">
        <v>2441</v>
      </c>
      <c r="O259" s="10" t="s">
        <v>2439</v>
      </c>
      <c r="P259" s="10" t="s">
        <v>2442</v>
      </c>
      <c r="Q259" s="10" t="s">
        <v>67</v>
      </c>
      <c r="R259" s="10">
        <v>1</v>
      </c>
      <c r="S259" s="10" t="s">
        <v>48</v>
      </c>
      <c r="T259" s="6">
        <v>62.18</v>
      </c>
      <c r="U259" s="6">
        <v>119</v>
      </c>
      <c r="V259" s="6"/>
      <c r="W259" s="6">
        <f>IF(OR(DuraWarenkorb2020[[#This Row],[Netto]]&lt;&gt;"",DuraWarenkorb2020[[#This Row],[Faktor]]&lt;&gt;""),"",IF(DuraWarenkorb2020[[#This Row],[Rabatt]]&lt;&gt;"",DuraWarenkorb2020[[#This Row],[Brutto]],""))</f>
        <v>119</v>
      </c>
      <c r="X259" s="7">
        <v>0.38</v>
      </c>
      <c r="Y259" s="6"/>
      <c r="Z25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73.78</v>
      </c>
      <c r="AA259" s="7">
        <f>IFERROR(1-DuraWarenkorb2020[[#This Row],[EP1]]/DuraWarenkorb2020[[#This Row],[VK Preis]],"")</f>
        <v>0.15722417999457849</v>
      </c>
      <c r="AB259" s="6">
        <f>IFERROR(DuraWarenkorb2020[[#This Row],[VK Preis]]/DuraWarenkorb2020[[#This Row],[PE]]*DuraWarenkorb2020[[#This Row],[Menge]],"")</f>
        <v>73.78</v>
      </c>
      <c r="AC259" s="10" t="s">
        <v>33</v>
      </c>
      <c r="AD259" s="10" t="s">
        <v>33</v>
      </c>
    </row>
    <row r="260" spans="1:30" x14ac:dyDescent="0.25">
      <c r="H260">
        <v>1</v>
      </c>
      <c r="I260" s="5"/>
      <c r="J260" s="5"/>
      <c r="K260" t="s">
        <v>4454</v>
      </c>
      <c r="L260" s="10">
        <v>120043006</v>
      </c>
      <c r="M260" s="10" t="s">
        <v>64</v>
      </c>
      <c r="N260" s="10" t="s">
        <v>4524</v>
      </c>
      <c r="O260" s="10" t="s">
        <v>4525</v>
      </c>
      <c r="P260" s="10" t="s">
        <v>4526</v>
      </c>
      <c r="Q260" s="10" t="s">
        <v>67</v>
      </c>
      <c r="R260" s="10">
        <v>1</v>
      </c>
      <c r="S260" s="10" t="s">
        <v>48</v>
      </c>
      <c r="T260" s="6">
        <v>66.88</v>
      </c>
      <c r="U260" s="6">
        <v>128</v>
      </c>
      <c r="V260" s="6"/>
      <c r="W260" s="6">
        <f>IF(OR(DuraWarenkorb2020[[#This Row],[Netto]]&lt;&gt;"",DuraWarenkorb2020[[#This Row],[Faktor]]&lt;&gt;""),"",IF(DuraWarenkorb2020[[#This Row],[Rabatt]]&lt;&gt;"",DuraWarenkorb2020[[#This Row],[Brutto]],""))</f>
        <v>128</v>
      </c>
      <c r="X260" s="7">
        <v>0.38</v>
      </c>
      <c r="Y260" s="6"/>
      <c r="Z26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79.36</v>
      </c>
      <c r="AA260" s="7">
        <f>IFERROR(1-DuraWarenkorb2020[[#This Row],[EP1]]/DuraWarenkorb2020[[#This Row],[VK Preis]],"")</f>
        <v>0.15725806451612911</v>
      </c>
      <c r="AB260" s="6">
        <f>IFERROR(DuraWarenkorb2020[[#This Row],[VK Preis]]/DuraWarenkorb2020[[#This Row],[PE]]*DuraWarenkorb2020[[#This Row],[Menge]],"")</f>
        <v>79.36</v>
      </c>
      <c r="AC260" s="10" t="s">
        <v>33</v>
      </c>
      <c r="AD260" s="10" t="s">
        <v>33</v>
      </c>
    </row>
    <row r="261" spans="1:30" x14ac:dyDescent="0.25">
      <c r="H261">
        <v>1</v>
      </c>
      <c r="I261" s="5"/>
      <c r="J261" s="5"/>
      <c r="K261" t="s">
        <v>4454</v>
      </c>
      <c r="L261" s="10">
        <v>120040359</v>
      </c>
      <c r="M261" s="10" t="s">
        <v>64</v>
      </c>
      <c r="N261" s="10" t="s">
        <v>4527</v>
      </c>
      <c r="O261" s="10" t="s">
        <v>4528</v>
      </c>
      <c r="P261" s="10" t="s">
        <v>4529</v>
      </c>
      <c r="Q261" s="10" t="s">
        <v>67</v>
      </c>
      <c r="R261" s="10">
        <v>1</v>
      </c>
      <c r="S261" s="10" t="s">
        <v>48</v>
      </c>
      <c r="T261" s="6">
        <v>75.239999999999995</v>
      </c>
      <c r="U261" s="6">
        <v>144</v>
      </c>
      <c r="V261" s="6"/>
      <c r="W261" s="6">
        <f>IF(OR(DuraWarenkorb2020[[#This Row],[Netto]]&lt;&gt;"",DuraWarenkorb2020[[#This Row],[Faktor]]&lt;&gt;""),"",IF(DuraWarenkorb2020[[#This Row],[Rabatt]]&lt;&gt;"",DuraWarenkorb2020[[#This Row],[Brutto]],""))</f>
        <v>144</v>
      </c>
      <c r="X261" s="7">
        <v>0.38</v>
      </c>
      <c r="Y261" s="6"/>
      <c r="Z26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89.28</v>
      </c>
      <c r="AA261" s="7">
        <f>IFERROR(1-DuraWarenkorb2020[[#This Row],[EP1]]/DuraWarenkorb2020[[#This Row],[VK Preis]],"")</f>
        <v>0.15725806451612911</v>
      </c>
      <c r="AB261" s="6">
        <f>IFERROR(DuraWarenkorb2020[[#This Row],[VK Preis]]/DuraWarenkorb2020[[#This Row],[PE]]*DuraWarenkorb2020[[#This Row],[Menge]],"")</f>
        <v>89.28</v>
      </c>
      <c r="AC261" s="10" t="s">
        <v>33</v>
      </c>
      <c r="AD261" s="10" t="s">
        <v>33</v>
      </c>
    </row>
    <row r="262" spans="1:30" x14ac:dyDescent="0.25">
      <c r="A262">
        <v>3740</v>
      </c>
      <c r="B262" t="s">
        <v>28</v>
      </c>
      <c r="C262">
        <v>4040</v>
      </c>
      <c r="D262">
        <v>1081225</v>
      </c>
      <c r="E262" t="s">
        <v>61</v>
      </c>
      <c r="F262" t="s">
        <v>485</v>
      </c>
      <c r="G262" t="s">
        <v>486</v>
      </c>
      <c r="H262">
        <v>1</v>
      </c>
      <c r="I262" s="5">
        <v>42005</v>
      </c>
      <c r="J262" s="5">
        <v>43830</v>
      </c>
      <c r="K262" t="s">
        <v>32</v>
      </c>
      <c r="L262">
        <v>120039895</v>
      </c>
      <c r="M262" t="s">
        <v>64</v>
      </c>
      <c r="N262" t="s">
        <v>487</v>
      </c>
      <c r="O262" t="s">
        <v>485</v>
      </c>
      <c r="P262" t="s">
        <v>488</v>
      </c>
      <c r="Q262" t="s">
        <v>67</v>
      </c>
      <c r="R262">
        <v>1</v>
      </c>
      <c r="S262" t="s">
        <v>48</v>
      </c>
      <c r="T262" s="6">
        <v>63.75</v>
      </c>
      <c r="U262" s="6">
        <v>122</v>
      </c>
      <c r="V262" s="6"/>
      <c r="W262" s="6">
        <f>IF(OR(DuraWarenkorb2020[[#This Row],[Netto]]&lt;&gt;"",DuraWarenkorb2020[[#This Row],[Faktor]]&lt;&gt;""),"",IF(DuraWarenkorb2020[[#This Row],[Rabatt]]&lt;&gt;"",DuraWarenkorb2020[[#This Row],[Brutto]],""))</f>
        <v>122</v>
      </c>
      <c r="X262" s="7">
        <v>0.38</v>
      </c>
      <c r="Y262" s="6"/>
      <c r="Z26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75.64</v>
      </c>
      <c r="AA262" s="7">
        <f>IFERROR(1-DuraWarenkorb2020[[#This Row],[EP1]]/DuraWarenkorb2020[[#This Row],[VK Preis]],"")</f>
        <v>0.15719196192490748</v>
      </c>
      <c r="AB262" s="6">
        <f>IFERROR(DuraWarenkorb2020[[#This Row],[VK Preis]]/DuraWarenkorb2020[[#This Row],[PE]]*DuraWarenkorb2020[[#This Row],[Menge]],"")</f>
        <v>75.64</v>
      </c>
      <c r="AC262" t="s">
        <v>33</v>
      </c>
      <c r="AD262" t="s">
        <v>33</v>
      </c>
    </row>
    <row r="263" spans="1:30" x14ac:dyDescent="0.25">
      <c r="A263">
        <v>3740</v>
      </c>
      <c r="B263" t="s">
        <v>28</v>
      </c>
      <c r="C263">
        <v>4040</v>
      </c>
      <c r="D263">
        <v>2501503</v>
      </c>
      <c r="E263" t="s">
        <v>61</v>
      </c>
      <c r="F263" t="s">
        <v>489</v>
      </c>
      <c r="G263" t="s">
        <v>490</v>
      </c>
      <c r="H263">
        <v>1</v>
      </c>
      <c r="I263" s="5">
        <v>42005</v>
      </c>
      <c r="J263" s="5">
        <v>43830</v>
      </c>
      <c r="K263" t="s">
        <v>32</v>
      </c>
      <c r="L263">
        <v>120183510</v>
      </c>
      <c r="M263" t="s">
        <v>64</v>
      </c>
      <c r="N263" t="s">
        <v>491</v>
      </c>
      <c r="O263" t="s">
        <v>489</v>
      </c>
      <c r="P263" t="s">
        <v>492</v>
      </c>
      <c r="Q263" t="s">
        <v>67</v>
      </c>
      <c r="R263">
        <v>1</v>
      </c>
      <c r="S263" t="s">
        <v>48</v>
      </c>
      <c r="T263" s="6">
        <v>65.31</v>
      </c>
      <c r="U263" s="6">
        <v>125</v>
      </c>
      <c r="V263" s="6"/>
      <c r="W263" s="6">
        <f>IF(OR(DuraWarenkorb2020[[#This Row],[Netto]]&lt;&gt;"",DuraWarenkorb2020[[#This Row],[Faktor]]&lt;&gt;""),"",IF(DuraWarenkorb2020[[#This Row],[Rabatt]]&lt;&gt;"",DuraWarenkorb2020[[#This Row],[Brutto]],""))</f>
        <v>125</v>
      </c>
      <c r="X263" s="7">
        <v>0.38</v>
      </c>
      <c r="Y263" s="6"/>
      <c r="Z26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77.5</v>
      </c>
      <c r="AA263" s="7">
        <f>IFERROR(1-DuraWarenkorb2020[[#This Row],[EP1]]/DuraWarenkorb2020[[#This Row],[VK Preis]],"")</f>
        <v>0.15729032258064513</v>
      </c>
      <c r="AB263" s="6">
        <f>IFERROR(DuraWarenkorb2020[[#This Row],[VK Preis]]/DuraWarenkorb2020[[#This Row],[PE]]*DuraWarenkorb2020[[#This Row],[Menge]],"")</f>
        <v>77.5</v>
      </c>
      <c r="AC263" t="s">
        <v>33</v>
      </c>
      <c r="AD263" t="s">
        <v>33</v>
      </c>
    </row>
    <row r="264" spans="1:30" x14ac:dyDescent="0.25">
      <c r="A264">
        <v>3740</v>
      </c>
      <c r="B264" t="s">
        <v>28</v>
      </c>
      <c r="C264">
        <v>4040</v>
      </c>
      <c r="D264">
        <v>2501511</v>
      </c>
      <c r="E264" t="s">
        <v>61</v>
      </c>
      <c r="F264" t="s">
        <v>493</v>
      </c>
      <c r="G264" t="s">
        <v>494</v>
      </c>
      <c r="H264">
        <v>5</v>
      </c>
      <c r="I264" s="5">
        <v>42005</v>
      </c>
      <c r="J264" s="5">
        <v>43830</v>
      </c>
      <c r="K264" t="s">
        <v>32</v>
      </c>
      <c r="L264">
        <v>120183511</v>
      </c>
      <c r="M264" t="s">
        <v>64</v>
      </c>
      <c r="N264" t="s">
        <v>495</v>
      </c>
      <c r="O264" t="s">
        <v>493</v>
      </c>
      <c r="P264" t="s">
        <v>496</v>
      </c>
      <c r="Q264" t="s">
        <v>67</v>
      </c>
      <c r="R264">
        <v>1</v>
      </c>
      <c r="S264" t="s">
        <v>48</v>
      </c>
      <c r="T264" s="6">
        <v>65.31</v>
      </c>
      <c r="U264" s="6">
        <v>125</v>
      </c>
      <c r="V264" s="6"/>
      <c r="W264" s="6">
        <f>IF(OR(DuraWarenkorb2020[[#This Row],[Netto]]&lt;&gt;"",DuraWarenkorb2020[[#This Row],[Faktor]]&lt;&gt;""),"",IF(DuraWarenkorb2020[[#This Row],[Rabatt]]&lt;&gt;"",DuraWarenkorb2020[[#This Row],[Brutto]],""))</f>
        <v>125</v>
      </c>
      <c r="X264" s="7">
        <v>0.38</v>
      </c>
      <c r="Y264" s="6"/>
      <c r="Z26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77.5</v>
      </c>
      <c r="AA264" s="7">
        <f>IFERROR(1-DuraWarenkorb2020[[#This Row],[EP1]]/DuraWarenkorb2020[[#This Row],[VK Preis]],"")</f>
        <v>0.15729032258064513</v>
      </c>
      <c r="AB264" s="6">
        <f>IFERROR(DuraWarenkorb2020[[#This Row],[VK Preis]]/DuraWarenkorb2020[[#This Row],[PE]]*DuraWarenkorb2020[[#This Row],[Menge]],"")</f>
        <v>387.5</v>
      </c>
      <c r="AC264" t="s">
        <v>33</v>
      </c>
      <c r="AD264" t="s">
        <v>33</v>
      </c>
    </row>
    <row r="265" spans="1:30" x14ac:dyDescent="0.25">
      <c r="A265">
        <v>3740</v>
      </c>
      <c r="B265" t="s">
        <v>28</v>
      </c>
      <c r="C265">
        <v>4040</v>
      </c>
      <c r="D265">
        <v>3675718</v>
      </c>
      <c r="E265" t="s">
        <v>61</v>
      </c>
      <c r="F265" t="s">
        <v>497</v>
      </c>
      <c r="G265" t="s">
        <v>498</v>
      </c>
      <c r="H265">
        <v>1</v>
      </c>
      <c r="I265" s="5">
        <v>42005</v>
      </c>
      <c r="J265" s="5">
        <v>43830</v>
      </c>
      <c r="K265" t="s">
        <v>32</v>
      </c>
      <c r="L265">
        <v>120375794</v>
      </c>
      <c r="M265" t="s">
        <v>64</v>
      </c>
      <c r="N265" t="s">
        <v>499</v>
      </c>
      <c r="O265" t="s">
        <v>497</v>
      </c>
      <c r="P265" t="s">
        <v>500</v>
      </c>
      <c r="Q265" t="s">
        <v>67</v>
      </c>
      <c r="R265">
        <v>1</v>
      </c>
      <c r="S265" t="s">
        <v>48</v>
      </c>
      <c r="T265" s="6">
        <v>62.18</v>
      </c>
      <c r="U265" s="6">
        <v>119</v>
      </c>
      <c r="V265" s="6"/>
      <c r="W265" s="6">
        <f>IF(OR(DuraWarenkorb2020[[#This Row],[Netto]]&lt;&gt;"",DuraWarenkorb2020[[#This Row],[Faktor]]&lt;&gt;""),"",IF(DuraWarenkorb2020[[#This Row],[Rabatt]]&lt;&gt;"",DuraWarenkorb2020[[#This Row],[Brutto]],""))</f>
        <v>119</v>
      </c>
      <c r="X265" s="7">
        <v>0.38</v>
      </c>
      <c r="Y265" s="6"/>
      <c r="Z26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73.78</v>
      </c>
      <c r="AA265" s="7">
        <f>IFERROR(1-DuraWarenkorb2020[[#This Row],[EP1]]/DuraWarenkorb2020[[#This Row],[VK Preis]],"")</f>
        <v>0.15722417999457849</v>
      </c>
      <c r="AB265" s="6">
        <f>IFERROR(DuraWarenkorb2020[[#This Row],[VK Preis]]/DuraWarenkorb2020[[#This Row],[PE]]*DuraWarenkorb2020[[#This Row],[Menge]],"")</f>
        <v>73.78</v>
      </c>
      <c r="AC265" t="s">
        <v>33</v>
      </c>
      <c r="AD265" t="s">
        <v>33</v>
      </c>
    </row>
    <row r="266" spans="1:30" x14ac:dyDescent="0.25">
      <c r="D266">
        <v>2347474</v>
      </c>
      <c r="E266" t="s">
        <v>61</v>
      </c>
      <c r="F266" t="s">
        <v>2443</v>
      </c>
      <c r="G266" t="s">
        <v>2444</v>
      </c>
      <c r="H266">
        <v>1</v>
      </c>
      <c r="I266" s="5"/>
      <c r="J266" s="5"/>
      <c r="K266" t="s">
        <v>4453</v>
      </c>
      <c r="L266" s="10">
        <v>120375778</v>
      </c>
      <c r="M266" s="10" t="s">
        <v>64</v>
      </c>
      <c r="N266" s="10" t="s">
        <v>2445</v>
      </c>
      <c r="O266" s="10" t="s">
        <v>2443</v>
      </c>
      <c r="P266" s="10" t="s">
        <v>2446</v>
      </c>
      <c r="Q266" s="10" t="s">
        <v>67</v>
      </c>
      <c r="R266" s="10">
        <v>1</v>
      </c>
      <c r="S266" s="10" t="s">
        <v>48</v>
      </c>
      <c r="T266" s="6">
        <v>62.18</v>
      </c>
      <c r="U266" s="6">
        <v>119</v>
      </c>
      <c r="V266" s="6"/>
      <c r="W266" s="6">
        <f>IF(OR(DuraWarenkorb2020[[#This Row],[Netto]]&lt;&gt;"",DuraWarenkorb2020[[#This Row],[Faktor]]&lt;&gt;""),"",IF(DuraWarenkorb2020[[#This Row],[Rabatt]]&lt;&gt;"",DuraWarenkorb2020[[#This Row],[Brutto]],""))</f>
        <v>119</v>
      </c>
      <c r="X266" s="7">
        <v>0.38</v>
      </c>
      <c r="Y266" s="6"/>
      <c r="Z26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73.78</v>
      </c>
      <c r="AA266" s="7">
        <f>IFERROR(1-DuraWarenkorb2020[[#This Row],[EP1]]/DuraWarenkorb2020[[#This Row],[VK Preis]],"")</f>
        <v>0.15722417999457849</v>
      </c>
      <c r="AB266" s="6">
        <f>IFERROR(DuraWarenkorb2020[[#This Row],[VK Preis]]/DuraWarenkorb2020[[#This Row],[PE]]*DuraWarenkorb2020[[#This Row],[Menge]],"")</f>
        <v>73.78</v>
      </c>
      <c r="AC266" s="10" t="s">
        <v>33</v>
      </c>
      <c r="AD266" s="10" t="s">
        <v>33</v>
      </c>
    </row>
    <row r="267" spans="1:30" x14ac:dyDescent="0.25">
      <c r="D267">
        <v>12866</v>
      </c>
      <c r="E267" t="s">
        <v>61</v>
      </c>
      <c r="F267" t="s">
        <v>2447</v>
      </c>
      <c r="G267" t="s">
        <v>2448</v>
      </c>
      <c r="H267">
        <v>17</v>
      </c>
      <c r="I267" s="5"/>
      <c r="J267" s="5"/>
      <c r="K267" t="s">
        <v>4453</v>
      </c>
      <c r="L267" s="10">
        <v>120064433</v>
      </c>
      <c r="M267" s="10" t="s">
        <v>64</v>
      </c>
      <c r="N267" s="10" t="s">
        <v>2449</v>
      </c>
      <c r="O267" s="10" t="s">
        <v>2447</v>
      </c>
      <c r="P267" s="10" t="s">
        <v>2450</v>
      </c>
      <c r="Q267" s="10" t="s">
        <v>67</v>
      </c>
      <c r="R267" s="10">
        <v>1</v>
      </c>
      <c r="S267" s="10" t="s">
        <v>48</v>
      </c>
      <c r="T267" s="6">
        <v>30.83</v>
      </c>
      <c r="U267" s="6">
        <v>59</v>
      </c>
      <c r="V267" s="6"/>
      <c r="W267" s="6">
        <f>IF(OR(DuraWarenkorb2020[[#This Row],[Netto]]&lt;&gt;"",DuraWarenkorb2020[[#This Row],[Faktor]]&lt;&gt;""),"",IF(DuraWarenkorb2020[[#This Row],[Rabatt]]&lt;&gt;"",DuraWarenkorb2020[[#This Row],[Brutto]],""))</f>
        <v>59</v>
      </c>
      <c r="X267" s="7">
        <v>0.38</v>
      </c>
      <c r="Y267" s="6"/>
      <c r="Z26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36.58</v>
      </c>
      <c r="AA267" s="7">
        <f>IFERROR(1-DuraWarenkorb2020[[#This Row],[EP1]]/DuraWarenkorb2020[[#This Row],[VK Preis]],"")</f>
        <v>0.15718972115910335</v>
      </c>
      <c r="AB267" s="6">
        <f>IFERROR(DuraWarenkorb2020[[#This Row],[VK Preis]]/DuraWarenkorb2020[[#This Row],[PE]]*DuraWarenkorb2020[[#This Row],[Menge]],"")</f>
        <v>621.86</v>
      </c>
      <c r="AC267" s="10" t="s">
        <v>33</v>
      </c>
      <c r="AD267" s="10" t="s">
        <v>33</v>
      </c>
    </row>
    <row r="268" spans="1:30" x14ac:dyDescent="0.25">
      <c r="D268">
        <v>2347482</v>
      </c>
      <c r="E268" t="s">
        <v>61</v>
      </c>
      <c r="F268" t="s">
        <v>2451</v>
      </c>
      <c r="G268" t="s">
        <v>2452</v>
      </c>
      <c r="H268">
        <v>2</v>
      </c>
      <c r="I268" s="5"/>
      <c r="J268" s="5"/>
      <c r="K268" t="s">
        <v>4453</v>
      </c>
      <c r="L268" s="10">
        <v>120375777</v>
      </c>
      <c r="M268" s="10" t="s">
        <v>64</v>
      </c>
      <c r="N268" s="10" t="s">
        <v>2453</v>
      </c>
      <c r="O268" s="10" t="s">
        <v>2451</v>
      </c>
      <c r="P268" s="10" t="s">
        <v>2454</v>
      </c>
      <c r="Q268" s="10" t="s">
        <v>67</v>
      </c>
      <c r="R268" s="10">
        <v>1</v>
      </c>
      <c r="S268" s="10" t="s">
        <v>48</v>
      </c>
      <c r="T268" s="6">
        <v>30.83</v>
      </c>
      <c r="U268" s="6">
        <v>59</v>
      </c>
      <c r="V268" s="6"/>
      <c r="W268" s="6">
        <f>IF(OR(DuraWarenkorb2020[[#This Row],[Netto]]&lt;&gt;"",DuraWarenkorb2020[[#This Row],[Faktor]]&lt;&gt;""),"",IF(DuraWarenkorb2020[[#This Row],[Rabatt]]&lt;&gt;"",DuraWarenkorb2020[[#This Row],[Brutto]],""))</f>
        <v>59</v>
      </c>
      <c r="X268" s="7">
        <v>0.38</v>
      </c>
      <c r="Y268" s="6"/>
      <c r="Z26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36.58</v>
      </c>
      <c r="AA268" s="7">
        <f>IFERROR(1-DuraWarenkorb2020[[#This Row],[EP1]]/DuraWarenkorb2020[[#This Row],[VK Preis]],"")</f>
        <v>0.15718972115910335</v>
      </c>
      <c r="AB268" s="6">
        <f>IFERROR(DuraWarenkorb2020[[#This Row],[VK Preis]]/DuraWarenkorb2020[[#This Row],[PE]]*DuraWarenkorb2020[[#This Row],[Menge]],"")</f>
        <v>73.16</v>
      </c>
      <c r="AC268" s="10" t="s">
        <v>33</v>
      </c>
      <c r="AD268" s="10" t="s">
        <v>33</v>
      </c>
    </row>
    <row r="269" spans="1:30" x14ac:dyDescent="0.25">
      <c r="A269">
        <v>3740</v>
      </c>
      <c r="B269" t="s">
        <v>28</v>
      </c>
      <c r="C269">
        <v>4040</v>
      </c>
      <c r="D269">
        <v>86916</v>
      </c>
      <c r="E269" t="s">
        <v>61</v>
      </c>
      <c r="F269" t="s">
        <v>501</v>
      </c>
      <c r="G269" t="s">
        <v>502</v>
      </c>
      <c r="H269">
        <v>7</v>
      </c>
      <c r="I269" s="5">
        <v>42005</v>
      </c>
      <c r="J269" s="5">
        <v>43830</v>
      </c>
      <c r="K269" t="s">
        <v>32</v>
      </c>
      <c r="L269">
        <v>120064431</v>
      </c>
      <c r="M269" t="s">
        <v>64</v>
      </c>
      <c r="N269" t="s">
        <v>503</v>
      </c>
      <c r="O269" t="s">
        <v>501</v>
      </c>
      <c r="P269" t="s">
        <v>504</v>
      </c>
      <c r="Q269" t="s">
        <v>67</v>
      </c>
      <c r="R269">
        <v>1</v>
      </c>
      <c r="S269" t="s">
        <v>48</v>
      </c>
      <c r="T269" s="6">
        <v>41.8</v>
      </c>
      <c r="U269" s="6">
        <v>80</v>
      </c>
      <c r="V269" s="6"/>
      <c r="W269" s="6">
        <f>IF(OR(DuraWarenkorb2020[[#This Row],[Netto]]&lt;&gt;"",DuraWarenkorb2020[[#This Row],[Faktor]]&lt;&gt;""),"",IF(DuraWarenkorb2020[[#This Row],[Rabatt]]&lt;&gt;"",DuraWarenkorb2020[[#This Row],[Brutto]],""))</f>
        <v>80</v>
      </c>
      <c r="X269" s="7">
        <v>0.38</v>
      </c>
      <c r="Y269" s="6"/>
      <c r="Z26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49.6</v>
      </c>
      <c r="AA269" s="7">
        <f>IFERROR(1-DuraWarenkorb2020[[#This Row],[EP1]]/DuraWarenkorb2020[[#This Row],[VK Preis]],"")</f>
        <v>0.15725806451612911</v>
      </c>
      <c r="AB269" s="6">
        <f>IFERROR(DuraWarenkorb2020[[#This Row],[VK Preis]]/DuraWarenkorb2020[[#This Row],[PE]]*DuraWarenkorb2020[[#This Row],[Menge]],"")</f>
        <v>347.2</v>
      </c>
      <c r="AC269" t="s">
        <v>33</v>
      </c>
      <c r="AD269" t="s">
        <v>33</v>
      </c>
    </row>
    <row r="270" spans="1:30" x14ac:dyDescent="0.25">
      <c r="D270">
        <v>2617544</v>
      </c>
      <c r="E270" t="s">
        <v>61</v>
      </c>
      <c r="F270" t="s">
        <v>2473</v>
      </c>
      <c r="G270" t="s">
        <v>2474</v>
      </c>
      <c r="H270">
        <v>2</v>
      </c>
      <c r="I270" s="5"/>
      <c r="J270" s="5"/>
      <c r="K270" t="s">
        <v>4453</v>
      </c>
      <c r="L270" s="10">
        <v>120405123</v>
      </c>
      <c r="M270" s="10" t="s">
        <v>64</v>
      </c>
      <c r="N270" s="10" t="s">
        <v>2475</v>
      </c>
      <c r="O270" s="10" t="s">
        <v>2473</v>
      </c>
      <c r="P270" s="10" t="s">
        <v>2476</v>
      </c>
      <c r="Q270" s="10" t="s">
        <v>67</v>
      </c>
      <c r="R270" s="10">
        <v>1</v>
      </c>
      <c r="S270" s="10" t="s">
        <v>48</v>
      </c>
      <c r="T270" s="6">
        <v>97.71</v>
      </c>
      <c r="U270" s="6">
        <v>187</v>
      </c>
      <c r="V270" s="6"/>
      <c r="W270" s="6">
        <f>IF(OR(DuraWarenkorb2020[[#This Row],[Netto]]&lt;&gt;"",DuraWarenkorb2020[[#This Row],[Faktor]]&lt;&gt;""),"",IF(DuraWarenkorb2020[[#This Row],[Rabatt]]&lt;&gt;"",DuraWarenkorb2020[[#This Row],[Brutto]],""))</f>
        <v>187</v>
      </c>
      <c r="X270" s="7">
        <v>0.38</v>
      </c>
      <c r="Y270" s="6"/>
      <c r="Z27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115.94</v>
      </c>
      <c r="AA270" s="7">
        <f>IFERROR(1-DuraWarenkorb2020[[#This Row],[EP1]]/DuraWarenkorb2020[[#This Row],[VK Preis]],"")</f>
        <v>0.15723650163877867</v>
      </c>
      <c r="AB270" s="6">
        <f>IFERROR(DuraWarenkorb2020[[#This Row],[VK Preis]]/DuraWarenkorb2020[[#This Row],[PE]]*DuraWarenkorb2020[[#This Row],[Menge]],"")</f>
        <v>231.88</v>
      </c>
      <c r="AC270" s="10" t="s">
        <v>33</v>
      </c>
      <c r="AD270" s="10" t="s">
        <v>33</v>
      </c>
    </row>
    <row r="271" spans="1:30" x14ac:dyDescent="0.25">
      <c r="A271">
        <v>3740</v>
      </c>
      <c r="B271" t="s">
        <v>28</v>
      </c>
      <c r="C271">
        <v>4040</v>
      </c>
      <c r="D271">
        <v>2229005</v>
      </c>
      <c r="E271" t="s">
        <v>61</v>
      </c>
      <c r="F271" t="s">
        <v>517</v>
      </c>
      <c r="G271" t="s">
        <v>518</v>
      </c>
      <c r="H271">
        <v>4</v>
      </c>
      <c r="I271" s="5">
        <v>42005</v>
      </c>
      <c r="J271" s="5">
        <v>43830</v>
      </c>
      <c r="K271" t="s">
        <v>32</v>
      </c>
      <c r="L271">
        <v>120157497</v>
      </c>
      <c r="M271" t="s">
        <v>64</v>
      </c>
      <c r="N271" t="s">
        <v>519</v>
      </c>
      <c r="O271" t="s">
        <v>517</v>
      </c>
      <c r="P271" t="s">
        <v>520</v>
      </c>
      <c r="Q271" t="s">
        <v>67</v>
      </c>
      <c r="R271">
        <v>1</v>
      </c>
      <c r="S271" t="s">
        <v>48</v>
      </c>
      <c r="T271" s="6">
        <v>94.57</v>
      </c>
      <c r="U271" s="6">
        <v>181</v>
      </c>
      <c r="V271" s="6"/>
      <c r="W271" s="6">
        <f>IF(OR(DuraWarenkorb2020[[#This Row],[Netto]]&lt;&gt;"",DuraWarenkorb2020[[#This Row],[Faktor]]&lt;&gt;""),"",IF(DuraWarenkorb2020[[#This Row],[Rabatt]]&lt;&gt;"",DuraWarenkorb2020[[#This Row],[Brutto]],""))</f>
        <v>181</v>
      </c>
      <c r="X271" s="7">
        <v>0.38</v>
      </c>
      <c r="Y271" s="6"/>
      <c r="Z27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112.22</v>
      </c>
      <c r="AA271" s="7">
        <f>IFERROR(1-DuraWarenkorb2020[[#This Row],[EP1]]/DuraWarenkorb2020[[#This Row],[VK Preis]],"")</f>
        <v>0.15728034218499376</v>
      </c>
      <c r="AB271" s="6">
        <f>IFERROR(DuraWarenkorb2020[[#This Row],[VK Preis]]/DuraWarenkorb2020[[#This Row],[PE]]*DuraWarenkorb2020[[#This Row],[Menge]],"")</f>
        <v>448.88</v>
      </c>
      <c r="AC271" t="s">
        <v>33</v>
      </c>
      <c r="AD271" t="s">
        <v>33</v>
      </c>
    </row>
    <row r="272" spans="1:30" x14ac:dyDescent="0.25">
      <c r="D272">
        <v>784214</v>
      </c>
      <c r="E272" t="s">
        <v>61</v>
      </c>
      <c r="F272" t="s">
        <v>2477</v>
      </c>
      <c r="G272" t="s">
        <v>2478</v>
      </c>
      <c r="H272">
        <v>2</v>
      </c>
      <c r="I272" s="5"/>
      <c r="J272" s="5"/>
      <c r="K272" t="s">
        <v>4453</v>
      </c>
      <c r="L272" s="10">
        <v>120157500</v>
      </c>
      <c r="M272" s="10" t="s">
        <v>64</v>
      </c>
      <c r="N272" s="10" t="s">
        <v>2479</v>
      </c>
      <c r="O272" s="10" t="s">
        <v>2477</v>
      </c>
      <c r="P272" s="10" t="s">
        <v>2480</v>
      </c>
      <c r="Q272" s="10" t="s">
        <v>67</v>
      </c>
      <c r="R272" s="10">
        <v>1</v>
      </c>
      <c r="S272" s="10" t="s">
        <v>48</v>
      </c>
      <c r="T272" s="6">
        <v>18.100000000000001</v>
      </c>
      <c r="U272" s="6">
        <v>34.64</v>
      </c>
      <c r="V272" s="6"/>
      <c r="W272" s="6">
        <f>IF(OR(DuraWarenkorb2020[[#This Row],[Netto]]&lt;&gt;"",DuraWarenkorb2020[[#This Row],[Faktor]]&lt;&gt;""),"",IF(DuraWarenkorb2020[[#This Row],[Rabatt]]&lt;&gt;"",DuraWarenkorb2020[[#This Row],[Brutto]],""))</f>
        <v>34.64</v>
      </c>
      <c r="X272" s="7">
        <v>0.38</v>
      </c>
      <c r="Y272" s="6"/>
      <c r="Z27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21.48</v>
      </c>
      <c r="AA272" s="7">
        <f>IFERROR(1-DuraWarenkorb2020[[#This Row],[EP1]]/DuraWarenkorb2020[[#This Row],[VK Preis]],"")</f>
        <v>0.15735567970204833</v>
      </c>
      <c r="AB272" s="6">
        <f>IFERROR(DuraWarenkorb2020[[#This Row],[VK Preis]]/DuraWarenkorb2020[[#This Row],[PE]]*DuraWarenkorb2020[[#This Row],[Menge]],"")</f>
        <v>42.96</v>
      </c>
      <c r="AC272" s="10" t="s">
        <v>33</v>
      </c>
      <c r="AD272" s="10" t="s">
        <v>33</v>
      </c>
    </row>
    <row r="273" spans="1:30" x14ac:dyDescent="0.25">
      <c r="D273">
        <v>2347512</v>
      </c>
      <c r="E273" t="s">
        <v>61</v>
      </c>
      <c r="F273" t="s">
        <v>2481</v>
      </c>
      <c r="G273" t="s">
        <v>2482</v>
      </c>
      <c r="H273">
        <v>2</v>
      </c>
      <c r="I273" s="5"/>
      <c r="J273" s="5"/>
      <c r="K273" t="s">
        <v>4453</v>
      </c>
      <c r="L273" s="10">
        <v>120375893</v>
      </c>
      <c r="M273" s="10" t="s">
        <v>64</v>
      </c>
      <c r="N273" s="10" t="s">
        <v>2483</v>
      </c>
      <c r="O273" s="10" t="s">
        <v>2481</v>
      </c>
      <c r="P273" s="10" t="s">
        <v>2484</v>
      </c>
      <c r="Q273" s="10" t="s">
        <v>67</v>
      </c>
      <c r="R273" s="10">
        <v>1</v>
      </c>
      <c r="S273" s="10" t="s">
        <v>48</v>
      </c>
      <c r="T273" s="6">
        <v>3.13</v>
      </c>
      <c r="U273" s="6">
        <v>5.99</v>
      </c>
      <c r="V273" s="6"/>
      <c r="W273" s="6">
        <f>IF(OR(DuraWarenkorb2020[[#This Row],[Netto]]&lt;&gt;"",DuraWarenkorb2020[[#This Row],[Faktor]]&lt;&gt;""),"",IF(DuraWarenkorb2020[[#This Row],[Rabatt]]&lt;&gt;"",DuraWarenkorb2020[[#This Row],[Brutto]],""))</f>
        <v>5.99</v>
      </c>
      <c r="X273" s="7">
        <v>0.38</v>
      </c>
      <c r="Y273" s="6"/>
      <c r="Z27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3.71</v>
      </c>
      <c r="AA273" s="7">
        <f>IFERROR(1-DuraWarenkorb2020[[#This Row],[EP1]]/DuraWarenkorb2020[[#This Row],[VK Preis]],"")</f>
        <v>0.15633423180592998</v>
      </c>
      <c r="AB273" s="6">
        <f>IFERROR(DuraWarenkorb2020[[#This Row],[VK Preis]]/DuraWarenkorb2020[[#This Row],[PE]]*DuraWarenkorb2020[[#This Row],[Menge]],"")</f>
        <v>7.42</v>
      </c>
      <c r="AC273" s="10" t="s">
        <v>33</v>
      </c>
      <c r="AD273" s="10" t="s">
        <v>33</v>
      </c>
    </row>
    <row r="274" spans="1:30" x14ac:dyDescent="0.25">
      <c r="D274">
        <v>2347520</v>
      </c>
      <c r="E274" t="s">
        <v>61</v>
      </c>
      <c r="F274" t="s">
        <v>2485</v>
      </c>
      <c r="G274" t="s">
        <v>2486</v>
      </c>
      <c r="H274">
        <v>2</v>
      </c>
      <c r="I274" s="5"/>
      <c r="J274" s="5"/>
      <c r="K274" t="s">
        <v>4453</v>
      </c>
      <c r="L274" s="10">
        <v>120375874</v>
      </c>
      <c r="M274" s="10" t="s">
        <v>64</v>
      </c>
      <c r="N274" s="10" t="s">
        <v>2487</v>
      </c>
      <c r="O274" s="10" t="s">
        <v>2485</v>
      </c>
      <c r="P274" s="10" t="s">
        <v>2488</v>
      </c>
      <c r="Q274" s="10" t="s">
        <v>67</v>
      </c>
      <c r="R274" s="10">
        <v>1</v>
      </c>
      <c r="S274" s="10" t="s">
        <v>48</v>
      </c>
      <c r="T274" s="6">
        <v>4.93</v>
      </c>
      <c r="U274" s="6">
        <v>9.43</v>
      </c>
      <c r="V274" s="6"/>
      <c r="W274" s="6">
        <f>IF(OR(DuraWarenkorb2020[[#This Row],[Netto]]&lt;&gt;"",DuraWarenkorb2020[[#This Row],[Faktor]]&lt;&gt;""),"",IF(DuraWarenkorb2020[[#This Row],[Rabatt]]&lt;&gt;"",DuraWarenkorb2020[[#This Row],[Brutto]],""))</f>
        <v>9.43</v>
      </c>
      <c r="X274" s="7">
        <v>0.38</v>
      </c>
      <c r="Y274" s="6"/>
      <c r="Z27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5.85</v>
      </c>
      <c r="AA274" s="7">
        <f>IFERROR(1-DuraWarenkorb2020[[#This Row],[EP1]]/DuraWarenkorb2020[[#This Row],[VK Preis]],"")</f>
        <v>0.15726495726495726</v>
      </c>
      <c r="AB274" s="6">
        <f>IFERROR(DuraWarenkorb2020[[#This Row],[VK Preis]]/DuraWarenkorb2020[[#This Row],[PE]]*DuraWarenkorb2020[[#This Row],[Menge]],"")</f>
        <v>11.7</v>
      </c>
      <c r="AC274" s="10" t="s">
        <v>33</v>
      </c>
      <c r="AD274" s="10" t="s">
        <v>33</v>
      </c>
    </row>
    <row r="275" spans="1:30" x14ac:dyDescent="0.25">
      <c r="A275">
        <v>3740</v>
      </c>
      <c r="B275" t="s">
        <v>28</v>
      </c>
      <c r="C275">
        <v>4040</v>
      </c>
      <c r="D275">
        <v>3944808</v>
      </c>
      <c r="E275" t="s">
        <v>61</v>
      </c>
      <c r="F275" t="s">
        <v>521</v>
      </c>
      <c r="G275" t="s">
        <v>522</v>
      </c>
      <c r="H275">
        <v>2</v>
      </c>
      <c r="I275" s="5">
        <v>42005</v>
      </c>
      <c r="J275" s="5">
        <v>43830</v>
      </c>
      <c r="K275" t="s">
        <v>32</v>
      </c>
      <c r="L275">
        <v>120438939</v>
      </c>
      <c r="M275" t="s">
        <v>64</v>
      </c>
      <c r="N275" t="s">
        <v>523</v>
      </c>
      <c r="O275" t="s">
        <v>521</v>
      </c>
      <c r="P275" t="s">
        <v>524</v>
      </c>
      <c r="Q275" t="s">
        <v>67</v>
      </c>
      <c r="R275">
        <v>1</v>
      </c>
      <c r="S275" t="s">
        <v>48</v>
      </c>
      <c r="T275" s="6">
        <v>128.01</v>
      </c>
      <c r="U275" s="6">
        <v>245</v>
      </c>
      <c r="V275" s="6"/>
      <c r="W275" s="6">
        <f>IF(OR(DuraWarenkorb2020[[#This Row],[Netto]]&lt;&gt;"",DuraWarenkorb2020[[#This Row],[Faktor]]&lt;&gt;""),"",IF(DuraWarenkorb2020[[#This Row],[Rabatt]]&lt;&gt;"",DuraWarenkorb2020[[#This Row],[Brutto]],""))</f>
        <v>245</v>
      </c>
      <c r="X275" s="7">
        <v>0.38</v>
      </c>
      <c r="Y275" s="6"/>
      <c r="Z27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151.9</v>
      </c>
      <c r="AA275" s="7">
        <f>IFERROR(1-DuraWarenkorb2020[[#This Row],[EP1]]/DuraWarenkorb2020[[#This Row],[VK Preis]],"")</f>
        <v>0.15727452271231079</v>
      </c>
      <c r="AB275" s="6">
        <f>IFERROR(DuraWarenkorb2020[[#This Row],[VK Preis]]/DuraWarenkorb2020[[#This Row],[PE]]*DuraWarenkorb2020[[#This Row],[Menge]],"")</f>
        <v>303.8</v>
      </c>
      <c r="AC275" t="s">
        <v>33</v>
      </c>
      <c r="AD275" t="s">
        <v>33</v>
      </c>
    </row>
    <row r="276" spans="1:30" x14ac:dyDescent="0.25">
      <c r="D276">
        <v>60032</v>
      </c>
      <c r="E276" t="s">
        <v>61</v>
      </c>
      <c r="F276" t="s">
        <v>2414</v>
      </c>
      <c r="G276" t="s">
        <v>2415</v>
      </c>
      <c r="H276">
        <v>1</v>
      </c>
      <c r="I276" s="5"/>
      <c r="J276" s="5"/>
      <c r="K276" t="s">
        <v>4453</v>
      </c>
      <c r="L276" s="10">
        <v>120035735</v>
      </c>
      <c r="M276" s="10" t="s">
        <v>64</v>
      </c>
      <c r="N276" s="10" t="s">
        <v>2416</v>
      </c>
      <c r="O276" s="10" t="s">
        <v>2414</v>
      </c>
      <c r="P276" s="10" t="s">
        <v>2417</v>
      </c>
      <c r="Q276" s="10" t="s">
        <v>2418</v>
      </c>
      <c r="R276" s="10">
        <v>1</v>
      </c>
      <c r="S276" s="10" t="s">
        <v>48</v>
      </c>
      <c r="T276" s="6">
        <v>53.3</v>
      </c>
      <c r="U276" s="6">
        <v>102</v>
      </c>
      <c r="V276" s="6"/>
      <c r="W276" s="6">
        <f>IF(OR(DuraWarenkorb2020[[#This Row],[Netto]]&lt;&gt;"",DuraWarenkorb2020[[#This Row],[Faktor]]&lt;&gt;""),"",IF(DuraWarenkorb2020[[#This Row],[Rabatt]]&lt;&gt;"",DuraWarenkorb2020[[#This Row],[Brutto]],""))</f>
        <v>102</v>
      </c>
      <c r="X276" s="7">
        <v>0.38</v>
      </c>
      <c r="Y276" s="6"/>
      <c r="Z27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63.24</v>
      </c>
      <c r="AA276" s="7">
        <f>IFERROR(1-DuraWarenkorb2020[[#This Row],[EP1]]/DuraWarenkorb2020[[#This Row],[VK Preis]],"")</f>
        <v>0.15717900063251111</v>
      </c>
      <c r="AB276" s="6">
        <f>IFERROR(DuraWarenkorb2020[[#This Row],[VK Preis]]/DuraWarenkorb2020[[#This Row],[PE]]*DuraWarenkorb2020[[#This Row],[Menge]],"")</f>
        <v>63.24</v>
      </c>
      <c r="AC276" s="10" t="s">
        <v>33</v>
      </c>
      <c r="AD276" s="10" t="s">
        <v>33</v>
      </c>
    </row>
    <row r="277" spans="1:30" x14ac:dyDescent="0.25">
      <c r="D277">
        <v>67109</v>
      </c>
      <c r="E277" t="s">
        <v>61</v>
      </c>
      <c r="F277" t="s">
        <v>2460</v>
      </c>
      <c r="G277" t="s">
        <v>2461</v>
      </c>
      <c r="H277">
        <v>10</v>
      </c>
      <c r="I277" s="5"/>
      <c r="J277" s="5"/>
      <c r="K277" t="s">
        <v>4453</v>
      </c>
      <c r="L277" s="10">
        <v>120138121</v>
      </c>
      <c r="M277" s="10" t="s">
        <v>64</v>
      </c>
      <c r="N277" s="10" t="s">
        <v>2462</v>
      </c>
      <c r="O277" s="10" t="s">
        <v>2460</v>
      </c>
      <c r="P277" s="10" t="s">
        <v>2463</v>
      </c>
      <c r="Q277" s="10" t="s">
        <v>509</v>
      </c>
      <c r="R277" s="10">
        <v>1</v>
      </c>
      <c r="S277" s="10" t="s">
        <v>48</v>
      </c>
      <c r="T277" s="6">
        <v>75.400000000000006</v>
      </c>
      <c r="U277" s="6">
        <v>145</v>
      </c>
      <c r="V277" s="6"/>
      <c r="W277" s="6">
        <f>IF(OR(DuraWarenkorb2020[[#This Row],[Netto]]&lt;&gt;"",DuraWarenkorb2020[[#This Row],[Faktor]]&lt;&gt;""),"",IF(DuraWarenkorb2020[[#This Row],[Rabatt]]&lt;&gt;"",DuraWarenkorb2020[[#This Row],[Brutto]],""))</f>
        <v>145</v>
      </c>
      <c r="X277" s="7">
        <v>0.38</v>
      </c>
      <c r="Y277" s="6"/>
      <c r="Z27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89.9</v>
      </c>
      <c r="AA277" s="7">
        <f>IFERROR(1-DuraWarenkorb2020[[#This Row],[EP1]]/DuraWarenkorb2020[[#This Row],[VK Preis]],"")</f>
        <v>0.16129032258064513</v>
      </c>
      <c r="AB277" s="6">
        <f>IFERROR(DuraWarenkorb2020[[#This Row],[VK Preis]]/DuraWarenkorb2020[[#This Row],[PE]]*DuraWarenkorb2020[[#This Row],[Menge]],"")</f>
        <v>899</v>
      </c>
      <c r="AC277" s="10" t="s">
        <v>33</v>
      </c>
      <c r="AD277" s="10" t="s">
        <v>2464</v>
      </c>
    </row>
    <row r="278" spans="1:30" x14ac:dyDescent="0.25">
      <c r="D278">
        <v>3105946</v>
      </c>
      <c r="E278" t="s">
        <v>61</v>
      </c>
      <c r="F278" t="s">
        <v>2465</v>
      </c>
      <c r="G278" t="s">
        <v>2466</v>
      </c>
      <c r="H278">
        <v>2</v>
      </c>
      <c r="I278" s="5"/>
      <c r="J278" s="5"/>
      <c r="K278" t="s">
        <v>4453</v>
      </c>
      <c r="L278" s="10">
        <v>120589834</v>
      </c>
      <c r="M278" s="10" t="s">
        <v>64</v>
      </c>
      <c r="N278" s="10" t="s">
        <v>2467</v>
      </c>
      <c r="O278" s="10" t="s">
        <v>2465</v>
      </c>
      <c r="P278" s="10" t="s">
        <v>2468</v>
      </c>
      <c r="Q278" s="10" t="s">
        <v>509</v>
      </c>
      <c r="R278" s="10">
        <v>1</v>
      </c>
      <c r="S278" s="10" t="s">
        <v>48</v>
      </c>
      <c r="T278" s="6">
        <v>75.400000000000006</v>
      </c>
      <c r="U278" s="6">
        <v>145</v>
      </c>
      <c r="V278" s="6"/>
      <c r="W278" s="6">
        <f>IF(OR(DuraWarenkorb2020[[#This Row],[Netto]]&lt;&gt;"",DuraWarenkorb2020[[#This Row],[Faktor]]&lt;&gt;""),"",IF(DuraWarenkorb2020[[#This Row],[Rabatt]]&lt;&gt;"",DuraWarenkorb2020[[#This Row],[Brutto]],""))</f>
        <v>145</v>
      </c>
      <c r="X278" s="7">
        <v>0.38</v>
      </c>
      <c r="Y278" s="6"/>
      <c r="Z27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89.9</v>
      </c>
      <c r="AA278" s="7">
        <f>IFERROR(1-DuraWarenkorb2020[[#This Row],[EP1]]/DuraWarenkorb2020[[#This Row],[VK Preis]],"")</f>
        <v>0.16129032258064513</v>
      </c>
      <c r="AB278" s="6">
        <f>IFERROR(DuraWarenkorb2020[[#This Row],[VK Preis]]/DuraWarenkorb2020[[#This Row],[PE]]*DuraWarenkorb2020[[#This Row],[Menge]],"")</f>
        <v>179.8</v>
      </c>
      <c r="AC278" s="10" t="s">
        <v>33</v>
      </c>
      <c r="AD278" s="10" t="s">
        <v>33</v>
      </c>
    </row>
    <row r="279" spans="1:30" x14ac:dyDescent="0.25">
      <c r="D279">
        <v>1591355</v>
      </c>
      <c r="E279" t="s">
        <v>61</v>
      </c>
      <c r="F279" t="s">
        <v>2469</v>
      </c>
      <c r="G279" t="s">
        <v>2470</v>
      </c>
      <c r="H279">
        <v>5</v>
      </c>
      <c r="I279" s="5"/>
      <c r="J279" s="5"/>
      <c r="K279" t="s">
        <v>4453</v>
      </c>
      <c r="L279" s="10">
        <v>120316820</v>
      </c>
      <c r="M279" s="10" t="s">
        <v>64</v>
      </c>
      <c r="N279" s="10" t="s">
        <v>2471</v>
      </c>
      <c r="O279" s="10" t="s">
        <v>2469</v>
      </c>
      <c r="P279" s="10" t="s">
        <v>2472</v>
      </c>
      <c r="Q279" s="10" t="s">
        <v>509</v>
      </c>
      <c r="R279" s="10">
        <v>1</v>
      </c>
      <c r="S279" s="10" t="s">
        <v>48</v>
      </c>
      <c r="T279" s="6">
        <v>81.94</v>
      </c>
      <c r="U279" s="6">
        <v>157.57</v>
      </c>
      <c r="V279" s="6"/>
      <c r="W279" s="6">
        <f>IF(OR(DuraWarenkorb2020[[#This Row],[Netto]]&lt;&gt;"",DuraWarenkorb2020[[#This Row],[Faktor]]&lt;&gt;""),"",IF(DuraWarenkorb2020[[#This Row],[Rabatt]]&lt;&gt;"",DuraWarenkorb2020[[#This Row],[Brutto]],""))</f>
        <v>157.57</v>
      </c>
      <c r="X279" s="7">
        <v>0.38</v>
      </c>
      <c r="Y279" s="6"/>
      <c r="Z27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97.69</v>
      </c>
      <c r="AA279" s="7">
        <f>IFERROR(1-DuraWarenkorb2020[[#This Row],[EP1]]/DuraWarenkorb2020[[#This Row],[VK Preis]],"")</f>
        <v>0.16122428088852492</v>
      </c>
      <c r="AB279" s="6">
        <f>IFERROR(DuraWarenkorb2020[[#This Row],[VK Preis]]/DuraWarenkorb2020[[#This Row],[PE]]*DuraWarenkorb2020[[#This Row],[Menge]],"")</f>
        <v>488.45</v>
      </c>
      <c r="AC279" s="10" t="s">
        <v>33</v>
      </c>
      <c r="AD279" s="10" t="s">
        <v>33</v>
      </c>
    </row>
    <row r="280" spans="1:30" x14ac:dyDescent="0.25">
      <c r="A280">
        <v>3740</v>
      </c>
      <c r="B280" t="s">
        <v>28</v>
      </c>
      <c r="C280">
        <v>4040</v>
      </c>
      <c r="D280">
        <v>2923998</v>
      </c>
      <c r="E280" t="s">
        <v>61</v>
      </c>
      <c r="F280" t="s">
        <v>505</v>
      </c>
      <c r="G280" t="s">
        <v>506</v>
      </c>
      <c r="H280">
        <v>1</v>
      </c>
      <c r="I280" s="5">
        <v>42005</v>
      </c>
      <c r="J280" s="5">
        <v>43830</v>
      </c>
      <c r="K280" t="s">
        <v>32</v>
      </c>
      <c r="L280">
        <v>120316812</v>
      </c>
      <c r="M280" t="s">
        <v>64</v>
      </c>
      <c r="N280" t="s">
        <v>507</v>
      </c>
      <c r="O280" t="s">
        <v>505</v>
      </c>
      <c r="P280" t="s">
        <v>508</v>
      </c>
      <c r="Q280" t="s">
        <v>509</v>
      </c>
      <c r="R280">
        <v>1</v>
      </c>
      <c r="S280" t="s">
        <v>48</v>
      </c>
      <c r="T280" s="6">
        <v>75.400000000000006</v>
      </c>
      <c r="U280" s="6">
        <v>145</v>
      </c>
      <c r="V280" s="6"/>
      <c r="W280" s="6">
        <f>IF(OR(DuraWarenkorb2020[[#This Row],[Netto]]&lt;&gt;"",DuraWarenkorb2020[[#This Row],[Faktor]]&lt;&gt;""),"",IF(DuraWarenkorb2020[[#This Row],[Rabatt]]&lt;&gt;"",DuraWarenkorb2020[[#This Row],[Brutto]],""))</f>
        <v>145</v>
      </c>
      <c r="X280" s="7">
        <v>0.38</v>
      </c>
      <c r="Y280" s="6"/>
      <c r="Z28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89.9</v>
      </c>
      <c r="AA280" s="7">
        <f>IFERROR(1-DuraWarenkorb2020[[#This Row],[EP1]]/DuraWarenkorb2020[[#This Row],[VK Preis]],"")</f>
        <v>0.16129032258064513</v>
      </c>
      <c r="AB280" s="6">
        <f>IFERROR(DuraWarenkorb2020[[#This Row],[VK Preis]]/DuraWarenkorb2020[[#This Row],[PE]]*DuraWarenkorb2020[[#This Row],[Menge]],"")</f>
        <v>89.9</v>
      </c>
      <c r="AC280" t="s">
        <v>33</v>
      </c>
      <c r="AD280" t="s">
        <v>33</v>
      </c>
    </row>
    <row r="281" spans="1:30" x14ac:dyDescent="0.25">
      <c r="A281">
        <v>3740</v>
      </c>
      <c r="B281" t="s">
        <v>28</v>
      </c>
      <c r="C281">
        <v>4040</v>
      </c>
      <c r="D281">
        <v>2924013</v>
      </c>
      <c r="E281" t="s">
        <v>61</v>
      </c>
      <c r="F281" t="s">
        <v>510</v>
      </c>
      <c r="G281" t="s">
        <v>506</v>
      </c>
      <c r="H281">
        <v>2</v>
      </c>
      <c r="I281" s="5">
        <v>42005</v>
      </c>
      <c r="J281" s="5">
        <v>43830</v>
      </c>
      <c r="K281" t="s">
        <v>32</v>
      </c>
      <c r="L281">
        <v>120316814</v>
      </c>
      <c r="M281" t="s">
        <v>64</v>
      </c>
      <c r="N281" t="s">
        <v>511</v>
      </c>
      <c r="O281" t="s">
        <v>510</v>
      </c>
      <c r="P281" t="s">
        <v>512</v>
      </c>
      <c r="Q281" t="s">
        <v>509</v>
      </c>
      <c r="R281">
        <v>1</v>
      </c>
      <c r="S281" t="s">
        <v>48</v>
      </c>
      <c r="T281" s="6">
        <v>75.400000000000006</v>
      </c>
      <c r="U281" s="6">
        <v>145</v>
      </c>
      <c r="V281" s="6"/>
      <c r="W281" s="6">
        <f>IF(OR(DuraWarenkorb2020[[#This Row],[Netto]]&lt;&gt;"",DuraWarenkorb2020[[#This Row],[Faktor]]&lt;&gt;""),"",IF(DuraWarenkorb2020[[#This Row],[Rabatt]]&lt;&gt;"",DuraWarenkorb2020[[#This Row],[Brutto]],""))</f>
        <v>145</v>
      </c>
      <c r="X281" s="7">
        <v>0.38</v>
      </c>
      <c r="Y281" s="6"/>
      <c r="Z28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89.9</v>
      </c>
      <c r="AA281" s="7">
        <f>IFERROR(1-DuraWarenkorb2020[[#This Row],[EP1]]/DuraWarenkorb2020[[#This Row],[VK Preis]],"")</f>
        <v>0.16129032258064513</v>
      </c>
      <c r="AB281" s="6">
        <f>IFERROR(DuraWarenkorb2020[[#This Row],[VK Preis]]/DuraWarenkorb2020[[#This Row],[PE]]*DuraWarenkorb2020[[#This Row],[Menge]],"")</f>
        <v>179.8</v>
      </c>
      <c r="AC281" t="s">
        <v>33</v>
      </c>
      <c r="AD281" t="s">
        <v>33</v>
      </c>
    </row>
    <row r="282" spans="1:30" x14ac:dyDescent="0.25">
      <c r="A282">
        <v>3740</v>
      </c>
      <c r="B282" t="s">
        <v>28</v>
      </c>
      <c r="C282">
        <v>4040</v>
      </c>
      <c r="D282">
        <v>2924234</v>
      </c>
      <c r="E282" t="s">
        <v>61</v>
      </c>
      <c r="F282" t="s">
        <v>513</v>
      </c>
      <c r="G282" t="s">
        <v>514</v>
      </c>
      <c r="H282">
        <v>1</v>
      </c>
      <c r="I282" s="5">
        <v>42005</v>
      </c>
      <c r="J282" s="5">
        <v>43830</v>
      </c>
      <c r="K282" t="s">
        <v>32</v>
      </c>
      <c r="L282">
        <v>120316829</v>
      </c>
      <c r="M282" t="s">
        <v>64</v>
      </c>
      <c r="N282" t="s">
        <v>515</v>
      </c>
      <c r="O282" t="s">
        <v>513</v>
      </c>
      <c r="P282" t="s">
        <v>516</v>
      </c>
      <c r="Q282" t="s">
        <v>509</v>
      </c>
      <c r="R282">
        <v>1</v>
      </c>
      <c r="S282" t="s">
        <v>48</v>
      </c>
      <c r="T282" s="6">
        <v>8.2899999999999991</v>
      </c>
      <c r="U282" s="6">
        <v>15.95</v>
      </c>
      <c r="V282" s="6"/>
      <c r="W282" s="6">
        <f>IF(OR(DuraWarenkorb2020[[#This Row],[Netto]]&lt;&gt;"",DuraWarenkorb2020[[#This Row],[Faktor]]&lt;&gt;""),"",IF(DuraWarenkorb2020[[#This Row],[Rabatt]]&lt;&gt;"",DuraWarenkorb2020[[#This Row],[Brutto]],""))</f>
        <v>15.95</v>
      </c>
      <c r="X282" s="7">
        <v>0.38</v>
      </c>
      <c r="Y282" s="6"/>
      <c r="Z28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9.89</v>
      </c>
      <c r="AA282" s="7">
        <f>IFERROR(1-DuraWarenkorb2020[[#This Row],[EP1]]/DuraWarenkorb2020[[#This Row],[VK Preis]],"")</f>
        <v>0.16177957532861487</v>
      </c>
      <c r="AB282" s="6">
        <f>IFERROR(DuraWarenkorb2020[[#This Row],[VK Preis]]/DuraWarenkorb2020[[#This Row],[PE]]*DuraWarenkorb2020[[#This Row],[Menge]],"")</f>
        <v>9.89</v>
      </c>
      <c r="AC282" t="s">
        <v>33</v>
      </c>
      <c r="AD282" t="s">
        <v>33</v>
      </c>
    </row>
    <row r="283" spans="1:30" x14ac:dyDescent="0.25">
      <c r="D283">
        <v>1481800</v>
      </c>
      <c r="E283" t="s">
        <v>61</v>
      </c>
      <c r="F283">
        <v>6702</v>
      </c>
      <c r="G283" t="s">
        <v>2105</v>
      </c>
      <c r="H283">
        <v>2</v>
      </c>
      <c r="I283" s="5"/>
      <c r="J283" s="5"/>
      <c r="K283" t="s">
        <v>4453</v>
      </c>
      <c r="L283" s="10">
        <v>120589917</v>
      </c>
      <c r="M283" s="10" t="s">
        <v>64</v>
      </c>
      <c r="N283" s="10" t="s">
        <v>4530</v>
      </c>
      <c r="O283" s="10" t="s">
        <v>4531</v>
      </c>
      <c r="P283" s="10" t="s">
        <v>4532</v>
      </c>
      <c r="Q283" s="10" t="s">
        <v>4533</v>
      </c>
      <c r="R283" s="10">
        <v>1</v>
      </c>
      <c r="S283" s="10" t="s">
        <v>48</v>
      </c>
      <c r="T283" s="6">
        <v>74.48</v>
      </c>
      <c r="U283" s="6">
        <v>133</v>
      </c>
      <c r="V283" s="6"/>
      <c r="W283" s="6">
        <f>IF(OR(DuraWarenkorb2020[[#This Row],[Netto]]&lt;&gt;"",DuraWarenkorb2020[[#This Row],[Faktor]]&lt;&gt;""),"",IF(DuraWarenkorb2020[[#This Row],[Rabatt]]&lt;&gt;"",DuraWarenkorb2020[[#This Row],[Brutto]],""))</f>
        <v>133</v>
      </c>
      <c r="X283" s="7">
        <v>0.35</v>
      </c>
      <c r="Y283" s="6"/>
      <c r="Z28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86.45</v>
      </c>
      <c r="AA283" s="7">
        <f>IFERROR(1-DuraWarenkorb2020[[#This Row],[EP1]]/DuraWarenkorb2020[[#This Row],[VK Preis]],"")</f>
        <v>0.13846153846153841</v>
      </c>
      <c r="AB283" s="6">
        <f>IFERROR(DuraWarenkorb2020[[#This Row],[VK Preis]]/DuraWarenkorb2020[[#This Row],[PE]]*DuraWarenkorb2020[[#This Row],[Menge]],"")</f>
        <v>172.9</v>
      </c>
      <c r="AC283" s="10" t="s">
        <v>33</v>
      </c>
      <c r="AD283" s="10" t="s">
        <v>33</v>
      </c>
    </row>
    <row r="284" spans="1:30" x14ac:dyDescent="0.25">
      <c r="D284">
        <v>111015</v>
      </c>
      <c r="E284" t="s">
        <v>527</v>
      </c>
      <c r="F284" t="s">
        <v>2492</v>
      </c>
      <c r="G284" t="s">
        <v>2493</v>
      </c>
      <c r="H284">
        <v>6</v>
      </c>
      <c r="I284" s="5"/>
      <c r="J284" s="5"/>
      <c r="K284" t="s">
        <v>4453</v>
      </c>
      <c r="L284" s="10">
        <v>120072606</v>
      </c>
      <c r="M284" s="10" t="s">
        <v>2494</v>
      </c>
      <c r="N284" s="10" t="s">
        <v>2495</v>
      </c>
      <c r="O284" s="10" t="s">
        <v>2496</v>
      </c>
      <c r="P284" s="10" t="s">
        <v>2497</v>
      </c>
      <c r="Q284" s="10" t="s">
        <v>2498</v>
      </c>
      <c r="R284" s="10">
        <v>1</v>
      </c>
      <c r="S284" s="10" t="s">
        <v>48</v>
      </c>
      <c r="T284" s="6">
        <v>11.25</v>
      </c>
      <c r="U284" s="6">
        <v>25</v>
      </c>
      <c r="V284" s="6"/>
      <c r="W284" s="6">
        <f>IF(OR(DuraWarenkorb2020[[#This Row],[Netto]]&lt;&gt;"",DuraWarenkorb2020[[#This Row],[Faktor]]&lt;&gt;""),"",IF(DuraWarenkorb2020[[#This Row],[Rabatt]]&lt;&gt;"",DuraWarenkorb2020[[#This Row],[Brutto]],""))</f>
        <v>25</v>
      </c>
      <c r="X284" s="7">
        <v>0.45</v>
      </c>
      <c r="Y284" s="6"/>
      <c r="Z28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13.75</v>
      </c>
      <c r="AA284" s="7">
        <f>IFERROR(1-DuraWarenkorb2020[[#This Row],[EP1]]/DuraWarenkorb2020[[#This Row],[VK Preis]],"")</f>
        <v>0.18181818181818177</v>
      </c>
      <c r="AB284" s="6">
        <f>IFERROR(DuraWarenkorb2020[[#This Row],[VK Preis]]/DuraWarenkorb2020[[#This Row],[PE]]*DuraWarenkorb2020[[#This Row],[Menge]],"")</f>
        <v>82.5</v>
      </c>
      <c r="AC284" s="10" t="s">
        <v>33</v>
      </c>
      <c r="AD284" s="10" t="s">
        <v>33</v>
      </c>
    </row>
    <row r="285" spans="1:30" x14ac:dyDescent="0.25">
      <c r="D285">
        <v>111066</v>
      </c>
      <c r="E285" t="s">
        <v>527</v>
      </c>
      <c r="F285" t="s">
        <v>2499</v>
      </c>
      <c r="G285" t="s">
        <v>2500</v>
      </c>
      <c r="H285">
        <v>2</v>
      </c>
      <c r="I285" s="5"/>
      <c r="J285" s="5"/>
      <c r="K285" t="s">
        <v>4453</v>
      </c>
      <c r="L285" s="10">
        <v>120045530</v>
      </c>
      <c r="M285" s="10" t="s">
        <v>2494</v>
      </c>
      <c r="N285" s="10" t="s">
        <v>2501</v>
      </c>
      <c r="O285" s="10" t="s">
        <v>2502</v>
      </c>
      <c r="P285" s="10" t="s">
        <v>2503</v>
      </c>
      <c r="Q285" s="10" t="s">
        <v>2498</v>
      </c>
      <c r="R285" s="10">
        <v>1</v>
      </c>
      <c r="S285" s="10" t="s">
        <v>48</v>
      </c>
      <c r="T285" s="6">
        <v>12.6</v>
      </c>
      <c r="U285" s="6">
        <v>28</v>
      </c>
      <c r="V285" s="6"/>
      <c r="W285" s="6">
        <f>IF(OR(DuraWarenkorb2020[[#This Row],[Netto]]&lt;&gt;"",DuraWarenkorb2020[[#This Row],[Faktor]]&lt;&gt;""),"",IF(DuraWarenkorb2020[[#This Row],[Rabatt]]&lt;&gt;"",DuraWarenkorb2020[[#This Row],[Brutto]],""))</f>
        <v>28</v>
      </c>
      <c r="X285" s="7">
        <v>0.45</v>
      </c>
      <c r="Y285" s="6"/>
      <c r="Z28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15.4</v>
      </c>
      <c r="AA285" s="7">
        <f>IFERROR(1-DuraWarenkorb2020[[#This Row],[EP1]]/DuraWarenkorb2020[[#This Row],[VK Preis]],"")</f>
        <v>0.18181818181818188</v>
      </c>
      <c r="AB285" s="6">
        <f>IFERROR(DuraWarenkorb2020[[#This Row],[VK Preis]]/DuraWarenkorb2020[[#This Row],[PE]]*DuraWarenkorb2020[[#This Row],[Menge]],"")</f>
        <v>30.8</v>
      </c>
      <c r="AC285" s="10" t="s">
        <v>33</v>
      </c>
      <c r="AD285" s="10" t="s">
        <v>33</v>
      </c>
    </row>
    <row r="286" spans="1:30" x14ac:dyDescent="0.25">
      <c r="D286">
        <v>111074</v>
      </c>
      <c r="E286" t="s">
        <v>527</v>
      </c>
      <c r="F286" t="s">
        <v>2504</v>
      </c>
      <c r="G286" t="s">
        <v>2505</v>
      </c>
      <c r="H286">
        <v>4</v>
      </c>
      <c r="I286" s="5"/>
      <c r="J286" s="5"/>
      <c r="K286" t="s">
        <v>4453</v>
      </c>
      <c r="L286" s="10">
        <v>120072607</v>
      </c>
      <c r="M286" s="10" t="s">
        <v>2494</v>
      </c>
      <c r="N286" s="10" t="s">
        <v>2506</v>
      </c>
      <c r="O286" s="10" t="s">
        <v>2507</v>
      </c>
      <c r="P286" s="10" t="s">
        <v>2508</v>
      </c>
      <c r="Q286" s="10" t="s">
        <v>2498</v>
      </c>
      <c r="R286" s="10">
        <v>1</v>
      </c>
      <c r="S286" s="10" t="s">
        <v>48</v>
      </c>
      <c r="T286" s="6">
        <v>14.4</v>
      </c>
      <c r="U286" s="6">
        <v>32</v>
      </c>
      <c r="V286" s="6"/>
      <c r="W286" s="6">
        <f>IF(OR(DuraWarenkorb2020[[#This Row],[Netto]]&lt;&gt;"",DuraWarenkorb2020[[#This Row],[Faktor]]&lt;&gt;""),"",IF(DuraWarenkorb2020[[#This Row],[Rabatt]]&lt;&gt;"",DuraWarenkorb2020[[#This Row],[Brutto]],""))</f>
        <v>32</v>
      </c>
      <c r="X286" s="7">
        <v>0.45</v>
      </c>
      <c r="Y286" s="6"/>
      <c r="Z28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17.600000000000001</v>
      </c>
      <c r="AA286" s="7">
        <f>IFERROR(1-DuraWarenkorb2020[[#This Row],[EP1]]/DuraWarenkorb2020[[#This Row],[VK Preis]],"")</f>
        <v>0.18181818181818188</v>
      </c>
      <c r="AB286" s="6">
        <f>IFERROR(DuraWarenkorb2020[[#This Row],[VK Preis]]/DuraWarenkorb2020[[#This Row],[PE]]*DuraWarenkorb2020[[#This Row],[Menge]],"")</f>
        <v>70.400000000000006</v>
      </c>
      <c r="AC286" s="10" t="s">
        <v>33</v>
      </c>
      <c r="AD286" s="10" t="s">
        <v>33</v>
      </c>
    </row>
    <row r="287" spans="1:30" x14ac:dyDescent="0.25">
      <c r="D287">
        <v>47009</v>
      </c>
      <c r="E287" t="s">
        <v>527</v>
      </c>
      <c r="F287" t="s">
        <v>2509</v>
      </c>
      <c r="G287" t="s">
        <v>2510</v>
      </c>
      <c r="H287">
        <v>10</v>
      </c>
      <c r="I287" s="5"/>
      <c r="J287" s="5"/>
      <c r="K287" t="s">
        <v>4453</v>
      </c>
      <c r="L287" s="10">
        <v>120072618</v>
      </c>
      <c r="M287" s="10" t="s">
        <v>2494</v>
      </c>
      <c r="N287" s="10" t="s">
        <v>2511</v>
      </c>
      <c r="O287" s="10" t="s">
        <v>2512</v>
      </c>
      <c r="P287" s="10" t="s">
        <v>2513</v>
      </c>
      <c r="Q287" s="10" t="s">
        <v>2514</v>
      </c>
      <c r="R287" s="10">
        <v>1</v>
      </c>
      <c r="S287" s="10" t="s">
        <v>48</v>
      </c>
      <c r="T287" s="6">
        <v>2.8</v>
      </c>
      <c r="U287" s="6">
        <v>8</v>
      </c>
      <c r="V287" s="6"/>
      <c r="W287" s="6">
        <f>IF(OR(DuraWarenkorb2020[[#This Row],[Netto]]&lt;&gt;"",DuraWarenkorb2020[[#This Row],[Faktor]]&lt;&gt;""),"",IF(DuraWarenkorb2020[[#This Row],[Rabatt]]&lt;&gt;"",DuraWarenkorb2020[[#This Row],[Brutto]],""))</f>
        <v>8</v>
      </c>
      <c r="X287" s="7">
        <v>0.55000000000000004</v>
      </c>
      <c r="Y287" s="6"/>
      <c r="Z28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3.6</v>
      </c>
      <c r="AA287" s="7">
        <f>IFERROR(1-DuraWarenkorb2020[[#This Row],[EP1]]/DuraWarenkorb2020[[#This Row],[VK Preis]],"")</f>
        <v>0.22222222222222232</v>
      </c>
      <c r="AB287" s="6">
        <f>IFERROR(DuraWarenkorb2020[[#This Row],[VK Preis]]/DuraWarenkorb2020[[#This Row],[PE]]*DuraWarenkorb2020[[#This Row],[Menge]],"")</f>
        <v>36</v>
      </c>
      <c r="AC287" s="10" t="s">
        <v>33</v>
      </c>
      <c r="AD287" s="10" t="s">
        <v>33</v>
      </c>
    </row>
    <row r="288" spans="1:30" x14ac:dyDescent="0.25">
      <c r="D288">
        <v>46998</v>
      </c>
      <c r="E288" t="s">
        <v>527</v>
      </c>
      <c r="F288" t="s">
        <v>2515</v>
      </c>
      <c r="G288" t="s">
        <v>2510</v>
      </c>
      <c r="H288">
        <v>4</v>
      </c>
      <c r="I288" s="5"/>
      <c r="J288" s="5"/>
      <c r="K288" t="s">
        <v>4453</v>
      </c>
      <c r="L288" s="10">
        <v>120028338</v>
      </c>
      <c r="M288" s="10" t="s">
        <v>2494</v>
      </c>
      <c r="N288" s="10" t="s">
        <v>2516</v>
      </c>
      <c r="O288" s="10" t="s">
        <v>2517</v>
      </c>
      <c r="P288" s="10" t="s">
        <v>2518</v>
      </c>
      <c r="Q288" s="10" t="s">
        <v>2514</v>
      </c>
      <c r="R288" s="10">
        <v>1</v>
      </c>
      <c r="S288" s="10" t="s">
        <v>48</v>
      </c>
      <c r="T288" s="6">
        <v>3.8</v>
      </c>
      <c r="U288" s="6">
        <v>10.5</v>
      </c>
      <c r="V288" s="6"/>
      <c r="W288" s="6">
        <f>IF(OR(DuraWarenkorb2020[[#This Row],[Netto]]&lt;&gt;"",DuraWarenkorb2020[[#This Row],[Faktor]]&lt;&gt;""),"",IF(DuraWarenkorb2020[[#This Row],[Rabatt]]&lt;&gt;"",DuraWarenkorb2020[[#This Row],[Brutto]],""))</f>
        <v>10.5</v>
      </c>
      <c r="X288" s="7">
        <v>0.55000000000000004</v>
      </c>
      <c r="Y288" s="6"/>
      <c r="Z28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4.7300000000000004</v>
      </c>
      <c r="AA288" s="7">
        <f>IFERROR(1-DuraWarenkorb2020[[#This Row],[EP1]]/DuraWarenkorb2020[[#This Row],[VK Preis]],"")</f>
        <v>0.19661733615221999</v>
      </c>
      <c r="AB288" s="6">
        <f>IFERROR(DuraWarenkorb2020[[#This Row],[VK Preis]]/DuraWarenkorb2020[[#This Row],[PE]]*DuraWarenkorb2020[[#This Row],[Menge]],"")</f>
        <v>18.920000000000002</v>
      </c>
      <c r="AC288" s="10" t="s">
        <v>33</v>
      </c>
      <c r="AD288" s="10" t="s">
        <v>33</v>
      </c>
    </row>
    <row r="289" spans="1:30" x14ac:dyDescent="0.25">
      <c r="D289">
        <v>47011</v>
      </c>
      <c r="E289" t="s">
        <v>527</v>
      </c>
      <c r="F289" t="s">
        <v>2519</v>
      </c>
      <c r="G289" t="s">
        <v>2510</v>
      </c>
      <c r="H289">
        <v>2</v>
      </c>
      <c r="I289" s="5"/>
      <c r="J289" s="5"/>
      <c r="K289" t="s">
        <v>4453</v>
      </c>
      <c r="L289" s="10">
        <v>120028333</v>
      </c>
      <c r="M289" s="10" t="s">
        <v>2494</v>
      </c>
      <c r="N289" s="10" t="s">
        <v>2520</v>
      </c>
      <c r="O289" s="10" t="s">
        <v>2521</v>
      </c>
      <c r="P289" s="10" t="s">
        <v>2522</v>
      </c>
      <c r="Q289" s="10" t="s">
        <v>2514</v>
      </c>
      <c r="R289" s="10">
        <v>1</v>
      </c>
      <c r="S289" s="10" t="s">
        <v>48</v>
      </c>
      <c r="T289" s="6">
        <v>5.2</v>
      </c>
      <c r="U289" s="6">
        <v>13.5</v>
      </c>
      <c r="V289" s="6"/>
      <c r="W289" s="6">
        <f>IF(OR(DuraWarenkorb2020[[#This Row],[Netto]]&lt;&gt;"",DuraWarenkorb2020[[#This Row],[Faktor]]&lt;&gt;""),"",IF(DuraWarenkorb2020[[#This Row],[Rabatt]]&lt;&gt;"",DuraWarenkorb2020[[#This Row],[Brutto]],""))</f>
        <v>13.5</v>
      </c>
      <c r="X289" s="7">
        <v>0.55000000000000004</v>
      </c>
      <c r="Y289" s="6"/>
      <c r="Z28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6.08</v>
      </c>
      <c r="AA289" s="7">
        <f>IFERROR(1-DuraWarenkorb2020[[#This Row],[EP1]]/DuraWarenkorb2020[[#This Row],[VK Preis]],"")</f>
        <v>0.14473684210526316</v>
      </c>
      <c r="AB289" s="6">
        <f>IFERROR(DuraWarenkorb2020[[#This Row],[VK Preis]]/DuraWarenkorb2020[[#This Row],[PE]]*DuraWarenkorb2020[[#This Row],[Menge]],"")</f>
        <v>12.16</v>
      </c>
      <c r="AC289" s="10" t="s">
        <v>33</v>
      </c>
      <c r="AD289" s="10" t="s">
        <v>33</v>
      </c>
    </row>
    <row r="290" spans="1:30" x14ac:dyDescent="0.25">
      <c r="D290">
        <v>561452</v>
      </c>
      <c r="E290" t="s">
        <v>532</v>
      </c>
      <c r="F290" t="s">
        <v>533</v>
      </c>
      <c r="G290" t="s">
        <v>2523</v>
      </c>
      <c r="H290">
        <v>30</v>
      </c>
      <c r="I290" s="5"/>
      <c r="J290" s="5"/>
      <c r="K290" t="s">
        <v>4453</v>
      </c>
      <c r="L290" s="10">
        <v>120029969</v>
      </c>
      <c r="M290" s="10" t="s">
        <v>2524</v>
      </c>
      <c r="N290" s="10" t="s">
        <v>2525</v>
      </c>
      <c r="O290" s="10" t="s">
        <v>2526</v>
      </c>
      <c r="P290" s="10" t="s">
        <v>2527</v>
      </c>
      <c r="Q290" s="10" t="s">
        <v>2528</v>
      </c>
      <c r="R290" s="10">
        <v>100</v>
      </c>
      <c r="S290" s="10" t="s">
        <v>48</v>
      </c>
      <c r="T290" s="6">
        <v>29.54</v>
      </c>
      <c r="U290" s="6">
        <v>101.02</v>
      </c>
      <c r="V290" s="6"/>
      <c r="W290" s="6">
        <f>IF(OR(DuraWarenkorb2020[[#This Row],[Netto]]&lt;&gt;"",DuraWarenkorb2020[[#This Row],[Faktor]]&lt;&gt;""),"",IF(DuraWarenkorb2020[[#This Row],[Rabatt]]&lt;&gt;"",DuraWarenkorb2020[[#This Row],[Brutto]],""))</f>
        <v>101.02</v>
      </c>
      <c r="X290" s="7">
        <v>0.62</v>
      </c>
      <c r="Y290" s="6"/>
      <c r="Z29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38.39</v>
      </c>
      <c r="AA290" s="7">
        <f>IFERROR(1-DuraWarenkorb2020[[#This Row],[EP1]]/DuraWarenkorb2020[[#This Row],[VK Preis]],"")</f>
        <v>0.2305287835373796</v>
      </c>
      <c r="AB290" s="6">
        <f>IFERROR(DuraWarenkorb2020[[#This Row],[VK Preis]]/DuraWarenkorb2020[[#This Row],[PE]]*DuraWarenkorb2020[[#This Row],[Menge]],"")</f>
        <v>11.517000000000001</v>
      </c>
      <c r="AC290" s="10" t="s">
        <v>33</v>
      </c>
      <c r="AD290" s="10" t="s">
        <v>33</v>
      </c>
    </row>
    <row r="291" spans="1:30" x14ac:dyDescent="0.25">
      <c r="D291">
        <v>561487</v>
      </c>
      <c r="E291" t="s">
        <v>532</v>
      </c>
      <c r="F291" t="s">
        <v>533</v>
      </c>
      <c r="G291" t="s">
        <v>536</v>
      </c>
      <c r="H291">
        <v>30</v>
      </c>
      <c r="I291" s="5"/>
      <c r="J291" s="5"/>
      <c r="K291" t="s">
        <v>4453</v>
      </c>
      <c r="L291" s="10">
        <v>120029961</v>
      </c>
      <c r="M291" s="10" t="s">
        <v>2524</v>
      </c>
      <c r="N291" s="10" t="s">
        <v>2529</v>
      </c>
      <c r="O291" s="10" t="s">
        <v>2530</v>
      </c>
      <c r="P291" s="10" t="s">
        <v>2531</v>
      </c>
      <c r="Q291" s="10" t="s">
        <v>2528</v>
      </c>
      <c r="R291" s="10">
        <v>100</v>
      </c>
      <c r="S291" s="10" t="s">
        <v>48</v>
      </c>
      <c r="T291" s="6">
        <v>29.54</v>
      </c>
      <c r="U291" s="6">
        <v>101.02</v>
      </c>
      <c r="V291" s="6"/>
      <c r="W291" s="6">
        <f>IF(OR(DuraWarenkorb2020[[#This Row],[Netto]]&lt;&gt;"",DuraWarenkorb2020[[#This Row],[Faktor]]&lt;&gt;""),"",IF(DuraWarenkorb2020[[#This Row],[Rabatt]]&lt;&gt;"",DuraWarenkorb2020[[#This Row],[Brutto]],""))</f>
        <v>101.02</v>
      </c>
      <c r="X291" s="7">
        <v>0.62</v>
      </c>
      <c r="Y291" s="6"/>
      <c r="Z29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38.39</v>
      </c>
      <c r="AA291" s="7">
        <f>IFERROR(1-DuraWarenkorb2020[[#This Row],[EP1]]/DuraWarenkorb2020[[#This Row],[VK Preis]],"")</f>
        <v>0.2305287835373796</v>
      </c>
      <c r="AB291" s="6">
        <f>IFERROR(DuraWarenkorb2020[[#This Row],[VK Preis]]/DuraWarenkorb2020[[#This Row],[PE]]*DuraWarenkorb2020[[#This Row],[Menge]],"")</f>
        <v>11.517000000000001</v>
      </c>
      <c r="AC291" s="10" t="s">
        <v>33</v>
      </c>
      <c r="AD291" s="10" t="s">
        <v>33</v>
      </c>
    </row>
    <row r="292" spans="1:30" x14ac:dyDescent="0.25">
      <c r="D292">
        <v>561509</v>
      </c>
      <c r="E292" t="s">
        <v>532</v>
      </c>
      <c r="F292" t="s">
        <v>533</v>
      </c>
      <c r="G292" t="s">
        <v>538</v>
      </c>
      <c r="H292">
        <v>20</v>
      </c>
      <c r="I292" s="5"/>
      <c r="J292" s="5"/>
      <c r="K292" t="s">
        <v>4453</v>
      </c>
      <c r="L292" s="10">
        <v>120029966</v>
      </c>
      <c r="M292" s="10" t="s">
        <v>2524</v>
      </c>
      <c r="N292" s="10" t="s">
        <v>2532</v>
      </c>
      <c r="O292" s="10" t="s">
        <v>2533</v>
      </c>
      <c r="P292" s="10" t="s">
        <v>2534</v>
      </c>
      <c r="Q292" s="10" t="s">
        <v>2528</v>
      </c>
      <c r="R292" s="10">
        <v>100</v>
      </c>
      <c r="S292" s="10" t="s">
        <v>48</v>
      </c>
      <c r="T292" s="6">
        <v>29.54</v>
      </c>
      <c r="U292" s="6">
        <v>101.02</v>
      </c>
      <c r="V292" s="6"/>
      <c r="W292" s="6">
        <f>IF(OR(DuraWarenkorb2020[[#This Row],[Netto]]&lt;&gt;"",DuraWarenkorb2020[[#This Row],[Faktor]]&lt;&gt;""),"",IF(DuraWarenkorb2020[[#This Row],[Rabatt]]&lt;&gt;"",DuraWarenkorb2020[[#This Row],[Brutto]],""))</f>
        <v>101.02</v>
      </c>
      <c r="X292" s="7">
        <v>0.62</v>
      </c>
      <c r="Y292" s="6"/>
      <c r="Z29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38.39</v>
      </c>
      <c r="AA292" s="7">
        <f>IFERROR(1-DuraWarenkorb2020[[#This Row],[EP1]]/DuraWarenkorb2020[[#This Row],[VK Preis]],"")</f>
        <v>0.2305287835373796</v>
      </c>
      <c r="AB292" s="6">
        <f>IFERROR(DuraWarenkorb2020[[#This Row],[VK Preis]]/DuraWarenkorb2020[[#This Row],[PE]]*DuraWarenkorb2020[[#This Row],[Menge]],"")</f>
        <v>7.6780000000000008</v>
      </c>
      <c r="AC292" s="10" t="s">
        <v>33</v>
      </c>
      <c r="AD292" s="10" t="s">
        <v>33</v>
      </c>
    </row>
    <row r="293" spans="1:30" x14ac:dyDescent="0.25">
      <c r="D293">
        <v>1074660</v>
      </c>
      <c r="E293" t="s">
        <v>4064</v>
      </c>
      <c r="F293" t="s">
        <v>4065</v>
      </c>
      <c r="G293" t="s">
        <v>4066</v>
      </c>
      <c r="H293">
        <v>200</v>
      </c>
      <c r="I293" s="5"/>
      <c r="J293" s="5"/>
      <c r="K293" t="s">
        <v>4453</v>
      </c>
      <c r="L293" s="10">
        <v>120394522</v>
      </c>
      <c r="M293" s="10" t="s">
        <v>4067</v>
      </c>
      <c r="N293" s="10" t="s">
        <v>4068</v>
      </c>
      <c r="O293" s="10" t="s">
        <v>4069</v>
      </c>
      <c r="P293" s="10" t="s">
        <v>4070</v>
      </c>
      <c r="Q293" s="10" t="s">
        <v>4071</v>
      </c>
      <c r="R293" s="10">
        <v>1000</v>
      </c>
      <c r="S293" s="10" t="s">
        <v>582</v>
      </c>
      <c r="T293" s="6">
        <v>230</v>
      </c>
      <c r="U293" s="6">
        <v>305</v>
      </c>
      <c r="V293" s="6"/>
      <c r="W293" s="6">
        <f>IF(OR(DuraWarenkorb2020[[#This Row],[Netto]]&lt;&gt;"",DuraWarenkorb2020[[#This Row],[Faktor]]&lt;&gt;""),"",IF(DuraWarenkorb2020[[#This Row],[Rabatt]]&lt;&gt;"",DuraWarenkorb2020[[#This Row],[Brutto]],""))</f>
        <v>305</v>
      </c>
      <c r="X293" s="7">
        <v>0.05</v>
      </c>
      <c r="Y293" s="6"/>
      <c r="Z29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289.75</v>
      </c>
      <c r="AA293" s="7">
        <f>IFERROR(1-DuraWarenkorb2020[[#This Row],[EP1]]/DuraWarenkorb2020[[#This Row],[VK Preis]],"")</f>
        <v>0.20621225194132875</v>
      </c>
      <c r="AB293" s="6">
        <f>IFERROR(DuraWarenkorb2020[[#This Row],[VK Preis]]/DuraWarenkorb2020[[#This Row],[PE]]*DuraWarenkorb2020[[#This Row],[Menge]],"")</f>
        <v>57.95</v>
      </c>
      <c r="AC293" s="10" t="s">
        <v>33</v>
      </c>
      <c r="AD293" s="10" t="s">
        <v>33</v>
      </c>
    </row>
    <row r="294" spans="1:30" x14ac:dyDescent="0.25">
      <c r="D294">
        <v>1074156</v>
      </c>
      <c r="E294" t="s">
        <v>4072</v>
      </c>
      <c r="F294" t="s">
        <v>4073</v>
      </c>
      <c r="G294" t="s">
        <v>4074</v>
      </c>
      <c r="H294">
        <v>6</v>
      </c>
      <c r="I294" s="5"/>
      <c r="J294" s="5"/>
      <c r="K294" t="s">
        <v>4453</v>
      </c>
      <c r="L294" s="10">
        <v>120189450</v>
      </c>
      <c r="M294" s="10" t="s">
        <v>4067</v>
      </c>
      <c r="N294" s="10" t="s">
        <v>4075</v>
      </c>
      <c r="O294" s="10" t="s">
        <v>4076</v>
      </c>
      <c r="P294" s="10" t="s">
        <v>4077</v>
      </c>
      <c r="Q294" s="10" t="s">
        <v>4078</v>
      </c>
      <c r="R294" s="10">
        <v>1</v>
      </c>
      <c r="S294" s="10" t="s">
        <v>48</v>
      </c>
      <c r="T294" s="6">
        <v>64.86</v>
      </c>
      <c r="U294" s="6">
        <v>89.75</v>
      </c>
      <c r="V294" s="6"/>
      <c r="W294" s="6">
        <f>IF(OR(DuraWarenkorb2020[[#This Row],[Netto]]&lt;&gt;"",DuraWarenkorb2020[[#This Row],[Faktor]]&lt;&gt;""),"",IF(DuraWarenkorb2020[[#This Row],[Rabatt]]&lt;&gt;"",DuraWarenkorb2020[[#This Row],[Brutto]],""))</f>
        <v>89.75</v>
      </c>
      <c r="X294" s="7">
        <v>0.05</v>
      </c>
      <c r="Y294" s="6"/>
      <c r="Z29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85.26</v>
      </c>
      <c r="AA294" s="7">
        <f>IFERROR(1-DuraWarenkorb2020[[#This Row],[EP1]]/DuraWarenkorb2020[[#This Row],[VK Preis]],"")</f>
        <v>0.23926812104152007</v>
      </c>
      <c r="AB294" s="6">
        <f>IFERROR(DuraWarenkorb2020[[#This Row],[VK Preis]]/DuraWarenkorb2020[[#This Row],[PE]]*DuraWarenkorb2020[[#This Row],[Menge]],"")</f>
        <v>511.56000000000006</v>
      </c>
      <c r="AC294" s="10" t="s">
        <v>33</v>
      </c>
      <c r="AD294" s="10" t="s">
        <v>33</v>
      </c>
    </row>
    <row r="295" spans="1:30" x14ac:dyDescent="0.25">
      <c r="D295">
        <v>442992</v>
      </c>
      <c r="E295" t="s">
        <v>541</v>
      </c>
      <c r="F295" s="8">
        <v>314300</v>
      </c>
      <c r="G295" t="s">
        <v>2535</v>
      </c>
      <c r="H295">
        <v>5</v>
      </c>
      <c r="I295" s="5"/>
      <c r="J295" s="5"/>
      <c r="K295" t="s">
        <v>4453</v>
      </c>
      <c r="L295" s="10">
        <v>120024641</v>
      </c>
      <c r="M295" s="10" t="s">
        <v>541</v>
      </c>
      <c r="N295" s="10" t="s">
        <v>2536</v>
      </c>
      <c r="O295" s="10" t="s">
        <v>2537</v>
      </c>
      <c r="P295" s="10" t="s">
        <v>2537</v>
      </c>
      <c r="Q295" s="10" t="s">
        <v>550</v>
      </c>
      <c r="R295" s="10">
        <v>1</v>
      </c>
      <c r="S295" s="10" t="s">
        <v>48</v>
      </c>
      <c r="T295" s="6">
        <v>1.1200000000000001</v>
      </c>
      <c r="U295" s="6">
        <v>3.5</v>
      </c>
      <c r="V295" s="6"/>
      <c r="W295" s="6">
        <f>IF(OR(DuraWarenkorb2020[[#This Row],[Netto]]&lt;&gt;"",DuraWarenkorb2020[[#This Row],[Faktor]]&lt;&gt;""),"",IF(DuraWarenkorb2020[[#This Row],[Rabatt]]&lt;&gt;"",DuraWarenkorb2020[[#This Row],[Brutto]],""))</f>
        <v>3.5</v>
      </c>
      <c r="X295" s="7">
        <v>0.57999999999999996</v>
      </c>
      <c r="Y295" s="6"/>
      <c r="Z29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1.47</v>
      </c>
      <c r="AA295" s="7">
        <f>IFERROR(1-DuraWarenkorb2020[[#This Row],[EP1]]/DuraWarenkorb2020[[#This Row],[VK Preis]],"")</f>
        <v>0.23809523809523803</v>
      </c>
      <c r="AB295" s="6">
        <f>IFERROR(DuraWarenkorb2020[[#This Row],[VK Preis]]/DuraWarenkorb2020[[#This Row],[PE]]*DuraWarenkorb2020[[#This Row],[Menge]],"")</f>
        <v>7.35</v>
      </c>
      <c r="AC295" s="10" t="s">
        <v>33</v>
      </c>
      <c r="AD295" s="10" t="s">
        <v>33</v>
      </c>
    </row>
    <row r="296" spans="1:30" x14ac:dyDescent="0.25">
      <c r="D296">
        <v>12927</v>
      </c>
      <c r="E296" t="s">
        <v>541</v>
      </c>
      <c r="F296" s="8">
        <v>339060</v>
      </c>
      <c r="G296" t="s">
        <v>2538</v>
      </c>
      <c r="H296">
        <v>10</v>
      </c>
      <c r="I296" s="5"/>
      <c r="J296" s="5"/>
      <c r="K296" t="s">
        <v>4453</v>
      </c>
      <c r="L296" s="10">
        <v>120030265</v>
      </c>
      <c r="M296" s="10" t="s">
        <v>541</v>
      </c>
      <c r="N296" s="10" t="s">
        <v>2539</v>
      </c>
      <c r="O296" s="10" t="s">
        <v>2540</v>
      </c>
      <c r="P296" s="10" t="s">
        <v>2540</v>
      </c>
      <c r="Q296" s="10" t="s">
        <v>550</v>
      </c>
      <c r="R296" s="10">
        <v>1</v>
      </c>
      <c r="S296" s="10" t="s">
        <v>48</v>
      </c>
      <c r="T296" s="6">
        <v>1.67</v>
      </c>
      <c r="U296" s="6">
        <v>3.7</v>
      </c>
      <c r="V296" s="6"/>
      <c r="W296" s="6">
        <f>IF(OR(DuraWarenkorb2020[[#This Row],[Netto]]&lt;&gt;"",DuraWarenkorb2020[[#This Row],[Faktor]]&lt;&gt;""),"",IF(DuraWarenkorb2020[[#This Row],[Rabatt]]&lt;&gt;"",DuraWarenkorb2020[[#This Row],[Brutto]],""))</f>
        <v>3.7</v>
      </c>
      <c r="X296" s="7">
        <v>0.45150000000000001</v>
      </c>
      <c r="Y296" s="6"/>
      <c r="Z29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2.0299999999999998</v>
      </c>
      <c r="AA296" s="7">
        <f>IFERROR(1-DuraWarenkorb2020[[#This Row],[EP1]]/DuraWarenkorb2020[[#This Row],[VK Preis]],"")</f>
        <v>0.17733990147783252</v>
      </c>
      <c r="AB296" s="6">
        <f>IFERROR(DuraWarenkorb2020[[#This Row],[VK Preis]]/DuraWarenkorb2020[[#This Row],[PE]]*DuraWarenkorb2020[[#This Row],[Menge]],"")</f>
        <v>20.299999999999997</v>
      </c>
      <c r="AC296" s="10" t="s">
        <v>33</v>
      </c>
      <c r="AD296" s="10" t="s">
        <v>33</v>
      </c>
    </row>
    <row r="297" spans="1:30" x14ac:dyDescent="0.25">
      <c r="D297">
        <v>1307908</v>
      </c>
      <c r="E297" t="s">
        <v>541</v>
      </c>
      <c r="F297" t="s">
        <v>2555</v>
      </c>
      <c r="G297" t="s">
        <v>543</v>
      </c>
      <c r="H297">
        <v>10</v>
      </c>
      <c r="I297" s="5"/>
      <c r="J297" s="5"/>
      <c r="K297" t="s">
        <v>4453</v>
      </c>
      <c r="L297" s="10">
        <v>120189766</v>
      </c>
      <c r="M297" s="10" t="s">
        <v>541</v>
      </c>
      <c r="N297" s="10" t="s">
        <v>2556</v>
      </c>
      <c r="O297" s="10" t="s">
        <v>2557</v>
      </c>
      <c r="P297" s="10" t="s">
        <v>2557</v>
      </c>
      <c r="Q297" s="10" t="s">
        <v>550</v>
      </c>
      <c r="R297" s="10">
        <v>1</v>
      </c>
      <c r="S297" s="10" t="s">
        <v>48</v>
      </c>
      <c r="T297" s="6">
        <v>1.29</v>
      </c>
      <c r="U297" s="6">
        <v>4.0999999999999996</v>
      </c>
      <c r="V297" s="6"/>
      <c r="W297" s="6">
        <f>IF(OR(DuraWarenkorb2020[[#This Row],[Netto]]&lt;&gt;"",DuraWarenkorb2020[[#This Row],[Faktor]]&lt;&gt;""),"",IF(DuraWarenkorb2020[[#This Row],[Rabatt]]&lt;&gt;"",DuraWarenkorb2020[[#This Row],[Brutto]],""))</f>
        <v>4.0999999999999996</v>
      </c>
      <c r="X297" s="7">
        <v>0.6</v>
      </c>
      <c r="Y297" s="6"/>
      <c r="Z29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1.64</v>
      </c>
      <c r="AA297" s="7">
        <f>IFERROR(1-DuraWarenkorb2020[[#This Row],[EP1]]/DuraWarenkorb2020[[#This Row],[VK Preis]],"")</f>
        <v>0.21341463414634143</v>
      </c>
      <c r="AB297" s="6">
        <f>IFERROR(DuraWarenkorb2020[[#This Row],[VK Preis]]/DuraWarenkorb2020[[#This Row],[PE]]*DuraWarenkorb2020[[#This Row],[Menge]],"")</f>
        <v>16.399999999999999</v>
      </c>
      <c r="AC297" s="10" t="s">
        <v>33</v>
      </c>
      <c r="AD297" s="10" t="s">
        <v>33</v>
      </c>
    </row>
    <row r="298" spans="1:30" x14ac:dyDescent="0.25">
      <c r="D298">
        <v>52146</v>
      </c>
      <c r="E298" t="s">
        <v>541</v>
      </c>
      <c r="F298" s="8">
        <v>365000</v>
      </c>
      <c r="G298" t="s">
        <v>2541</v>
      </c>
      <c r="H298">
        <v>10</v>
      </c>
      <c r="I298" s="5"/>
      <c r="J298" s="5"/>
      <c r="K298" t="s">
        <v>4453</v>
      </c>
      <c r="L298" s="10">
        <v>120003000</v>
      </c>
      <c r="M298" s="10" t="s">
        <v>541</v>
      </c>
      <c r="N298" s="10" t="s">
        <v>2542</v>
      </c>
      <c r="O298" s="10" t="s">
        <v>2543</v>
      </c>
      <c r="P298" s="10" t="s">
        <v>2543</v>
      </c>
      <c r="Q298" s="10" t="s">
        <v>550</v>
      </c>
      <c r="R298" s="10">
        <v>1</v>
      </c>
      <c r="S298" s="10" t="s">
        <v>48</v>
      </c>
      <c r="T298" s="6">
        <v>1.89</v>
      </c>
      <c r="U298" s="6">
        <v>5</v>
      </c>
      <c r="V298" s="6"/>
      <c r="W298" s="6">
        <f>IF(OR(DuraWarenkorb2020[[#This Row],[Netto]]&lt;&gt;"",DuraWarenkorb2020[[#This Row],[Faktor]]&lt;&gt;""),"",IF(DuraWarenkorb2020[[#This Row],[Rabatt]]&lt;&gt;"",DuraWarenkorb2020[[#This Row],[Brutto]],""))</f>
        <v>5</v>
      </c>
      <c r="X298" s="7">
        <v>0.52</v>
      </c>
      <c r="Y298" s="6"/>
      <c r="Z29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2.4</v>
      </c>
      <c r="AA298" s="7">
        <f>IFERROR(1-DuraWarenkorb2020[[#This Row],[EP1]]/DuraWarenkorb2020[[#This Row],[VK Preis]],"")</f>
        <v>0.21250000000000002</v>
      </c>
      <c r="AB298" s="6">
        <f>IFERROR(DuraWarenkorb2020[[#This Row],[VK Preis]]/DuraWarenkorb2020[[#This Row],[PE]]*DuraWarenkorb2020[[#This Row],[Menge]],"")</f>
        <v>24</v>
      </c>
      <c r="AC298" s="10" t="s">
        <v>33</v>
      </c>
      <c r="AD298" s="10" t="s">
        <v>33</v>
      </c>
    </row>
    <row r="299" spans="1:30" x14ac:dyDescent="0.25">
      <c r="D299">
        <v>581763</v>
      </c>
      <c r="E299" t="s">
        <v>541</v>
      </c>
      <c r="F299" t="s">
        <v>2558</v>
      </c>
      <c r="G299" t="s">
        <v>2559</v>
      </c>
      <c r="H299">
        <v>10</v>
      </c>
      <c r="I299" s="5"/>
      <c r="J299" s="5"/>
      <c r="K299" t="s">
        <v>4453</v>
      </c>
      <c r="L299" s="10">
        <v>120112340</v>
      </c>
      <c r="M299" s="10" t="s">
        <v>541</v>
      </c>
      <c r="N299" s="10" t="s">
        <v>2560</v>
      </c>
      <c r="O299" s="10" t="s">
        <v>2561</v>
      </c>
      <c r="P299" s="10" t="s">
        <v>2561</v>
      </c>
      <c r="Q299" s="10" t="s">
        <v>550</v>
      </c>
      <c r="R299" s="10">
        <v>1</v>
      </c>
      <c r="S299" s="10" t="s">
        <v>48</v>
      </c>
      <c r="T299" s="6">
        <v>1.8</v>
      </c>
      <c r="U299" s="6">
        <v>4</v>
      </c>
      <c r="V299" s="6"/>
      <c r="W299" s="6">
        <f>IF(OR(DuraWarenkorb2020[[#This Row],[Netto]]&lt;&gt;"",DuraWarenkorb2020[[#This Row],[Faktor]]&lt;&gt;""),"",IF(DuraWarenkorb2020[[#This Row],[Rabatt]]&lt;&gt;"",DuraWarenkorb2020[[#This Row],[Brutto]],""))</f>
        <v>4</v>
      </c>
      <c r="X299" s="7">
        <v>0.46</v>
      </c>
      <c r="Y299" s="6"/>
      <c r="Z29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2.16</v>
      </c>
      <c r="AA299" s="7">
        <f>IFERROR(1-DuraWarenkorb2020[[#This Row],[EP1]]/DuraWarenkorb2020[[#This Row],[VK Preis]],"")</f>
        <v>0.16666666666666674</v>
      </c>
      <c r="AB299" s="6">
        <f>IFERROR(DuraWarenkorb2020[[#This Row],[VK Preis]]/DuraWarenkorb2020[[#This Row],[PE]]*DuraWarenkorb2020[[#This Row],[Menge]],"")</f>
        <v>21.6</v>
      </c>
      <c r="AC299" s="10" t="s">
        <v>33</v>
      </c>
      <c r="AD299" s="10" t="s">
        <v>33</v>
      </c>
    </row>
    <row r="300" spans="1:30" x14ac:dyDescent="0.25">
      <c r="D300">
        <v>501662</v>
      </c>
      <c r="E300" t="s">
        <v>541</v>
      </c>
      <c r="F300" t="s">
        <v>544</v>
      </c>
      <c r="G300" t="s">
        <v>545</v>
      </c>
      <c r="H300">
        <v>80</v>
      </c>
      <c r="I300" s="5"/>
      <c r="J300" s="5"/>
      <c r="K300" t="s">
        <v>4453</v>
      </c>
      <c r="L300" s="10">
        <v>120002993</v>
      </c>
      <c r="M300" s="10" t="s">
        <v>541</v>
      </c>
      <c r="N300" s="10" t="s">
        <v>2562</v>
      </c>
      <c r="O300" s="10" t="s">
        <v>2563</v>
      </c>
      <c r="P300" s="10" t="s">
        <v>2563</v>
      </c>
      <c r="Q300" s="10" t="s">
        <v>550</v>
      </c>
      <c r="R300" s="10">
        <v>1</v>
      </c>
      <c r="S300" s="10" t="s">
        <v>48</v>
      </c>
      <c r="T300" s="6">
        <v>0.63</v>
      </c>
      <c r="U300" s="6">
        <v>2.7</v>
      </c>
      <c r="V300" s="6"/>
      <c r="W300" s="6">
        <f>IF(OR(DuraWarenkorb2020[[#This Row],[Netto]]&lt;&gt;"",DuraWarenkorb2020[[#This Row],[Faktor]]&lt;&gt;""),"",IF(DuraWarenkorb2020[[#This Row],[Rabatt]]&lt;&gt;"",DuraWarenkorb2020[[#This Row],[Brutto]],""))</f>
        <v>2.7</v>
      </c>
      <c r="X300" s="7">
        <v>0.69</v>
      </c>
      <c r="Y300" s="6"/>
      <c r="Z30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0.84</v>
      </c>
      <c r="AA300" s="7">
        <f>IFERROR(1-DuraWarenkorb2020[[#This Row],[EP1]]/DuraWarenkorb2020[[#This Row],[VK Preis]],"")</f>
        <v>0.25</v>
      </c>
      <c r="AB300" s="6">
        <f>IFERROR(DuraWarenkorb2020[[#This Row],[VK Preis]]/DuraWarenkorb2020[[#This Row],[PE]]*DuraWarenkorb2020[[#This Row],[Menge]],"")</f>
        <v>67.2</v>
      </c>
      <c r="AC300" s="10" t="s">
        <v>33</v>
      </c>
      <c r="AD300" s="10" t="s">
        <v>33</v>
      </c>
    </row>
    <row r="301" spans="1:30" x14ac:dyDescent="0.25">
      <c r="D301">
        <v>388645</v>
      </c>
      <c r="E301" t="s">
        <v>541</v>
      </c>
      <c r="F301" s="8">
        <v>390059</v>
      </c>
      <c r="G301" t="s">
        <v>2544</v>
      </c>
      <c r="H301">
        <v>40</v>
      </c>
      <c r="I301" s="5"/>
      <c r="J301" s="5"/>
      <c r="K301" t="s">
        <v>4453</v>
      </c>
      <c r="L301" s="10">
        <v>120014852</v>
      </c>
      <c r="M301" s="10" t="s">
        <v>541</v>
      </c>
      <c r="N301" s="10" t="s">
        <v>2545</v>
      </c>
      <c r="O301" s="10" t="s">
        <v>2546</v>
      </c>
      <c r="P301" s="10" t="s">
        <v>2546</v>
      </c>
      <c r="Q301" s="10" t="s">
        <v>550</v>
      </c>
      <c r="R301" s="10">
        <v>1</v>
      </c>
      <c r="S301" s="10" t="s">
        <v>48</v>
      </c>
      <c r="T301" s="6">
        <v>2.2400000000000002</v>
      </c>
      <c r="U301" s="6">
        <v>6.1</v>
      </c>
      <c r="V301" s="6"/>
      <c r="W301" s="6">
        <f>IF(OR(DuraWarenkorb2020[[#This Row],[Netto]]&lt;&gt;"",DuraWarenkorb2020[[#This Row],[Faktor]]&lt;&gt;""),"",IF(DuraWarenkorb2020[[#This Row],[Rabatt]]&lt;&gt;"",DuraWarenkorb2020[[#This Row],[Brutto]],""))</f>
        <v>6.1</v>
      </c>
      <c r="X301" s="7">
        <v>0.55000000000000004</v>
      </c>
      <c r="Y301" s="6"/>
      <c r="Z30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2.75</v>
      </c>
      <c r="AA301" s="7">
        <f>IFERROR(1-DuraWarenkorb2020[[#This Row],[EP1]]/DuraWarenkorb2020[[#This Row],[VK Preis]],"")</f>
        <v>0.18545454545454543</v>
      </c>
      <c r="AB301" s="6">
        <f>IFERROR(DuraWarenkorb2020[[#This Row],[VK Preis]]/DuraWarenkorb2020[[#This Row],[PE]]*DuraWarenkorb2020[[#This Row],[Menge]],"")</f>
        <v>110</v>
      </c>
      <c r="AC301" s="10" t="s">
        <v>33</v>
      </c>
      <c r="AD301" s="10" t="s">
        <v>33</v>
      </c>
    </row>
    <row r="302" spans="1:30" x14ac:dyDescent="0.25">
      <c r="A302">
        <v>3740</v>
      </c>
      <c r="B302" t="s">
        <v>28</v>
      </c>
      <c r="C302">
        <v>4040</v>
      </c>
      <c r="D302">
        <v>2699516</v>
      </c>
      <c r="E302" t="s">
        <v>541</v>
      </c>
      <c r="F302" t="s">
        <v>546</v>
      </c>
      <c r="G302" t="s">
        <v>547</v>
      </c>
      <c r="H302">
        <v>65</v>
      </c>
      <c r="I302" s="5">
        <v>42005</v>
      </c>
      <c r="J302" s="5">
        <v>43830</v>
      </c>
      <c r="K302" t="s">
        <v>32</v>
      </c>
      <c r="L302">
        <v>120164284</v>
      </c>
      <c r="M302" t="s">
        <v>541</v>
      </c>
      <c r="N302" t="s">
        <v>548</v>
      </c>
      <c r="O302" t="s">
        <v>549</v>
      </c>
      <c r="P302" t="s">
        <v>549</v>
      </c>
      <c r="Q302" t="s">
        <v>550</v>
      </c>
      <c r="R302">
        <v>1</v>
      </c>
      <c r="S302" t="s">
        <v>48</v>
      </c>
      <c r="T302" s="6">
        <v>2.5099999999999998</v>
      </c>
      <c r="U302" s="6">
        <v>8.3000000000000007</v>
      </c>
      <c r="V302" s="6"/>
      <c r="W302" s="6">
        <f>IF(OR(DuraWarenkorb2020[[#This Row],[Netto]]&lt;&gt;"",DuraWarenkorb2020[[#This Row],[Faktor]]&lt;&gt;""),"",IF(DuraWarenkorb2020[[#This Row],[Rabatt]]&lt;&gt;"",DuraWarenkorb2020[[#This Row],[Brutto]],""))</f>
        <v>8.3000000000000007</v>
      </c>
      <c r="X302" s="7">
        <v>0.6</v>
      </c>
      <c r="Y302" s="6"/>
      <c r="Z30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3.32</v>
      </c>
      <c r="AA302" s="7">
        <f>IFERROR(1-DuraWarenkorb2020[[#This Row],[EP1]]/DuraWarenkorb2020[[#This Row],[VK Preis]],"")</f>
        <v>0.24397590361445787</v>
      </c>
      <c r="AB302" s="6">
        <f>IFERROR(DuraWarenkorb2020[[#This Row],[VK Preis]]/DuraWarenkorb2020[[#This Row],[PE]]*DuraWarenkorb2020[[#This Row],[Menge]],"")</f>
        <v>215.79999999999998</v>
      </c>
      <c r="AC302" t="s">
        <v>33</v>
      </c>
      <c r="AD302" t="s">
        <v>33</v>
      </c>
    </row>
    <row r="303" spans="1:30" x14ac:dyDescent="0.25">
      <c r="D303">
        <v>220531</v>
      </c>
      <c r="E303" t="s">
        <v>541</v>
      </c>
      <c r="F303" t="s">
        <v>2564</v>
      </c>
      <c r="G303" t="s">
        <v>2565</v>
      </c>
      <c r="H303">
        <v>20</v>
      </c>
      <c r="I303" s="5"/>
      <c r="J303" s="5"/>
      <c r="K303" t="s">
        <v>4453</v>
      </c>
      <c r="L303" s="10">
        <v>120015931</v>
      </c>
      <c r="M303" s="10" t="s">
        <v>541</v>
      </c>
      <c r="N303" s="10" t="s">
        <v>2566</v>
      </c>
      <c r="O303" s="10" t="s">
        <v>2567</v>
      </c>
      <c r="P303" s="10" t="s">
        <v>2567</v>
      </c>
      <c r="Q303" s="10" t="s">
        <v>550</v>
      </c>
      <c r="R303" s="10">
        <v>1</v>
      </c>
      <c r="S303" s="10" t="s">
        <v>48</v>
      </c>
      <c r="T303" s="6">
        <v>1.43</v>
      </c>
      <c r="U303" s="6">
        <v>4.0999999999999996</v>
      </c>
      <c r="V303" s="6"/>
      <c r="W303" s="6">
        <f>IF(OR(DuraWarenkorb2020[[#This Row],[Netto]]&lt;&gt;"",DuraWarenkorb2020[[#This Row],[Faktor]]&lt;&gt;""),"",IF(DuraWarenkorb2020[[#This Row],[Rabatt]]&lt;&gt;"",DuraWarenkorb2020[[#This Row],[Brutto]],""))</f>
        <v>4.0999999999999996</v>
      </c>
      <c r="X303" s="7">
        <v>0.55000000000000004</v>
      </c>
      <c r="Y303" s="6"/>
      <c r="Z30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1.85</v>
      </c>
      <c r="AA303" s="7">
        <f>IFERROR(1-DuraWarenkorb2020[[#This Row],[EP1]]/DuraWarenkorb2020[[#This Row],[VK Preis]],"")</f>
        <v>0.22702702702702715</v>
      </c>
      <c r="AB303" s="6">
        <f>IFERROR(DuraWarenkorb2020[[#This Row],[VK Preis]]/DuraWarenkorb2020[[#This Row],[PE]]*DuraWarenkorb2020[[#This Row],[Menge]],"")</f>
        <v>37</v>
      </c>
      <c r="AC303" s="10" t="s">
        <v>33</v>
      </c>
      <c r="AD303" s="10" t="s">
        <v>33</v>
      </c>
    </row>
    <row r="304" spans="1:30" x14ac:dyDescent="0.25">
      <c r="D304">
        <v>426024</v>
      </c>
      <c r="E304" t="s">
        <v>541</v>
      </c>
      <c r="F304" t="s">
        <v>2568</v>
      </c>
      <c r="G304" t="s">
        <v>2569</v>
      </c>
      <c r="H304">
        <v>20</v>
      </c>
      <c r="I304" s="5"/>
      <c r="J304" s="5"/>
      <c r="K304" t="s">
        <v>4453</v>
      </c>
      <c r="L304" s="10">
        <v>120030363</v>
      </c>
      <c r="M304" s="10" t="s">
        <v>541</v>
      </c>
      <c r="N304" s="10" t="s">
        <v>2570</v>
      </c>
      <c r="O304" s="10" t="s">
        <v>2571</v>
      </c>
      <c r="P304" s="10" t="s">
        <v>2571</v>
      </c>
      <c r="Q304" s="10" t="s">
        <v>550</v>
      </c>
      <c r="R304" s="10">
        <v>1</v>
      </c>
      <c r="S304" s="10" t="s">
        <v>48</v>
      </c>
      <c r="T304" s="6">
        <v>2.98</v>
      </c>
      <c r="U304" s="6">
        <v>7.5</v>
      </c>
      <c r="V304" s="6"/>
      <c r="W304" s="6">
        <f>IF(OR(DuraWarenkorb2020[[#This Row],[Netto]]&lt;&gt;"",DuraWarenkorb2020[[#This Row],[Faktor]]&lt;&gt;""),"",IF(DuraWarenkorb2020[[#This Row],[Rabatt]]&lt;&gt;"",DuraWarenkorb2020[[#This Row],[Brutto]],""))</f>
        <v>7.5</v>
      </c>
      <c r="X304" s="7">
        <v>0.5</v>
      </c>
      <c r="Y304" s="6"/>
      <c r="Z30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3.75</v>
      </c>
      <c r="AA304" s="7">
        <f>IFERROR(1-DuraWarenkorb2020[[#This Row],[EP1]]/DuraWarenkorb2020[[#This Row],[VK Preis]],"")</f>
        <v>0.20533333333333337</v>
      </c>
      <c r="AB304" s="6">
        <f>IFERROR(DuraWarenkorb2020[[#This Row],[VK Preis]]/DuraWarenkorb2020[[#This Row],[PE]]*DuraWarenkorb2020[[#This Row],[Menge]],"")</f>
        <v>75</v>
      </c>
      <c r="AC304" s="10" t="s">
        <v>33</v>
      </c>
      <c r="AD304" s="10" t="s">
        <v>33</v>
      </c>
    </row>
    <row r="305" spans="1:30" x14ac:dyDescent="0.25">
      <c r="D305">
        <v>662208</v>
      </c>
      <c r="E305" t="s">
        <v>541</v>
      </c>
      <c r="F305" t="s">
        <v>2572</v>
      </c>
      <c r="G305" t="s">
        <v>2573</v>
      </c>
      <c r="H305">
        <v>5</v>
      </c>
      <c r="I305" s="5"/>
      <c r="J305" s="5"/>
      <c r="K305" t="s">
        <v>4453</v>
      </c>
      <c r="L305" s="10">
        <v>120037722</v>
      </c>
      <c r="M305" s="10" t="s">
        <v>541</v>
      </c>
      <c r="N305" s="10" t="s">
        <v>2574</v>
      </c>
      <c r="O305" s="10" t="s">
        <v>2575</v>
      </c>
      <c r="P305" s="10" t="s">
        <v>2575</v>
      </c>
      <c r="Q305" s="10" t="s">
        <v>550</v>
      </c>
      <c r="R305" s="10">
        <v>1</v>
      </c>
      <c r="S305" s="10" t="s">
        <v>48</v>
      </c>
      <c r="T305" s="6">
        <v>4.05</v>
      </c>
      <c r="U305" s="6">
        <v>9</v>
      </c>
      <c r="V305" s="6"/>
      <c r="W305" s="6">
        <f>IF(OR(DuraWarenkorb2020[[#This Row],[Netto]]&lt;&gt;"",DuraWarenkorb2020[[#This Row],[Faktor]]&lt;&gt;""),"",IF(DuraWarenkorb2020[[#This Row],[Rabatt]]&lt;&gt;"",DuraWarenkorb2020[[#This Row],[Brutto]],""))</f>
        <v>9</v>
      </c>
      <c r="X305" s="7">
        <v>0.47</v>
      </c>
      <c r="Y305" s="6"/>
      <c r="Z30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4.7699999999999996</v>
      </c>
      <c r="AA305" s="7">
        <f>IFERROR(1-DuraWarenkorb2020[[#This Row],[EP1]]/DuraWarenkorb2020[[#This Row],[VK Preis]],"")</f>
        <v>0.15094339622641506</v>
      </c>
      <c r="AB305" s="6">
        <f>IFERROR(DuraWarenkorb2020[[#This Row],[VK Preis]]/DuraWarenkorb2020[[#This Row],[PE]]*DuraWarenkorb2020[[#This Row],[Menge]],"")</f>
        <v>23.849999999999998</v>
      </c>
      <c r="AC305" s="10" t="s">
        <v>33</v>
      </c>
      <c r="AD305" s="10" t="s">
        <v>33</v>
      </c>
    </row>
    <row r="306" spans="1:30" x14ac:dyDescent="0.25">
      <c r="D306">
        <v>336815</v>
      </c>
      <c r="E306" t="s">
        <v>541</v>
      </c>
      <c r="F306" t="s">
        <v>2576</v>
      </c>
      <c r="G306" t="s">
        <v>2577</v>
      </c>
      <c r="H306">
        <v>3</v>
      </c>
      <c r="I306" s="5"/>
      <c r="J306" s="5"/>
      <c r="K306" t="s">
        <v>4453</v>
      </c>
      <c r="L306" s="10">
        <v>120070235</v>
      </c>
      <c r="M306" s="10" t="s">
        <v>541</v>
      </c>
      <c r="N306" s="10" t="s">
        <v>2578</v>
      </c>
      <c r="O306" s="10" t="s">
        <v>2579</v>
      </c>
      <c r="P306" s="10" t="s">
        <v>2579</v>
      </c>
      <c r="Q306" s="10" t="s">
        <v>550</v>
      </c>
      <c r="R306" s="10">
        <v>1</v>
      </c>
      <c r="S306" s="10" t="s">
        <v>48</v>
      </c>
      <c r="T306" s="6">
        <v>4.3499999999999996</v>
      </c>
      <c r="U306" s="6">
        <v>14.5</v>
      </c>
      <c r="V306" s="6"/>
      <c r="W306" s="6">
        <f>IF(OR(DuraWarenkorb2020[[#This Row],[Netto]]&lt;&gt;"",DuraWarenkorb2020[[#This Row],[Faktor]]&lt;&gt;""),"",IF(DuraWarenkorb2020[[#This Row],[Rabatt]]&lt;&gt;"",DuraWarenkorb2020[[#This Row],[Brutto]],""))</f>
        <v>14.5</v>
      </c>
      <c r="X306" s="7">
        <v>0.6</v>
      </c>
      <c r="Y306" s="6"/>
      <c r="Z30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5.8</v>
      </c>
      <c r="AA306" s="7">
        <f>IFERROR(1-DuraWarenkorb2020[[#This Row],[EP1]]/DuraWarenkorb2020[[#This Row],[VK Preis]],"")</f>
        <v>0.25</v>
      </c>
      <c r="AB306" s="6">
        <f>IFERROR(DuraWarenkorb2020[[#This Row],[VK Preis]]/DuraWarenkorb2020[[#This Row],[PE]]*DuraWarenkorb2020[[#This Row],[Menge]],"")</f>
        <v>17.399999999999999</v>
      </c>
      <c r="AC306" s="10" t="s">
        <v>33</v>
      </c>
      <c r="AD306" s="10" t="s">
        <v>33</v>
      </c>
    </row>
    <row r="307" spans="1:30" x14ac:dyDescent="0.25">
      <c r="D307">
        <v>13554</v>
      </c>
      <c r="E307" t="s">
        <v>541</v>
      </c>
      <c r="F307" s="8">
        <v>563200</v>
      </c>
      <c r="G307" t="s">
        <v>2547</v>
      </c>
      <c r="H307">
        <v>1</v>
      </c>
      <c r="I307" s="5"/>
      <c r="J307" s="5"/>
      <c r="K307" t="s">
        <v>4453</v>
      </c>
      <c r="L307" s="10">
        <v>120014954</v>
      </c>
      <c r="M307" s="10" t="s">
        <v>541</v>
      </c>
      <c r="N307" s="10" t="s">
        <v>2548</v>
      </c>
      <c r="O307" s="10" t="s">
        <v>2549</v>
      </c>
      <c r="P307" s="10" t="s">
        <v>2549</v>
      </c>
      <c r="Q307" s="10" t="s">
        <v>550</v>
      </c>
      <c r="R307" s="10">
        <v>1</v>
      </c>
      <c r="S307" s="10" t="s">
        <v>48</v>
      </c>
      <c r="T307" s="6">
        <v>10.4</v>
      </c>
      <c r="U307" s="6">
        <v>23.1</v>
      </c>
      <c r="V307" s="6"/>
      <c r="W307" s="6">
        <f>IF(OR(DuraWarenkorb2020[[#This Row],[Netto]]&lt;&gt;"",DuraWarenkorb2020[[#This Row],[Faktor]]&lt;&gt;""),"",IF(DuraWarenkorb2020[[#This Row],[Rabatt]]&lt;&gt;"",DuraWarenkorb2020[[#This Row],[Brutto]],""))</f>
        <v>23.1</v>
      </c>
      <c r="X307" s="7">
        <v>0.46</v>
      </c>
      <c r="Y307" s="6"/>
      <c r="Z30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12.47</v>
      </c>
      <c r="AA307" s="7">
        <f>IFERROR(1-DuraWarenkorb2020[[#This Row],[EP1]]/DuraWarenkorb2020[[#This Row],[VK Preis]],"")</f>
        <v>0.16599839615076184</v>
      </c>
      <c r="AB307" s="6">
        <f>IFERROR(DuraWarenkorb2020[[#This Row],[VK Preis]]/DuraWarenkorb2020[[#This Row],[PE]]*DuraWarenkorb2020[[#This Row],[Menge]],"")</f>
        <v>12.47</v>
      </c>
      <c r="AC307" s="10" t="s">
        <v>33</v>
      </c>
      <c r="AD307" s="10" t="s">
        <v>33</v>
      </c>
    </row>
    <row r="308" spans="1:30" x14ac:dyDescent="0.25">
      <c r="D308">
        <v>1447831</v>
      </c>
      <c r="E308" t="s">
        <v>541</v>
      </c>
      <c r="F308" t="s">
        <v>2582</v>
      </c>
      <c r="G308" t="s">
        <v>2583</v>
      </c>
      <c r="H308">
        <v>20</v>
      </c>
      <c r="I308" s="5"/>
      <c r="J308" s="5"/>
      <c r="K308" t="s">
        <v>4453</v>
      </c>
      <c r="L308" s="10">
        <v>120164656</v>
      </c>
      <c r="M308" s="10" t="s">
        <v>541</v>
      </c>
      <c r="N308" s="10" t="s">
        <v>2584</v>
      </c>
      <c r="O308" s="10" t="s">
        <v>2585</v>
      </c>
      <c r="P308" s="10" t="s">
        <v>2585</v>
      </c>
      <c r="Q308" s="10" t="s">
        <v>2586</v>
      </c>
      <c r="R308" s="10">
        <v>1</v>
      </c>
      <c r="S308" s="10" t="s">
        <v>2587</v>
      </c>
      <c r="T308" s="6">
        <v>13.5</v>
      </c>
      <c r="U308" s="6">
        <v>30</v>
      </c>
      <c r="V308" s="6"/>
      <c r="W308" s="6">
        <f>IF(OR(DuraWarenkorb2020[[#This Row],[Netto]]&lt;&gt;"",DuraWarenkorb2020[[#This Row],[Faktor]]&lt;&gt;""),"",IF(DuraWarenkorb2020[[#This Row],[Rabatt]]&lt;&gt;"",DuraWarenkorb2020[[#This Row],[Brutto]],""))</f>
        <v>30</v>
      </c>
      <c r="X308" s="7">
        <v>0.46</v>
      </c>
      <c r="Y308" s="6"/>
      <c r="Z30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16.2</v>
      </c>
      <c r="AA308" s="7">
        <f>IFERROR(1-DuraWarenkorb2020[[#This Row],[EP1]]/DuraWarenkorb2020[[#This Row],[VK Preis]],"")</f>
        <v>0.16666666666666663</v>
      </c>
      <c r="AB308" s="6">
        <f>IFERROR(DuraWarenkorb2020[[#This Row],[VK Preis]]/DuraWarenkorb2020[[#This Row],[PE]]*DuraWarenkorb2020[[#This Row],[Menge]],"")</f>
        <v>324</v>
      </c>
      <c r="AC308" s="10" t="s">
        <v>33</v>
      </c>
      <c r="AD308" s="10" t="s">
        <v>33</v>
      </c>
    </row>
    <row r="309" spans="1:30" x14ac:dyDescent="0.25">
      <c r="D309">
        <v>655783</v>
      </c>
      <c r="E309" t="s">
        <v>541</v>
      </c>
      <c r="F309" t="s">
        <v>2550</v>
      </c>
      <c r="G309" t="s">
        <v>2551</v>
      </c>
      <c r="H309">
        <v>5</v>
      </c>
      <c r="I309" s="5"/>
      <c r="J309" s="5"/>
      <c r="K309" t="s">
        <v>4453</v>
      </c>
      <c r="L309" s="10">
        <v>120081129</v>
      </c>
      <c r="M309" s="10" t="s">
        <v>541</v>
      </c>
      <c r="N309" s="10" t="s">
        <v>2552</v>
      </c>
      <c r="O309" s="10" t="s">
        <v>2553</v>
      </c>
      <c r="P309" s="10" t="s">
        <v>2553</v>
      </c>
      <c r="Q309" s="10" t="s">
        <v>2554</v>
      </c>
      <c r="R309" s="10">
        <v>1</v>
      </c>
      <c r="S309" s="10" t="s">
        <v>48</v>
      </c>
      <c r="T309" s="6">
        <v>2.4300000000000002</v>
      </c>
      <c r="U309" s="6">
        <v>6.6</v>
      </c>
      <c r="V309" s="6"/>
      <c r="W309" s="6">
        <f>IF(OR(DuraWarenkorb2020[[#This Row],[Netto]]&lt;&gt;"",DuraWarenkorb2020[[#This Row],[Faktor]]&lt;&gt;""),"",IF(DuraWarenkorb2020[[#This Row],[Rabatt]]&lt;&gt;"",DuraWarenkorb2020[[#This Row],[Brutto]],""))</f>
        <v>6.6</v>
      </c>
      <c r="X309" s="7">
        <v>0.52</v>
      </c>
      <c r="Y309" s="6"/>
      <c r="Z30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3.17</v>
      </c>
      <c r="AA309" s="7">
        <f>IFERROR(1-DuraWarenkorb2020[[#This Row],[EP1]]/DuraWarenkorb2020[[#This Row],[VK Preis]],"")</f>
        <v>0.23343848580441628</v>
      </c>
      <c r="AB309" s="6">
        <f>IFERROR(DuraWarenkorb2020[[#This Row],[VK Preis]]/DuraWarenkorb2020[[#This Row],[PE]]*DuraWarenkorb2020[[#This Row],[Menge]],"")</f>
        <v>15.85</v>
      </c>
      <c r="AC309" s="10" t="s">
        <v>33</v>
      </c>
      <c r="AD309" s="10" t="s">
        <v>33</v>
      </c>
    </row>
    <row r="310" spans="1:30" x14ac:dyDescent="0.25">
      <c r="D310">
        <v>501735</v>
      </c>
      <c r="E310" t="s">
        <v>541</v>
      </c>
      <c r="F310" t="s">
        <v>551</v>
      </c>
      <c r="G310" t="s">
        <v>552</v>
      </c>
      <c r="H310">
        <v>2</v>
      </c>
      <c r="I310" s="5"/>
      <c r="J310" s="5"/>
      <c r="K310" t="s">
        <v>4453</v>
      </c>
      <c r="L310" s="10">
        <v>120030361</v>
      </c>
      <c r="M310" s="10" t="s">
        <v>541</v>
      </c>
      <c r="N310" s="10" t="s">
        <v>2580</v>
      </c>
      <c r="O310" s="10" t="s">
        <v>2581</v>
      </c>
      <c r="P310" s="10" t="s">
        <v>2581</v>
      </c>
      <c r="Q310" s="10" t="s">
        <v>2554</v>
      </c>
      <c r="R310" s="10">
        <v>1</v>
      </c>
      <c r="S310" s="10" t="s">
        <v>48</v>
      </c>
      <c r="T310" s="6">
        <v>9.27</v>
      </c>
      <c r="U310" s="6">
        <v>20.6</v>
      </c>
      <c r="V310" s="6"/>
      <c r="W310" s="6">
        <f>IF(OR(DuraWarenkorb2020[[#This Row],[Netto]]&lt;&gt;"",DuraWarenkorb2020[[#This Row],[Faktor]]&lt;&gt;""),"",IF(DuraWarenkorb2020[[#This Row],[Rabatt]]&lt;&gt;"",DuraWarenkorb2020[[#This Row],[Brutto]],""))</f>
        <v>20.6</v>
      </c>
      <c r="X310" s="7">
        <v>0.46</v>
      </c>
      <c r="Y310" s="6"/>
      <c r="Z31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11.12</v>
      </c>
      <c r="AA310" s="7">
        <f>IFERROR(1-DuraWarenkorb2020[[#This Row],[EP1]]/DuraWarenkorb2020[[#This Row],[VK Preis]],"")</f>
        <v>0.16636690647482011</v>
      </c>
      <c r="AB310" s="6">
        <f>IFERROR(DuraWarenkorb2020[[#This Row],[VK Preis]]/DuraWarenkorb2020[[#This Row],[PE]]*DuraWarenkorb2020[[#This Row],[Menge]],"")</f>
        <v>22.24</v>
      </c>
      <c r="AC310" s="10" t="s">
        <v>33</v>
      </c>
      <c r="AD310" s="10" t="s">
        <v>33</v>
      </c>
    </row>
    <row r="311" spans="1:30" x14ac:dyDescent="0.25">
      <c r="A311">
        <v>3740</v>
      </c>
      <c r="B311" t="s">
        <v>28</v>
      </c>
      <c r="C311">
        <v>4040</v>
      </c>
      <c r="D311">
        <v>1900250</v>
      </c>
      <c r="E311" t="s">
        <v>553</v>
      </c>
      <c r="F311" t="s">
        <v>655</v>
      </c>
      <c r="G311" t="s">
        <v>656</v>
      </c>
      <c r="H311">
        <v>111</v>
      </c>
      <c r="I311" s="5">
        <v>42005</v>
      </c>
      <c r="J311" s="5">
        <v>43830</v>
      </c>
      <c r="K311" t="s">
        <v>32</v>
      </c>
      <c r="L311">
        <v>120136896</v>
      </c>
      <c r="M311" t="s">
        <v>556</v>
      </c>
      <c r="N311" t="s">
        <v>657</v>
      </c>
      <c r="O311" t="s">
        <v>658</v>
      </c>
      <c r="P311" t="s">
        <v>659</v>
      </c>
      <c r="Q311" t="s">
        <v>660</v>
      </c>
      <c r="R311">
        <v>100</v>
      </c>
      <c r="S311" t="s">
        <v>582</v>
      </c>
      <c r="T311" s="6">
        <v>24.21</v>
      </c>
      <c r="U311" s="6">
        <v>80.7</v>
      </c>
      <c r="V311" s="6"/>
      <c r="W311" s="6">
        <f>IF(OR(DuraWarenkorb2020[[#This Row],[Netto]]&lt;&gt;"",DuraWarenkorb2020[[#This Row],[Faktor]]&lt;&gt;""),"",IF(DuraWarenkorb2020[[#This Row],[Rabatt]]&lt;&gt;"",DuraWarenkorb2020[[#This Row],[Brutto]],""))</f>
        <v>80.7</v>
      </c>
      <c r="X311" s="7">
        <v>0.63</v>
      </c>
      <c r="Y311" s="6"/>
      <c r="Z31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29.86</v>
      </c>
      <c r="AA311" s="7">
        <f>IFERROR(1-DuraWarenkorb2020[[#This Row],[EP1]]/DuraWarenkorb2020[[#This Row],[VK Preis]],"")</f>
        <v>0.1892163429336905</v>
      </c>
      <c r="AB311" s="6">
        <f>IFERROR(DuraWarenkorb2020[[#This Row],[VK Preis]]/DuraWarenkorb2020[[#This Row],[PE]]*DuraWarenkorb2020[[#This Row],[Menge]],"")</f>
        <v>33.144599999999997</v>
      </c>
      <c r="AC311" t="s">
        <v>33</v>
      </c>
      <c r="AD311" t="s">
        <v>33</v>
      </c>
    </row>
    <row r="312" spans="1:30" x14ac:dyDescent="0.25">
      <c r="H312">
        <v>114</v>
      </c>
      <c r="I312" s="5"/>
      <c r="J312" s="5"/>
      <c r="K312" t="s">
        <v>4454</v>
      </c>
      <c r="L312" s="10">
        <v>120136897</v>
      </c>
      <c r="M312" s="10" t="s">
        <v>556</v>
      </c>
      <c r="N312" s="10" t="s">
        <v>657</v>
      </c>
      <c r="O312" s="10" t="s">
        <v>661</v>
      </c>
      <c r="P312" s="10" t="s">
        <v>662</v>
      </c>
      <c r="Q312" s="10" t="s">
        <v>660</v>
      </c>
      <c r="R312" s="10">
        <v>100</v>
      </c>
      <c r="S312" s="10" t="s">
        <v>582</v>
      </c>
      <c r="T312" s="6">
        <v>36.9</v>
      </c>
      <c r="U312" s="6">
        <v>123</v>
      </c>
      <c r="V312" s="6"/>
      <c r="W312" s="6">
        <f>IF(OR(DuraWarenkorb2020[[#This Row],[Netto]]&lt;&gt;"",DuraWarenkorb2020[[#This Row],[Faktor]]&lt;&gt;""),"",IF(DuraWarenkorb2020[[#This Row],[Rabatt]]&lt;&gt;"",DuraWarenkorb2020[[#This Row],[Brutto]],""))</f>
        <v>123</v>
      </c>
      <c r="X312" s="7">
        <v>0.63</v>
      </c>
      <c r="Y312" s="6"/>
      <c r="Z31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45.51</v>
      </c>
      <c r="AA312" s="7">
        <f>IFERROR(1-DuraWarenkorb2020[[#This Row],[EP1]]/DuraWarenkorb2020[[#This Row],[VK Preis]],"")</f>
        <v>0.18918918918918914</v>
      </c>
      <c r="AB312" s="6">
        <f>IFERROR(DuraWarenkorb2020[[#This Row],[VK Preis]]/DuraWarenkorb2020[[#This Row],[PE]]*DuraWarenkorb2020[[#This Row],[Menge]],"")</f>
        <v>51.881399999999999</v>
      </c>
      <c r="AC312" s="10" t="s">
        <v>33</v>
      </c>
      <c r="AD312" s="10" t="s">
        <v>33</v>
      </c>
    </row>
    <row r="313" spans="1:30" x14ac:dyDescent="0.25">
      <c r="D313">
        <v>483192</v>
      </c>
      <c r="E313" t="s">
        <v>553</v>
      </c>
      <c r="F313" t="s">
        <v>2722</v>
      </c>
      <c r="G313" t="s">
        <v>2723</v>
      </c>
      <c r="H313">
        <v>192</v>
      </c>
      <c r="I313" s="5"/>
      <c r="J313" s="5"/>
      <c r="K313" t="s">
        <v>4453</v>
      </c>
      <c r="L313" s="10">
        <v>120136898</v>
      </c>
      <c r="M313" s="10" t="s">
        <v>556</v>
      </c>
      <c r="N313" s="10" t="s">
        <v>657</v>
      </c>
      <c r="O313" s="10" t="s">
        <v>2724</v>
      </c>
      <c r="P313" s="10" t="s">
        <v>2725</v>
      </c>
      <c r="Q313" s="10" t="s">
        <v>660</v>
      </c>
      <c r="R313" s="10">
        <v>100</v>
      </c>
      <c r="S313" s="10" t="s">
        <v>582</v>
      </c>
      <c r="T313" s="6">
        <v>54.9</v>
      </c>
      <c r="U313" s="6">
        <v>183</v>
      </c>
      <c r="V313" s="6"/>
      <c r="W313" s="6">
        <f>IF(OR(DuraWarenkorb2020[[#This Row],[Netto]]&lt;&gt;"",DuraWarenkorb2020[[#This Row],[Faktor]]&lt;&gt;""),"",IF(DuraWarenkorb2020[[#This Row],[Rabatt]]&lt;&gt;"",DuraWarenkorb2020[[#This Row],[Brutto]],""))</f>
        <v>183</v>
      </c>
      <c r="X313" s="7">
        <v>0.63</v>
      </c>
      <c r="Y313" s="6"/>
      <c r="Z31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67.709999999999994</v>
      </c>
      <c r="AA313" s="7">
        <f>IFERROR(1-DuraWarenkorb2020[[#This Row],[EP1]]/DuraWarenkorb2020[[#This Row],[VK Preis]],"")</f>
        <v>0.18918918918918914</v>
      </c>
      <c r="AB313" s="6">
        <f>IFERROR(DuraWarenkorb2020[[#This Row],[VK Preis]]/DuraWarenkorb2020[[#This Row],[PE]]*DuraWarenkorb2020[[#This Row],[Menge]],"")</f>
        <v>130.00319999999999</v>
      </c>
      <c r="AC313" s="10" t="s">
        <v>33</v>
      </c>
      <c r="AD313" s="10" t="s">
        <v>33</v>
      </c>
    </row>
    <row r="314" spans="1:30" x14ac:dyDescent="0.25">
      <c r="A314">
        <v>3740</v>
      </c>
      <c r="B314" t="s">
        <v>28</v>
      </c>
      <c r="C314">
        <v>4040</v>
      </c>
      <c r="D314">
        <v>1900226</v>
      </c>
      <c r="E314" t="s">
        <v>553</v>
      </c>
      <c r="F314" t="s">
        <v>663</v>
      </c>
      <c r="G314" t="s">
        <v>664</v>
      </c>
      <c r="H314">
        <v>54</v>
      </c>
      <c r="I314" s="5">
        <v>42005</v>
      </c>
      <c r="J314" s="5">
        <v>43830</v>
      </c>
      <c r="K314" t="s">
        <v>32</v>
      </c>
      <c r="L314">
        <v>120136899</v>
      </c>
      <c r="M314" t="s">
        <v>556</v>
      </c>
      <c r="N314" t="s">
        <v>657</v>
      </c>
      <c r="O314" t="s">
        <v>665</v>
      </c>
      <c r="P314" t="s">
        <v>666</v>
      </c>
      <c r="Q314" t="s">
        <v>660</v>
      </c>
      <c r="R314">
        <v>100</v>
      </c>
      <c r="S314" t="s">
        <v>582</v>
      </c>
      <c r="T314" s="6">
        <v>78.599999999999994</v>
      </c>
      <c r="U314" s="6">
        <v>262</v>
      </c>
      <c r="V314" s="6"/>
      <c r="W314" s="6">
        <f>IF(OR(DuraWarenkorb2020[[#This Row],[Netto]]&lt;&gt;"",DuraWarenkorb2020[[#This Row],[Faktor]]&lt;&gt;""),"",IF(DuraWarenkorb2020[[#This Row],[Rabatt]]&lt;&gt;"",DuraWarenkorb2020[[#This Row],[Brutto]],""))</f>
        <v>262</v>
      </c>
      <c r="X314" s="7">
        <v>0.63</v>
      </c>
      <c r="Y314" s="6"/>
      <c r="Z31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96.94</v>
      </c>
      <c r="AA314" s="7">
        <f>IFERROR(1-DuraWarenkorb2020[[#This Row],[EP1]]/DuraWarenkorb2020[[#This Row],[VK Preis]],"")</f>
        <v>0.18918918918918926</v>
      </c>
      <c r="AB314" s="6">
        <f>IFERROR(DuraWarenkorb2020[[#This Row],[VK Preis]]/DuraWarenkorb2020[[#This Row],[PE]]*DuraWarenkorb2020[[#This Row],[Menge]],"")</f>
        <v>52.347599999999993</v>
      </c>
      <c r="AC314" t="s">
        <v>33</v>
      </c>
      <c r="AD314" t="s">
        <v>33</v>
      </c>
    </row>
    <row r="315" spans="1:30" x14ac:dyDescent="0.25">
      <c r="A315">
        <v>3740</v>
      </c>
      <c r="B315" t="s">
        <v>28</v>
      </c>
      <c r="C315">
        <v>4040</v>
      </c>
      <c r="D315">
        <v>1900218</v>
      </c>
      <c r="E315" t="s">
        <v>553</v>
      </c>
      <c r="F315" t="s">
        <v>667</v>
      </c>
      <c r="G315" t="s">
        <v>668</v>
      </c>
      <c r="H315">
        <v>51</v>
      </c>
      <c r="I315" s="5">
        <v>42005</v>
      </c>
      <c r="J315" s="5">
        <v>43830</v>
      </c>
      <c r="K315" t="s">
        <v>32</v>
      </c>
      <c r="L315">
        <v>120136900</v>
      </c>
      <c r="M315" t="s">
        <v>556</v>
      </c>
      <c r="N315" t="s">
        <v>657</v>
      </c>
      <c r="O315" t="s">
        <v>669</v>
      </c>
      <c r="P315" t="s">
        <v>670</v>
      </c>
      <c r="Q315" t="s">
        <v>660</v>
      </c>
      <c r="R315">
        <v>100</v>
      </c>
      <c r="S315" t="s">
        <v>582</v>
      </c>
      <c r="T315" s="6">
        <v>127.5</v>
      </c>
      <c r="U315" s="6">
        <v>425</v>
      </c>
      <c r="V315" s="6"/>
      <c r="W315" s="6">
        <f>IF(OR(DuraWarenkorb2020[[#This Row],[Netto]]&lt;&gt;"",DuraWarenkorb2020[[#This Row],[Faktor]]&lt;&gt;""),"",IF(DuraWarenkorb2020[[#This Row],[Rabatt]]&lt;&gt;"",DuraWarenkorb2020[[#This Row],[Brutto]],""))</f>
        <v>425</v>
      </c>
      <c r="X315" s="7">
        <v>0.63</v>
      </c>
      <c r="Y315" s="6"/>
      <c r="Z31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157.25</v>
      </c>
      <c r="AA315" s="7">
        <f>IFERROR(1-DuraWarenkorb2020[[#This Row],[EP1]]/DuraWarenkorb2020[[#This Row],[VK Preis]],"")</f>
        <v>0.18918918918918914</v>
      </c>
      <c r="AB315" s="6">
        <f>IFERROR(DuraWarenkorb2020[[#This Row],[VK Preis]]/DuraWarenkorb2020[[#This Row],[PE]]*DuraWarenkorb2020[[#This Row],[Menge]],"")</f>
        <v>80.197500000000005</v>
      </c>
      <c r="AC315" t="s">
        <v>33</v>
      </c>
      <c r="AD315" t="s">
        <v>33</v>
      </c>
    </row>
    <row r="316" spans="1:30" x14ac:dyDescent="0.25">
      <c r="A316">
        <v>3740</v>
      </c>
      <c r="B316" t="s">
        <v>28</v>
      </c>
      <c r="C316">
        <v>4040</v>
      </c>
      <c r="D316">
        <v>838896</v>
      </c>
      <c r="E316" t="s">
        <v>553</v>
      </c>
      <c r="F316" t="s">
        <v>576</v>
      </c>
      <c r="G316" t="s">
        <v>577</v>
      </c>
      <c r="H316">
        <v>300</v>
      </c>
      <c r="I316" s="5">
        <v>42005</v>
      </c>
      <c r="J316" s="5">
        <v>43830</v>
      </c>
      <c r="K316" t="s">
        <v>32</v>
      </c>
      <c r="L316">
        <v>120044473</v>
      </c>
      <c r="M316" t="s">
        <v>556</v>
      </c>
      <c r="N316" t="s">
        <v>578</v>
      </c>
      <c r="O316" t="s">
        <v>579</v>
      </c>
      <c r="P316" t="s">
        <v>580</v>
      </c>
      <c r="Q316" t="s">
        <v>581</v>
      </c>
      <c r="R316">
        <v>100</v>
      </c>
      <c r="S316" t="s">
        <v>582</v>
      </c>
      <c r="T316" s="6">
        <v>37.82</v>
      </c>
      <c r="U316" s="6">
        <v>122</v>
      </c>
      <c r="V316" s="6"/>
      <c r="W316" s="6">
        <f>IF(OR(DuraWarenkorb2020[[#This Row],[Netto]]&lt;&gt;"",DuraWarenkorb2020[[#This Row],[Faktor]]&lt;&gt;""),"",IF(DuraWarenkorb2020[[#This Row],[Rabatt]]&lt;&gt;"",DuraWarenkorb2020[[#This Row],[Brutto]],""))</f>
        <v>122</v>
      </c>
      <c r="X316" s="7">
        <v>0.63</v>
      </c>
      <c r="Y316" s="6"/>
      <c r="Z31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45.14</v>
      </c>
      <c r="AA316" s="7">
        <f>IFERROR(1-DuraWarenkorb2020[[#This Row],[EP1]]/DuraWarenkorb2020[[#This Row],[VK Preis]],"")</f>
        <v>0.16216216216216217</v>
      </c>
      <c r="AB316" s="6">
        <f>IFERROR(DuraWarenkorb2020[[#This Row],[VK Preis]]/DuraWarenkorb2020[[#This Row],[PE]]*DuraWarenkorb2020[[#This Row],[Menge]],"")</f>
        <v>135.42000000000002</v>
      </c>
      <c r="AC316" t="s">
        <v>33</v>
      </c>
      <c r="AD316" t="s">
        <v>33</v>
      </c>
    </row>
    <row r="317" spans="1:30" x14ac:dyDescent="0.25">
      <c r="D317">
        <v>389188</v>
      </c>
      <c r="E317" t="s">
        <v>553</v>
      </c>
      <c r="F317" t="s">
        <v>2649</v>
      </c>
      <c r="G317" t="s">
        <v>2650</v>
      </c>
      <c r="H317">
        <v>200</v>
      </c>
      <c r="I317" s="5"/>
      <c r="J317" s="5"/>
      <c r="K317" t="s">
        <v>4453</v>
      </c>
      <c r="L317" s="10">
        <v>120129447</v>
      </c>
      <c r="M317" s="10" t="s">
        <v>556</v>
      </c>
      <c r="N317" s="10" t="s">
        <v>2651</v>
      </c>
      <c r="O317" s="10" t="s">
        <v>2652</v>
      </c>
      <c r="P317" s="10" t="s">
        <v>2653</v>
      </c>
      <c r="Q317" s="10" t="s">
        <v>588</v>
      </c>
      <c r="R317" s="10">
        <v>100</v>
      </c>
      <c r="S317" s="10" t="s">
        <v>582</v>
      </c>
      <c r="T317" s="6">
        <v>27.93</v>
      </c>
      <c r="U317" s="6">
        <v>90.1</v>
      </c>
      <c r="V317" s="6"/>
      <c r="W317" s="6">
        <f>IF(OR(DuraWarenkorb2020[[#This Row],[Netto]]&lt;&gt;"",DuraWarenkorb2020[[#This Row],[Faktor]]&lt;&gt;""),"",IF(DuraWarenkorb2020[[#This Row],[Rabatt]]&lt;&gt;"",DuraWarenkorb2020[[#This Row],[Brutto]],""))</f>
        <v>90.1</v>
      </c>
      <c r="X317" s="7">
        <v>0.63</v>
      </c>
      <c r="Y317" s="6"/>
      <c r="Z31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33.340000000000003</v>
      </c>
      <c r="AA317" s="7">
        <f>IFERROR(1-DuraWarenkorb2020[[#This Row],[EP1]]/DuraWarenkorb2020[[#This Row],[VK Preis]],"")</f>
        <v>0.16226754649070196</v>
      </c>
      <c r="AB317" s="6">
        <f>IFERROR(DuraWarenkorb2020[[#This Row],[VK Preis]]/DuraWarenkorb2020[[#This Row],[PE]]*DuraWarenkorb2020[[#This Row],[Menge]],"")</f>
        <v>66.680000000000007</v>
      </c>
      <c r="AC317" s="10" t="s">
        <v>33</v>
      </c>
      <c r="AD317" s="10" t="s">
        <v>33</v>
      </c>
    </row>
    <row r="318" spans="1:30" x14ac:dyDescent="0.25">
      <c r="D318">
        <v>389382</v>
      </c>
      <c r="E318" t="s">
        <v>553</v>
      </c>
      <c r="F318" t="s">
        <v>2654</v>
      </c>
      <c r="G318" t="s">
        <v>2650</v>
      </c>
      <c r="H318">
        <v>100</v>
      </c>
      <c r="I318" s="5"/>
      <c r="J318" s="5"/>
      <c r="K318" t="s">
        <v>4453</v>
      </c>
      <c r="L318" s="10">
        <v>120129448</v>
      </c>
      <c r="M318" s="10" t="s">
        <v>556</v>
      </c>
      <c r="N318" s="10" t="s">
        <v>2655</v>
      </c>
      <c r="O318" s="10" t="s">
        <v>2656</v>
      </c>
      <c r="P318" s="10" t="s">
        <v>2657</v>
      </c>
      <c r="Q318" s="10" t="s">
        <v>588</v>
      </c>
      <c r="R318" s="10">
        <v>100</v>
      </c>
      <c r="S318" s="10" t="s">
        <v>582</v>
      </c>
      <c r="T318" s="6">
        <v>37.51</v>
      </c>
      <c r="U318" s="6">
        <v>121</v>
      </c>
      <c r="V318" s="6"/>
      <c r="W318" s="6">
        <f>IF(OR(DuraWarenkorb2020[[#This Row],[Netto]]&lt;&gt;"",DuraWarenkorb2020[[#This Row],[Faktor]]&lt;&gt;""),"",IF(DuraWarenkorb2020[[#This Row],[Rabatt]]&lt;&gt;"",DuraWarenkorb2020[[#This Row],[Brutto]],""))</f>
        <v>121</v>
      </c>
      <c r="X318" s="7">
        <v>0.63</v>
      </c>
      <c r="Y318" s="6"/>
      <c r="Z31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44.77</v>
      </c>
      <c r="AA318" s="7">
        <f>IFERROR(1-DuraWarenkorb2020[[#This Row],[EP1]]/DuraWarenkorb2020[[#This Row],[VK Preis]],"")</f>
        <v>0.16216216216216228</v>
      </c>
      <c r="AB318" s="6">
        <f>IFERROR(DuraWarenkorb2020[[#This Row],[VK Preis]]/DuraWarenkorb2020[[#This Row],[PE]]*DuraWarenkorb2020[[#This Row],[Menge]],"")</f>
        <v>44.77</v>
      </c>
      <c r="AC318" s="10" t="s">
        <v>33</v>
      </c>
      <c r="AD318" s="10" t="s">
        <v>33</v>
      </c>
    </row>
    <row r="319" spans="1:30" x14ac:dyDescent="0.25">
      <c r="A319">
        <v>3740</v>
      </c>
      <c r="B319" t="s">
        <v>28</v>
      </c>
      <c r="C319">
        <v>4040</v>
      </c>
      <c r="D319">
        <v>1900307</v>
      </c>
      <c r="E319" t="s">
        <v>553</v>
      </c>
      <c r="F319" t="s">
        <v>583</v>
      </c>
      <c r="G319" t="s">
        <v>584</v>
      </c>
      <c r="H319">
        <v>400</v>
      </c>
      <c r="I319" s="5">
        <v>42005</v>
      </c>
      <c r="J319" s="5">
        <v>43830</v>
      </c>
      <c r="K319" t="s">
        <v>32</v>
      </c>
      <c r="L319">
        <v>120129449</v>
      </c>
      <c r="M319" t="s">
        <v>556</v>
      </c>
      <c r="N319" t="s">
        <v>585</v>
      </c>
      <c r="O319" t="s">
        <v>586</v>
      </c>
      <c r="P319" t="s">
        <v>587</v>
      </c>
      <c r="Q319" t="s">
        <v>588</v>
      </c>
      <c r="R319">
        <v>100</v>
      </c>
      <c r="S319" t="s">
        <v>582</v>
      </c>
      <c r="T319" s="6">
        <v>64.790000000000006</v>
      </c>
      <c r="U319" s="6">
        <v>209</v>
      </c>
      <c r="V319" s="6"/>
      <c r="W319" s="6">
        <f>IF(OR(DuraWarenkorb2020[[#This Row],[Netto]]&lt;&gt;"",DuraWarenkorb2020[[#This Row],[Faktor]]&lt;&gt;""),"",IF(DuraWarenkorb2020[[#This Row],[Rabatt]]&lt;&gt;"",DuraWarenkorb2020[[#This Row],[Brutto]],""))</f>
        <v>209</v>
      </c>
      <c r="X319" s="7">
        <v>0.63</v>
      </c>
      <c r="Y319" s="6"/>
      <c r="Z31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77.33</v>
      </c>
      <c r="AA319" s="7">
        <f>IFERROR(1-DuraWarenkorb2020[[#This Row],[EP1]]/DuraWarenkorb2020[[#This Row],[VK Preis]],"")</f>
        <v>0.16216216216216206</v>
      </c>
      <c r="AB319" s="6">
        <f>IFERROR(DuraWarenkorb2020[[#This Row],[VK Preis]]/DuraWarenkorb2020[[#This Row],[PE]]*DuraWarenkorb2020[[#This Row],[Menge]],"")</f>
        <v>309.32</v>
      </c>
      <c r="AC319" t="s">
        <v>33</v>
      </c>
      <c r="AD319" t="s">
        <v>33</v>
      </c>
    </row>
    <row r="320" spans="1:30" x14ac:dyDescent="0.25">
      <c r="H320">
        <v>100</v>
      </c>
      <c r="I320" s="5"/>
      <c r="J320" s="5"/>
      <c r="K320" t="s">
        <v>4454</v>
      </c>
      <c r="L320" s="10">
        <v>120129450</v>
      </c>
      <c r="M320" s="10" t="s">
        <v>556</v>
      </c>
      <c r="N320" s="10" t="s">
        <v>589</v>
      </c>
      <c r="O320" s="10" t="s">
        <v>590</v>
      </c>
      <c r="P320" s="10" t="s">
        <v>591</v>
      </c>
      <c r="Q320" s="10" t="s">
        <v>588</v>
      </c>
      <c r="R320" s="10">
        <v>100</v>
      </c>
      <c r="S320" s="10" t="s">
        <v>582</v>
      </c>
      <c r="T320" s="6">
        <v>92.07</v>
      </c>
      <c r="U320" s="6">
        <v>297</v>
      </c>
      <c r="V320" s="6"/>
      <c r="W320" s="6">
        <f>IF(OR(DuraWarenkorb2020[[#This Row],[Netto]]&lt;&gt;"",DuraWarenkorb2020[[#This Row],[Faktor]]&lt;&gt;""),"",IF(DuraWarenkorb2020[[#This Row],[Rabatt]]&lt;&gt;"",DuraWarenkorb2020[[#This Row],[Brutto]],""))</f>
        <v>297</v>
      </c>
      <c r="X320" s="7">
        <v>0.63</v>
      </c>
      <c r="Y320" s="6"/>
      <c r="Z32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109.89</v>
      </c>
      <c r="AA320" s="7">
        <f>IFERROR(1-DuraWarenkorb2020[[#This Row],[EP1]]/DuraWarenkorb2020[[#This Row],[VK Preis]],"")</f>
        <v>0.16216216216216228</v>
      </c>
      <c r="AB320" s="6">
        <f>IFERROR(DuraWarenkorb2020[[#This Row],[VK Preis]]/DuraWarenkorb2020[[#This Row],[PE]]*DuraWarenkorb2020[[#This Row],[Menge]],"")</f>
        <v>109.89</v>
      </c>
      <c r="AC320" s="10" t="s">
        <v>33</v>
      </c>
      <c r="AD320" s="10" t="s">
        <v>33</v>
      </c>
    </row>
    <row r="321" spans="1:30" x14ac:dyDescent="0.25">
      <c r="D321">
        <v>483060</v>
      </c>
      <c r="E321" t="s">
        <v>553</v>
      </c>
      <c r="F321" t="s">
        <v>2658</v>
      </c>
      <c r="G321" t="s">
        <v>584</v>
      </c>
      <c r="H321">
        <v>0</v>
      </c>
      <c r="I321" s="5"/>
      <c r="J321" s="5"/>
      <c r="K321" t="s">
        <v>4453</v>
      </c>
      <c r="L321" s="10">
        <v>120129451</v>
      </c>
      <c r="M321" s="10" t="s">
        <v>556</v>
      </c>
      <c r="N321" s="10" t="s">
        <v>2659</v>
      </c>
      <c r="O321" s="10" t="s">
        <v>2660</v>
      </c>
      <c r="P321" s="10" t="s">
        <v>2661</v>
      </c>
      <c r="Q321" s="10" t="s">
        <v>588</v>
      </c>
      <c r="R321" s="10">
        <v>100</v>
      </c>
      <c r="S321" s="10" t="s">
        <v>582</v>
      </c>
      <c r="T321" s="6">
        <v>164.61</v>
      </c>
      <c r="U321" s="6">
        <v>531</v>
      </c>
      <c r="V321" s="6"/>
      <c r="W321" s="6">
        <f>IF(OR(DuraWarenkorb2020[[#This Row],[Netto]]&lt;&gt;"",DuraWarenkorb2020[[#This Row],[Faktor]]&lt;&gt;""),"",IF(DuraWarenkorb2020[[#This Row],[Rabatt]]&lt;&gt;"",DuraWarenkorb2020[[#This Row],[Brutto]],""))</f>
        <v>531</v>
      </c>
      <c r="X321" s="7">
        <v>0.63</v>
      </c>
      <c r="Y321" s="6"/>
      <c r="Z32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196.47</v>
      </c>
      <c r="AA321" s="7">
        <f>IFERROR(1-DuraWarenkorb2020[[#This Row],[EP1]]/DuraWarenkorb2020[[#This Row],[VK Preis]],"")</f>
        <v>0.16216216216216206</v>
      </c>
      <c r="AB321" s="6">
        <f>IFERROR(DuraWarenkorb2020[[#This Row],[VK Preis]]/DuraWarenkorb2020[[#This Row],[PE]]*DuraWarenkorb2020[[#This Row],[Menge]],"")</f>
        <v>0</v>
      </c>
      <c r="AC321" s="10" t="s">
        <v>33</v>
      </c>
      <c r="AD321" s="10" t="s">
        <v>33</v>
      </c>
    </row>
    <row r="322" spans="1:30" x14ac:dyDescent="0.25">
      <c r="A322">
        <v>3740</v>
      </c>
      <c r="B322" t="s">
        <v>28</v>
      </c>
      <c r="C322">
        <v>4040</v>
      </c>
      <c r="D322">
        <v>1586750</v>
      </c>
      <c r="E322" t="s">
        <v>553</v>
      </c>
      <c r="F322" t="s">
        <v>554</v>
      </c>
      <c r="G322" t="s">
        <v>555</v>
      </c>
      <c r="H322">
        <v>200</v>
      </c>
      <c r="I322" s="5">
        <v>42005</v>
      </c>
      <c r="J322" s="5">
        <v>43830</v>
      </c>
      <c r="K322" t="s">
        <v>32</v>
      </c>
      <c r="L322">
        <v>120044485</v>
      </c>
      <c r="M322" t="s">
        <v>556</v>
      </c>
      <c r="N322" t="s">
        <v>557</v>
      </c>
      <c r="O322" t="s">
        <v>558</v>
      </c>
      <c r="P322" t="s">
        <v>559</v>
      </c>
      <c r="Q322" t="s">
        <v>560</v>
      </c>
      <c r="R322">
        <v>100</v>
      </c>
      <c r="S322" t="s">
        <v>48</v>
      </c>
      <c r="T322" s="6">
        <v>10.14</v>
      </c>
      <c r="U322" s="6">
        <v>20.7</v>
      </c>
      <c r="V322" s="6"/>
      <c r="W322" s="6">
        <f>IF(OR(DuraWarenkorb2020[[#This Row],[Netto]]&lt;&gt;"",DuraWarenkorb2020[[#This Row],[Faktor]]&lt;&gt;""),"",IF(DuraWarenkorb2020[[#This Row],[Rabatt]]&lt;&gt;"",DuraWarenkorb2020[[#This Row],[Brutto]],""))</f>
        <v>20.7</v>
      </c>
      <c r="X322" s="7">
        <v>0.42</v>
      </c>
      <c r="Y322" s="6"/>
      <c r="Z32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12.01</v>
      </c>
      <c r="AA322" s="7">
        <f>IFERROR(1-DuraWarenkorb2020[[#This Row],[EP1]]/DuraWarenkorb2020[[#This Row],[VK Preis]],"")</f>
        <v>0.15570358034970855</v>
      </c>
      <c r="AB322" s="6">
        <f>IFERROR(DuraWarenkorb2020[[#This Row],[VK Preis]]/DuraWarenkorb2020[[#This Row],[PE]]*DuraWarenkorb2020[[#This Row],[Menge]],"")</f>
        <v>24.02</v>
      </c>
      <c r="AC322" t="s">
        <v>33</v>
      </c>
      <c r="AD322" t="s">
        <v>33</v>
      </c>
    </row>
    <row r="323" spans="1:30" x14ac:dyDescent="0.25">
      <c r="D323">
        <v>298816</v>
      </c>
      <c r="E323" t="s">
        <v>553</v>
      </c>
      <c r="F323" t="s">
        <v>2614</v>
      </c>
      <c r="G323" t="s">
        <v>555</v>
      </c>
      <c r="H323" t="s">
        <v>2615</v>
      </c>
      <c r="I323" s="5"/>
      <c r="J323" s="5"/>
      <c r="K323" t="s">
        <v>4453</v>
      </c>
      <c r="L323" s="10">
        <v>120044449</v>
      </c>
      <c r="M323" s="10" t="s">
        <v>556</v>
      </c>
      <c r="N323" s="10" t="s">
        <v>2616</v>
      </c>
      <c r="O323" s="10" t="s">
        <v>2617</v>
      </c>
      <c r="P323" s="10" t="s">
        <v>2618</v>
      </c>
      <c r="Q323" s="10" t="s">
        <v>560</v>
      </c>
      <c r="R323" s="10">
        <v>100</v>
      </c>
      <c r="S323" s="10" t="s">
        <v>48</v>
      </c>
      <c r="T323" s="6">
        <v>5.9</v>
      </c>
      <c r="U323" s="6">
        <v>18.600000000000001</v>
      </c>
      <c r="V323" s="6"/>
      <c r="W323" s="6">
        <f>IF(OR(DuraWarenkorb2020[[#This Row],[Netto]]&lt;&gt;"",DuraWarenkorb2020[[#This Row],[Faktor]]&lt;&gt;""),"",IF(DuraWarenkorb2020[[#This Row],[Rabatt]]&lt;&gt;"",DuraWarenkorb2020[[#This Row],[Brutto]],""))</f>
        <v>18.600000000000001</v>
      </c>
      <c r="X323" s="7">
        <v>0.63</v>
      </c>
      <c r="Y323" s="6"/>
      <c r="Z32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6.88</v>
      </c>
      <c r="AA323" s="7">
        <f>IFERROR(1-DuraWarenkorb2020[[#This Row],[EP1]]/DuraWarenkorb2020[[#This Row],[VK Preis]],"")</f>
        <v>0.1424418604651162</v>
      </c>
      <c r="AB323" s="6" t="str">
        <f>IFERROR(DuraWarenkorb2020[[#This Row],[VK Preis]]/DuraWarenkorb2020[[#This Row],[PE]]*DuraWarenkorb2020[[#This Row],[Menge]],"")</f>
        <v/>
      </c>
      <c r="AC323" s="10" t="s">
        <v>33</v>
      </c>
      <c r="AD323" s="10" t="s">
        <v>33</v>
      </c>
    </row>
    <row r="324" spans="1:30" x14ac:dyDescent="0.25">
      <c r="H324">
        <v>200</v>
      </c>
      <c r="I324" s="5"/>
      <c r="J324" s="5"/>
      <c r="K324" t="s">
        <v>4454</v>
      </c>
      <c r="L324" s="10">
        <v>120044486</v>
      </c>
      <c r="M324" s="10" t="s">
        <v>556</v>
      </c>
      <c r="N324" s="10" t="s">
        <v>4534</v>
      </c>
      <c r="O324" s="10" t="s">
        <v>4535</v>
      </c>
      <c r="P324" s="10" t="s">
        <v>4536</v>
      </c>
      <c r="Q324" s="10" t="s">
        <v>560</v>
      </c>
      <c r="R324" s="10">
        <v>100</v>
      </c>
      <c r="S324" s="10" t="s">
        <v>48</v>
      </c>
      <c r="T324" s="6">
        <v>15.19</v>
      </c>
      <c r="U324" s="6">
        <v>31</v>
      </c>
      <c r="V324" s="6"/>
      <c r="W324" s="6">
        <f>IF(OR(DuraWarenkorb2020[[#This Row],[Netto]]&lt;&gt;"",DuraWarenkorb2020[[#This Row],[Faktor]]&lt;&gt;""),"",IF(DuraWarenkorb2020[[#This Row],[Rabatt]]&lt;&gt;"",DuraWarenkorb2020[[#This Row],[Brutto]],""))</f>
        <v>31</v>
      </c>
      <c r="X324" s="7">
        <v>0.42</v>
      </c>
      <c r="Y324" s="6"/>
      <c r="Z32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17.98</v>
      </c>
      <c r="AA324" s="7">
        <f>IFERROR(1-DuraWarenkorb2020[[#This Row],[EP1]]/DuraWarenkorb2020[[#This Row],[VK Preis]],"")</f>
        <v>0.15517241379310354</v>
      </c>
      <c r="AB324" s="6">
        <f>IFERROR(DuraWarenkorb2020[[#This Row],[VK Preis]]/DuraWarenkorb2020[[#This Row],[PE]]*DuraWarenkorb2020[[#This Row],[Menge]],"")</f>
        <v>35.96</v>
      </c>
      <c r="AC324" s="10" t="s">
        <v>33</v>
      </c>
      <c r="AD324" s="10" t="s">
        <v>33</v>
      </c>
    </row>
    <row r="325" spans="1:30" x14ac:dyDescent="0.25">
      <c r="A325">
        <v>3740</v>
      </c>
      <c r="B325" t="s">
        <v>28</v>
      </c>
      <c r="C325">
        <v>4040</v>
      </c>
      <c r="D325">
        <v>1586718</v>
      </c>
      <c r="E325" t="s">
        <v>553</v>
      </c>
      <c r="F325" t="s">
        <v>561</v>
      </c>
      <c r="G325" t="s">
        <v>555</v>
      </c>
      <c r="H325">
        <v>400</v>
      </c>
      <c r="I325" s="5">
        <v>42005</v>
      </c>
      <c r="J325" s="5">
        <v>43830</v>
      </c>
      <c r="K325" t="s">
        <v>32</v>
      </c>
      <c r="L325">
        <v>120044450</v>
      </c>
      <c r="M325" t="s">
        <v>556</v>
      </c>
      <c r="N325" t="s">
        <v>562</v>
      </c>
      <c r="O325" t="s">
        <v>563</v>
      </c>
      <c r="P325" t="s">
        <v>564</v>
      </c>
      <c r="Q325" t="s">
        <v>560</v>
      </c>
      <c r="R325">
        <v>100</v>
      </c>
      <c r="S325" t="s">
        <v>48</v>
      </c>
      <c r="T325" s="6">
        <v>13.82</v>
      </c>
      <c r="U325" s="6">
        <v>28.2</v>
      </c>
      <c r="V325" s="6"/>
      <c r="W325" s="6">
        <f>IF(OR(DuraWarenkorb2020[[#This Row],[Netto]]&lt;&gt;"",DuraWarenkorb2020[[#This Row],[Faktor]]&lt;&gt;""),"",IF(DuraWarenkorb2020[[#This Row],[Rabatt]]&lt;&gt;"",DuraWarenkorb2020[[#This Row],[Brutto]],""))</f>
        <v>28.2</v>
      </c>
      <c r="X325" s="7">
        <v>0.42</v>
      </c>
      <c r="Y325" s="6"/>
      <c r="Z32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16.36</v>
      </c>
      <c r="AA325" s="7">
        <f>IFERROR(1-DuraWarenkorb2020[[#This Row],[EP1]]/DuraWarenkorb2020[[#This Row],[VK Preis]],"")</f>
        <v>0.15525672371638133</v>
      </c>
      <c r="AB325" s="6">
        <f>IFERROR(DuraWarenkorb2020[[#This Row],[VK Preis]]/DuraWarenkorb2020[[#This Row],[PE]]*DuraWarenkorb2020[[#This Row],[Menge]],"")</f>
        <v>65.44</v>
      </c>
      <c r="AC325" t="s">
        <v>33</v>
      </c>
      <c r="AD325" t="s">
        <v>33</v>
      </c>
    </row>
    <row r="326" spans="1:30" x14ac:dyDescent="0.25">
      <c r="H326">
        <v>100</v>
      </c>
      <c r="I326" s="5"/>
      <c r="J326" s="5"/>
      <c r="K326" t="s">
        <v>4454</v>
      </c>
      <c r="L326" s="10">
        <v>120044487</v>
      </c>
      <c r="M326" s="10" t="s">
        <v>556</v>
      </c>
      <c r="N326" s="10" t="s">
        <v>565</v>
      </c>
      <c r="O326" s="10" t="s">
        <v>566</v>
      </c>
      <c r="P326" s="10" t="s">
        <v>567</v>
      </c>
      <c r="Q326" s="10" t="s">
        <v>560</v>
      </c>
      <c r="R326" s="10">
        <v>100</v>
      </c>
      <c r="S326" s="10" t="s">
        <v>48</v>
      </c>
      <c r="T326" s="6">
        <v>20.97</v>
      </c>
      <c r="U326" s="6">
        <v>42.8</v>
      </c>
      <c r="V326" s="6"/>
      <c r="W326" s="6">
        <f>IF(OR(DuraWarenkorb2020[[#This Row],[Netto]]&lt;&gt;"",DuraWarenkorb2020[[#This Row],[Faktor]]&lt;&gt;""),"",IF(DuraWarenkorb2020[[#This Row],[Rabatt]]&lt;&gt;"",DuraWarenkorb2020[[#This Row],[Brutto]],""))</f>
        <v>42.8</v>
      </c>
      <c r="X326" s="7">
        <v>0.42</v>
      </c>
      <c r="Y326" s="6"/>
      <c r="Z32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24.82</v>
      </c>
      <c r="AA326" s="7">
        <f>IFERROR(1-DuraWarenkorb2020[[#This Row],[EP1]]/DuraWarenkorb2020[[#This Row],[VK Preis]],"")</f>
        <v>0.15511684125705083</v>
      </c>
      <c r="AB326" s="6">
        <f>IFERROR(DuraWarenkorb2020[[#This Row],[VK Preis]]/DuraWarenkorb2020[[#This Row],[PE]]*DuraWarenkorb2020[[#This Row],[Menge]],"")</f>
        <v>24.82</v>
      </c>
      <c r="AC326" s="10" t="s">
        <v>33</v>
      </c>
      <c r="AD326" s="10" t="s">
        <v>33</v>
      </c>
    </row>
    <row r="327" spans="1:30" x14ac:dyDescent="0.25">
      <c r="D327">
        <v>298875</v>
      </c>
      <c r="E327" t="s">
        <v>553</v>
      </c>
      <c r="F327" t="s">
        <v>2620</v>
      </c>
      <c r="G327" t="s">
        <v>555</v>
      </c>
      <c r="H327">
        <v>270</v>
      </c>
      <c r="I327" s="5"/>
      <c r="J327" s="5"/>
      <c r="K327" t="s">
        <v>4453</v>
      </c>
      <c r="L327" s="10">
        <v>120044451</v>
      </c>
      <c r="M327" s="10" t="s">
        <v>556</v>
      </c>
      <c r="N327" s="10" t="s">
        <v>2621</v>
      </c>
      <c r="O327" s="10" t="s">
        <v>2622</v>
      </c>
      <c r="P327" s="10" t="s">
        <v>2623</v>
      </c>
      <c r="Q327" s="10" t="s">
        <v>560</v>
      </c>
      <c r="R327" s="10">
        <v>100</v>
      </c>
      <c r="S327" s="10" t="s">
        <v>48</v>
      </c>
      <c r="T327" s="6">
        <v>19.8</v>
      </c>
      <c r="U327" s="6">
        <v>40.4</v>
      </c>
      <c r="V327" s="6"/>
      <c r="W327" s="6">
        <f>IF(OR(DuraWarenkorb2020[[#This Row],[Netto]]&lt;&gt;"",DuraWarenkorb2020[[#This Row],[Faktor]]&lt;&gt;""),"",IF(DuraWarenkorb2020[[#This Row],[Rabatt]]&lt;&gt;"",DuraWarenkorb2020[[#This Row],[Brutto]],""))</f>
        <v>40.4</v>
      </c>
      <c r="X327" s="7">
        <v>0.42</v>
      </c>
      <c r="Y327" s="6"/>
      <c r="Z32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23.43</v>
      </c>
      <c r="AA327" s="7">
        <f>IFERROR(1-DuraWarenkorb2020[[#This Row],[EP1]]/DuraWarenkorb2020[[#This Row],[VK Preis]],"")</f>
        <v>0.15492957746478864</v>
      </c>
      <c r="AB327" s="6">
        <f>IFERROR(DuraWarenkorb2020[[#This Row],[VK Preis]]/DuraWarenkorb2020[[#This Row],[PE]]*DuraWarenkorb2020[[#This Row],[Menge]],"")</f>
        <v>63.261000000000003</v>
      </c>
      <c r="AC327" s="10" t="s">
        <v>33</v>
      </c>
      <c r="AD327" s="10" t="s">
        <v>33</v>
      </c>
    </row>
    <row r="328" spans="1:30" x14ac:dyDescent="0.25">
      <c r="A328">
        <v>3740</v>
      </c>
      <c r="B328" t="s">
        <v>28</v>
      </c>
      <c r="C328">
        <v>4040</v>
      </c>
      <c r="D328">
        <v>1586645</v>
      </c>
      <c r="E328" t="s">
        <v>553</v>
      </c>
      <c r="F328" t="s">
        <v>568</v>
      </c>
      <c r="G328" t="s">
        <v>555</v>
      </c>
      <c r="H328">
        <v>50</v>
      </c>
      <c r="I328" s="5">
        <v>42005</v>
      </c>
      <c r="J328" s="5">
        <v>43830</v>
      </c>
      <c r="K328" t="s">
        <v>32</v>
      </c>
      <c r="L328">
        <v>120044488</v>
      </c>
      <c r="M328" t="s">
        <v>556</v>
      </c>
      <c r="N328" t="s">
        <v>569</v>
      </c>
      <c r="O328" t="s">
        <v>570</v>
      </c>
      <c r="P328" t="s">
        <v>571</v>
      </c>
      <c r="Q328" t="s">
        <v>560</v>
      </c>
      <c r="R328">
        <v>100</v>
      </c>
      <c r="S328" t="s">
        <v>48</v>
      </c>
      <c r="T328" s="6">
        <v>28.18</v>
      </c>
      <c r="U328" s="6">
        <v>57.5</v>
      </c>
      <c r="V328" s="6"/>
      <c r="W328" s="6">
        <f>IF(OR(DuraWarenkorb2020[[#This Row],[Netto]]&lt;&gt;"",DuraWarenkorb2020[[#This Row],[Faktor]]&lt;&gt;""),"",IF(DuraWarenkorb2020[[#This Row],[Rabatt]]&lt;&gt;"",DuraWarenkorb2020[[#This Row],[Brutto]],""))</f>
        <v>57.5</v>
      </c>
      <c r="X328" s="7">
        <v>0.42</v>
      </c>
      <c r="Y328" s="6"/>
      <c r="Z32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33.35</v>
      </c>
      <c r="AA328" s="7">
        <f>IFERROR(1-DuraWarenkorb2020[[#This Row],[EP1]]/DuraWarenkorb2020[[#This Row],[VK Preis]],"")</f>
        <v>0.15502248875562219</v>
      </c>
      <c r="AB328" s="6">
        <f>IFERROR(DuraWarenkorb2020[[#This Row],[VK Preis]]/DuraWarenkorb2020[[#This Row],[PE]]*DuraWarenkorb2020[[#This Row],[Menge]],"")</f>
        <v>16.675000000000001</v>
      </c>
      <c r="AC328" t="s">
        <v>33</v>
      </c>
      <c r="AD328" t="s">
        <v>33</v>
      </c>
    </row>
    <row r="329" spans="1:30" x14ac:dyDescent="0.25">
      <c r="A329">
        <v>3740</v>
      </c>
      <c r="B329" t="s">
        <v>28</v>
      </c>
      <c r="C329">
        <v>4040</v>
      </c>
      <c r="D329">
        <v>1586637</v>
      </c>
      <c r="E329" t="s">
        <v>553</v>
      </c>
      <c r="F329" t="s">
        <v>572</v>
      </c>
      <c r="G329" t="s">
        <v>555</v>
      </c>
      <c r="H329">
        <v>56</v>
      </c>
      <c r="I329" s="5">
        <v>42005</v>
      </c>
      <c r="J329" s="5">
        <v>43830</v>
      </c>
      <c r="K329" t="s">
        <v>32</v>
      </c>
      <c r="L329">
        <v>120044452</v>
      </c>
      <c r="M329" t="s">
        <v>556</v>
      </c>
      <c r="N329" t="s">
        <v>573</v>
      </c>
      <c r="O329" t="s">
        <v>574</v>
      </c>
      <c r="P329" t="s">
        <v>575</v>
      </c>
      <c r="Q329" t="s">
        <v>560</v>
      </c>
      <c r="R329">
        <v>100</v>
      </c>
      <c r="S329" t="s">
        <v>48</v>
      </c>
      <c r="T329" s="6">
        <v>26.51</v>
      </c>
      <c r="U329" s="6">
        <v>54.1</v>
      </c>
      <c r="V329" s="6"/>
      <c r="W329" s="6">
        <f>IF(OR(DuraWarenkorb2020[[#This Row],[Netto]]&lt;&gt;"",DuraWarenkorb2020[[#This Row],[Faktor]]&lt;&gt;""),"",IF(DuraWarenkorb2020[[#This Row],[Rabatt]]&lt;&gt;"",DuraWarenkorb2020[[#This Row],[Brutto]],""))</f>
        <v>54.1</v>
      </c>
      <c r="X329" s="7">
        <v>0.42</v>
      </c>
      <c r="Y329" s="6"/>
      <c r="Z32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31.38</v>
      </c>
      <c r="AA329" s="7">
        <f>IFERROR(1-DuraWarenkorb2020[[#This Row],[EP1]]/DuraWarenkorb2020[[#This Row],[VK Preis]],"")</f>
        <v>0.15519439133205859</v>
      </c>
      <c r="AB329" s="6">
        <f>IFERROR(DuraWarenkorb2020[[#This Row],[VK Preis]]/DuraWarenkorb2020[[#This Row],[PE]]*DuraWarenkorb2020[[#This Row],[Menge]],"")</f>
        <v>17.572799999999997</v>
      </c>
      <c r="AC329" t="s">
        <v>33</v>
      </c>
      <c r="AD329" t="s">
        <v>33</v>
      </c>
    </row>
    <row r="330" spans="1:30" x14ac:dyDescent="0.25">
      <c r="A330">
        <v>3740</v>
      </c>
      <c r="B330" t="s">
        <v>28</v>
      </c>
      <c r="C330">
        <v>4040</v>
      </c>
      <c r="D330">
        <v>2168804</v>
      </c>
      <c r="E330" t="s">
        <v>553</v>
      </c>
      <c r="F330" t="s">
        <v>619</v>
      </c>
      <c r="G330" t="s">
        <v>620</v>
      </c>
      <c r="H330">
        <v>100</v>
      </c>
      <c r="I330" s="5">
        <v>42005</v>
      </c>
      <c r="J330" s="5">
        <v>43830</v>
      </c>
      <c r="K330" t="s">
        <v>32</v>
      </c>
      <c r="L330">
        <v>120153666</v>
      </c>
      <c r="M330" t="s">
        <v>556</v>
      </c>
      <c r="N330" t="s">
        <v>621</v>
      </c>
      <c r="O330" t="s">
        <v>619</v>
      </c>
      <c r="P330" t="s">
        <v>622</v>
      </c>
      <c r="Q330" t="s">
        <v>560</v>
      </c>
      <c r="R330">
        <v>100</v>
      </c>
      <c r="S330" t="s">
        <v>48</v>
      </c>
      <c r="T330" s="6">
        <v>15.58</v>
      </c>
      <c r="U330" s="6">
        <v>31.8</v>
      </c>
      <c r="V330" s="6"/>
      <c r="W330" s="6">
        <f>IF(OR(DuraWarenkorb2020[[#This Row],[Netto]]&lt;&gt;"",DuraWarenkorb2020[[#This Row],[Faktor]]&lt;&gt;""),"",IF(DuraWarenkorb2020[[#This Row],[Rabatt]]&lt;&gt;"",DuraWarenkorb2020[[#This Row],[Brutto]],""))</f>
        <v>31.8</v>
      </c>
      <c r="X330" s="7">
        <v>0.42</v>
      </c>
      <c r="Y330" s="6"/>
      <c r="Z33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18.440000000000001</v>
      </c>
      <c r="AA330" s="7">
        <f>IFERROR(1-DuraWarenkorb2020[[#This Row],[EP1]]/DuraWarenkorb2020[[#This Row],[VK Preis]],"")</f>
        <v>0.15509761388286336</v>
      </c>
      <c r="AB330" s="6">
        <f>IFERROR(DuraWarenkorb2020[[#This Row],[VK Preis]]/DuraWarenkorb2020[[#This Row],[PE]]*DuraWarenkorb2020[[#This Row],[Menge]],"")</f>
        <v>18.440000000000001</v>
      </c>
      <c r="AC330" t="s">
        <v>33</v>
      </c>
      <c r="AD330" t="s">
        <v>33</v>
      </c>
    </row>
    <row r="331" spans="1:30" x14ac:dyDescent="0.25">
      <c r="A331">
        <v>3740</v>
      </c>
      <c r="B331" t="s">
        <v>28</v>
      </c>
      <c r="C331">
        <v>4040</v>
      </c>
      <c r="D331">
        <v>1395696</v>
      </c>
      <c r="E331" t="s">
        <v>553</v>
      </c>
      <c r="F331" t="s">
        <v>623</v>
      </c>
      <c r="G331" t="s">
        <v>624</v>
      </c>
      <c r="H331" s="9">
        <v>2600</v>
      </c>
      <c r="I331" s="5">
        <v>42005</v>
      </c>
      <c r="J331" s="5">
        <v>43830</v>
      </c>
      <c r="K331" t="s">
        <v>32</v>
      </c>
      <c r="L331">
        <v>120116243</v>
      </c>
      <c r="M331" t="s">
        <v>556</v>
      </c>
      <c r="N331" t="s">
        <v>625</v>
      </c>
      <c r="O331" t="s">
        <v>623</v>
      </c>
      <c r="P331" t="s">
        <v>626</v>
      </c>
      <c r="Q331" t="s">
        <v>560</v>
      </c>
      <c r="R331">
        <v>100</v>
      </c>
      <c r="S331" t="s">
        <v>48</v>
      </c>
      <c r="T331" s="6">
        <v>10.9</v>
      </c>
      <c r="U331" s="6">
        <v>33</v>
      </c>
      <c r="V331" s="6"/>
      <c r="W331" s="6">
        <f>IF(OR(DuraWarenkorb2020[[#This Row],[Netto]]&lt;&gt;"",DuraWarenkorb2020[[#This Row],[Faktor]]&lt;&gt;""),"",IF(DuraWarenkorb2020[[#This Row],[Rabatt]]&lt;&gt;"",DuraWarenkorb2020[[#This Row],[Brutto]],""))</f>
        <v>33</v>
      </c>
      <c r="X331" s="7">
        <v>0.6</v>
      </c>
      <c r="Y331" s="6"/>
      <c r="Z33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13.2</v>
      </c>
      <c r="AA331" s="7">
        <f>IFERROR(1-DuraWarenkorb2020[[#This Row],[EP1]]/DuraWarenkorb2020[[#This Row],[VK Preis]],"")</f>
        <v>0.1742424242424242</v>
      </c>
      <c r="AB331" s="6">
        <f>IFERROR(DuraWarenkorb2020[[#This Row],[VK Preis]]/DuraWarenkorb2020[[#This Row],[PE]]*DuraWarenkorb2020[[#This Row],[Menge]],"")</f>
        <v>343.2</v>
      </c>
      <c r="AC331" t="s">
        <v>33</v>
      </c>
      <c r="AD331" t="s">
        <v>33</v>
      </c>
    </row>
    <row r="332" spans="1:30" x14ac:dyDescent="0.25">
      <c r="D332">
        <v>217700</v>
      </c>
      <c r="E332" t="s">
        <v>553</v>
      </c>
      <c r="F332" t="s">
        <v>627</v>
      </c>
      <c r="G332" t="s">
        <v>628</v>
      </c>
      <c r="H332">
        <v>750</v>
      </c>
      <c r="I332" s="5"/>
      <c r="J332" s="5"/>
      <c r="K332" t="s">
        <v>4453</v>
      </c>
      <c r="L332" s="10">
        <v>120116244</v>
      </c>
      <c r="M332" s="10" t="s">
        <v>556</v>
      </c>
      <c r="N332" s="10" t="s">
        <v>629</v>
      </c>
      <c r="O332" s="10" t="s">
        <v>627</v>
      </c>
      <c r="P332" s="10" t="s">
        <v>630</v>
      </c>
      <c r="Q332" s="10" t="s">
        <v>560</v>
      </c>
      <c r="R332" s="10">
        <v>100</v>
      </c>
      <c r="S332" s="10" t="s">
        <v>48</v>
      </c>
      <c r="T332" s="6">
        <v>14.5</v>
      </c>
      <c r="U332" s="6">
        <v>39.5</v>
      </c>
      <c r="V332" s="6"/>
      <c r="W332" s="6">
        <f>IF(OR(DuraWarenkorb2020[[#This Row],[Netto]]&lt;&gt;"",DuraWarenkorb2020[[#This Row],[Faktor]]&lt;&gt;""),"",IF(DuraWarenkorb2020[[#This Row],[Rabatt]]&lt;&gt;"",DuraWarenkorb2020[[#This Row],[Brutto]],""))</f>
        <v>39.5</v>
      </c>
      <c r="X332" s="7">
        <v>0.42</v>
      </c>
      <c r="Y332" s="6"/>
      <c r="Z33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22.91</v>
      </c>
      <c r="AA332" s="7">
        <f>IFERROR(1-DuraWarenkorb2020[[#This Row],[EP1]]/DuraWarenkorb2020[[#This Row],[VK Preis]],"")</f>
        <v>0.36708860759493667</v>
      </c>
      <c r="AB332" s="6">
        <f>IFERROR(DuraWarenkorb2020[[#This Row],[VK Preis]]/DuraWarenkorb2020[[#This Row],[PE]]*DuraWarenkorb2020[[#This Row],[Menge]],"")</f>
        <v>171.82499999999999</v>
      </c>
      <c r="AC332" s="10" t="s">
        <v>33</v>
      </c>
      <c r="AD332" s="10" t="s">
        <v>33</v>
      </c>
    </row>
    <row r="333" spans="1:30" x14ac:dyDescent="0.25">
      <c r="A333">
        <v>3740</v>
      </c>
      <c r="B333" t="s">
        <v>28</v>
      </c>
      <c r="C333">
        <v>4040</v>
      </c>
      <c r="D333">
        <v>2176025</v>
      </c>
      <c r="E333" t="s">
        <v>553</v>
      </c>
      <c r="F333" t="s">
        <v>631</v>
      </c>
      <c r="G333" t="s">
        <v>632</v>
      </c>
      <c r="H333">
        <v>100</v>
      </c>
      <c r="I333" s="5">
        <v>42005</v>
      </c>
      <c r="J333" s="5">
        <v>43830</v>
      </c>
      <c r="K333" t="s">
        <v>32</v>
      </c>
      <c r="L333">
        <v>120151018</v>
      </c>
      <c r="M333" t="s">
        <v>556</v>
      </c>
      <c r="N333" t="s">
        <v>621</v>
      </c>
      <c r="O333" t="s">
        <v>631</v>
      </c>
      <c r="P333" t="s">
        <v>633</v>
      </c>
      <c r="Q333" t="s">
        <v>560</v>
      </c>
      <c r="R333">
        <v>100</v>
      </c>
      <c r="S333" t="s">
        <v>48</v>
      </c>
      <c r="T333" s="6">
        <v>27.64</v>
      </c>
      <c r="U333" s="6">
        <v>56.4</v>
      </c>
      <c r="V333" s="6"/>
      <c r="W333" s="6">
        <f>IF(OR(DuraWarenkorb2020[[#This Row],[Netto]]&lt;&gt;"",DuraWarenkorb2020[[#This Row],[Faktor]]&lt;&gt;""),"",IF(DuraWarenkorb2020[[#This Row],[Rabatt]]&lt;&gt;"",DuraWarenkorb2020[[#This Row],[Brutto]],""))</f>
        <v>56.4</v>
      </c>
      <c r="X333" s="7">
        <v>0.42</v>
      </c>
      <c r="Y333" s="6"/>
      <c r="Z33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32.71</v>
      </c>
      <c r="AA333" s="7">
        <f>IFERROR(1-DuraWarenkorb2020[[#This Row],[EP1]]/DuraWarenkorb2020[[#This Row],[VK Preis]],"")</f>
        <v>0.1549984714154693</v>
      </c>
      <c r="AB333" s="6">
        <f>IFERROR(DuraWarenkorb2020[[#This Row],[VK Preis]]/DuraWarenkorb2020[[#This Row],[PE]]*DuraWarenkorb2020[[#This Row],[Menge]],"")</f>
        <v>32.71</v>
      </c>
      <c r="AC333" t="s">
        <v>33</v>
      </c>
      <c r="AD333" t="s">
        <v>33</v>
      </c>
    </row>
    <row r="334" spans="1:30" x14ac:dyDescent="0.25">
      <c r="D334">
        <v>2679248</v>
      </c>
      <c r="E334" t="s">
        <v>553</v>
      </c>
      <c r="F334" t="s">
        <v>634</v>
      </c>
      <c r="G334" t="s">
        <v>635</v>
      </c>
      <c r="H334">
        <v>15</v>
      </c>
      <c r="I334" s="5"/>
      <c r="J334" s="5"/>
      <c r="K334" t="s">
        <v>4453</v>
      </c>
      <c r="L334" s="10">
        <v>120400992</v>
      </c>
      <c r="M334" s="10" t="s">
        <v>556</v>
      </c>
      <c r="N334" s="10" t="s">
        <v>621</v>
      </c>
      <c r="O334" s="10" t="s">
        <v>634</v>
      </c>
      <c r="P334" s="10" t="s">
        <v>636</v>
      </c>
      <c r="Q334" s="10" t="s">
        <v>560</v>
      </c>
      <c r="R334" s="10">
        <v>100</v>
      </c>
      <c r="S334" s="10" t="s">
        <v>48</v>
      </c>
      <c r="T334" s="6">
        <v>43.07</v>
      </c>
      <c r="U334" s="6">
        <v>87.9</v>
      </c>
      <c r="V334" s="6"/>
      <c r="W334" s="6">
        <f>IF(OR(DuraWarenkorb2020[[#This Row],[Netto]]&lt;&gt;"",DuraWarenkorb2020[[#This Row],[Faktor]]&lt;&gt;""),"",IF(DuraWarenkorb2020[[#This Row],[Rabatt]]&lt;&gt;"",DuraWarenkorb2020[[#This Row],[Brutto]],""))</f>
        <v>87.9</v>
      </c>
      <c r="X334" s="7">
        <v>0.42</v>
      </c>
      <c r="Y334" s="6"/>
      <c r="Z33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50.98</v>
      </c>
      <c r="AA334" s="7">
        <f>IFERROR(1-DuraWarenkorb2020[[#This Row],[EP1]]/DuraWarenkorb2020[[#This Row],[VK Preis]],"")</f>
        <v>0.1551588858375833</v>
      </c>
      <c r="AB334" s="6">
        <f>IFERROR(DuraWarenkorb2020[[#This Row],[VK Preis]]/DuraWarenkorb2020[[#This Row],[PE]]*DuraWarenkorb2020[[#This Row],[Menge]],"")</f>
        <v>7.6469999999999985</v>
      </c>
      <c r="AC334" s="10" t="s">
        <v>33</v>
      </c>
      <c r="AD334" s="10" t="s">
        <v>33</v>
      </c>
    </row>
    <row r="335" spans="1:30" x14ac:dyDescent="0.25">
      <c r="D335">
        <v>75839</v>
      </c>
      <c r="E335" t="s">
        <v>553</v>
      </c>
      <c r="F335" t="s">
        <v>2711</v>
      </c>
      <c r="G335" t="s">
        <v>2712</v>
      </c>
      <c r="H335">
        <v>20</v>
      </c>
      <c r="I335" s="5"/>
      <c r="J335" s="5"/>
      <c r="K335" t="s">
        <v>4453</v>
      </c>
      <c r="L335" s="10">
        <v>120044481</v>
      </c>
      <c r="M335" s="10" t="s">
        <v>556</v>
      </c>
      <c r="N335" s="10" t="s">
        <v>2713</v>
      </c>
      <c r="O335" s="10" t="s">
        <v>2714</v>
      </c>
      <c r="P335" s="10" t="s">
        <v>2715</v>
      </c>
      <c r="Q335" s="10" t="s">
        <v>560</v>
      </c>
      <c r="R335" s="10">
        <v>100</v>
      </c>
      <c r="S335" s="10" t="s">
        <v>48</v>
      </c>
      <c r="T335" s="6">
        <v>27.54</v>
      </c>
      <c r="U335" s="6">
        <v>56.2</v>
      </c>
      <c r="V335" s="6"/>
      <c r="W335" s="6">
        <f>IF(OR(DuraWarenkorb2020[[#This Row],[Netto]]&lt;&gt;"",DuraWarenkorb2020[[#This Row],[Faktor]]&lt;&gt;""),"",IF(DuraWarenkorb2020[[#This Row],[Rabatt]]&lt;&gt;"",DuraWarenkorb2020[[#This Row],[Brutto]],""))</f>
        <v>56.2</v>
      </c>
      <c r="X335" s="7">
        <v>0.42</v>
      </c>
      <c r="Y335" s="6"/>
      <c r="Z33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32.6</v>
      </c>
      <c r="AA335" s="7">
        <f>IFERROR(1-DuraWarenkorb2020[[#This Row],[EP1]]/DuraWarenkorb2020[[#This Row],[VK Preis]],"")</f>
        <v>0.15521472392638047</v>
      </c>
      <c r="AB335" s="6">
        <f>IFERROR(DuraWarenkorb2020[[#This Row],[VK Preis]]/DuraWarenkorb2020[[#This Row],[PE]]*DuraWarenkorb2020[[#This Row],[Menge]],"")</f>
        <v>6.5200000000000005</v>
      </c>
      <c r="AC335" s="10" t="s">
        <v>33</v>
      </c>
      <c r="AD335" s="10" t="s">
        <v>33</v>
      </c>
    </row>
    <row r="336" spans="1:30" x14ac:dyDescent="0.25">
      <c r="D336">
        <v>75906</v>
      </c>
      <c r="E336" t="s">
        <v>553</v>
      </c>
      <c r="F336" t="s">
        <v>654</v>
      </c>
      <c r="G336" t="s">
        <v>653</v>
      </c>
      <c r="H336">
        <v>100</v>
      </c>
      <c r="I336" s="5"/>
      <c r="J336" s="5"/>
      <c r="K336" t="s">
        <v>4453</v>
      </c>
      <c r="L336" s="10">
        <v>120044530</v>
      </c>
      <c r="M336" s="10" t="s">
        <v>556</v>
      </c>
      <c r="N336" s="10" t="s">
        <v>2716</v>
      </c>
      <c r="O336" s="10" t="s">
        <v>2717</v>
      </c>
      <c r="P336" s="10" t="s">
        <v>2718</v>
      </c>
      <c r="Q336" s="10" t="s">
        <v>560</v>
      </c>
      <c r="R336" s="10">
        <v>100</v>
      </c>
      <c r="S336" s="10" t="s">
        <v>48</v>
      </c>
      <c r="T336" s="6">
        <v>40.869999999999997</v>
      </c>
      <c r="U336" s="6">
        <v>83.4</v>
      </c>
      <c r="V336" s="6"/>
      <c r="W336" s="6">
        <f>IF(OR(DuraWarenkorb2020[[#This Row],[Netto]]&lt;&gt;"",DuraWarenkorb2020[[#This Row],[Faktor]]&lt;&gt;""),"",IF(DuraWarenkorb2020[[#This Row],[Rabatt]]&lt;&gt;"",DuraWarenkorb2020[[#This Row],[Brutto]],""))</f>
        <v>83.4</v>
      </c>
      <c r="X336" s="7">
        <v>0.42</v>
      </c>
      <c r="Y336" s="6"/>
      <c r="Z33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48.37</v>
      </c>
      <c r="AA336" s="7">
        <f>IFERROR(1-DuraWarenkorb2020[[#This Row],[EP1]]/DuraWarenkorb2020[[#This Row],[VK Preis]],"")</f>
        <v>0.15505478602439526</v>
      </c>
      <c r="AB336" s="6">
        <f>IFERROR(DuraWarenkorb2020[[#This Row],[VK Preis]]/DuraWarenkorb2020[[#This Row],[PE]]*DuraWarenkorb2020[[#This Row],[Menge]],"")</f>
        <v>48.37</v>
      </c>
      <c r="AC336" s="10" t="s">
        <v>33</v>
      </c>
      <c r="AD336" s="10" t="s">
        <v>33</v>
      </c>
    </row>
    <row r="337" spans="1:30" x14ac:dyDescent="0.25">
      <c r="D337">
        <v>75907</v>
      </c>
      <c r="E337" t="s">
        <v>553</v>
      </c>
      <c r="F337" t="s">
        <v>2719</v>
      </c>
      <c r="G337" t="s">
        <v>653</v>
      </c>
      <c r="H337">
        <v>100</v>
      </c>
      <c r="I337" s="5"/>
      <c r="J337" s="5"/>
      <c r="K337" t="s">
        <v>4453</v>
      </c>
      <c r="L337" s="10">
        <v>120044531</v>
      </c>
      <c r="M337" s="10" t="s">
        <v>556</v>
      </c>
      <c r="N337" s="10" t="s">
        <v>2716</v>
      </c>
      <c r="O337" s="10" t="s">
        <v>2720</v>
      </c>
      <c r="P337" s="10" t="s">
        <v>2721</v>
      </c>
      <c r="Q337" s="10" t="s">
        <v>560</v>
      </c>
      <c r="R337" s="10">
        <v>100</v>
      </c>
      <c r="S337" s="10" t="s">
        <v>48</v>
      </c>
      <c r="T337" s="6">
        <v>106.33</v>
      </c>
      <c r="U337" s="6">
        <v>217</v>
      </c>
      <c r="V337" s="6"/>
      <c r="W337" s="6">
        <f>IF(OR(DuraWarenkorb2020[[#This Row],[Netto]]&lt;&gt;"",DuraWarenkorb2020[[#This Row],[Faktor]]&lt;&gt;""),"",IF(DuraWarenkorb2020[[#This Row],[Rabatt]]&lt;&gt;"",DuraWarenkorb2020[[#This Row],[Brutto]],""))</f>
        <v>217</v>
      </c>
      <c r="X337" s="7">
        <v>0.42</v>
      </c>
      <c r="Y337" s="6"/>
      <c r="Z33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125.86</v>
      </c>
      <c r="AA337" s="7">
        <f>IFERROR(1-DuraWarenkorb2020[[#This Row],[EP1]]/DuraWarenkorb2020[[#This Row],[VK Preis]],"")</f>
        <v>0.15517241379310343</v>
      </c>
      <c r="AB337" s="6">
        <f>IFERROR(DuraWarenkorb2020[[#This Row],[VK Preis]]/DuraWarenkorb2020[[#This Row],[PE]]*DuraWarenkorb2020[[#This Row],[Menge]],"")</f>
        <v>125.86</v>
      </c>
      <c r="AC337" s="10" t="s">
        <v>33</v>
      </c>
      <c r="AD337" s="10" t="s">
        <v>33</v>
      </c>
    </row>
    <row r="338" spans="1:30" x14ac:dyDescent="0.25">
      <c r="D338">
        <v>835366</v>
      </c>
      <c r="E338" t="s">
        <v>553</v>
      </c>
      <c r="F338" t="s">
        <v>2662</v>
      </c>
      <c r="G338" t="s">
        <v>593</v>
      </c>
      <c r="H338">
        <v>50</v>
      </c>
      <c r="I338" s="5"/>
      <c r="J338" s="5"/>
      <c r="K338" t="s">
        <v>4453</v>
      </c>
      <c r="L338" s="10">
        <v>120044532</v>
      </c>
      <c r="M338" s="10" t="s">
        <v>556</v>
      </c>
      <c r="N338" s="10" t="s">
        <v>2663</v>
      </c>
      <c r="O338" s="10" t="s">
        <v>2662</v>
      </c>
      <c r="P338" s="10" t="s">
        <v>2664</v>
      </c>
      <c r="Q338" s="10" t="s">
        <v>596</v>
      </c>
      <c r="R338" s="10">
        <v>100</v>
      </c>
      <c r="S338" s="10" t="s">
        <v>582</v>
      </c>
      <c r="T338" s="6">
        <v>54.08</v>
      </c>
      <c r="U338" s="6">
        <v>169</v>
      </c>
      <c r="V338" s="6"/>
      <c r="W338" s="6">
        <f>IF(OR(DuraWarenkorb2020[[#This Row],[Netto]]&lt;&gt;"",DuraWarenkorb2020[[#This Row],[Faktor]]&lt;&gt;""),"",IF(DuraWarenkorb2020[[#This Row],[Rabatt]]&lt;&gt;"",DuraWarenkorb2020[[#This Row],[Brutto]],""))</f>
        <v>169</v>
      </c>
      <c r="X338" s="7">
        <v>0.62</v>
      </c>
      <c r="Y338" s="6"/>
      <c r="Z33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64.22</v>
      </c>
      <c r="AA338" s="7">
        <f>IFERROR(1-DuraWarenkorb2020[[#This Row],[EP1]]/DuraWarenkorb2020[[#This Row],[VK Preis]],"")</f>
        <v>0.15789473684210531</v>
      </c>
      <c r="AB338" s="6">
        <f>IFERROR(DuraWarenkorb2020[[#This Row],[VK Preis]]/DuraWarenkorb2020[[#This Row],[PE]]*DuraWarenkorb2020[[#This Row],[Menge]],"")</f>
        <v>32.11</v>
      </c>
      <c r="AC338" s="10" t="s">
        <v>33</v>
      </c>
      <c r="AD338" s="10" t="s">
        <v>33</v>
      </c>
    </row>
    <row r="339" spans="1:30" x14ac:dyDescent="0.25">
      <c r="D339">
        <v>835374</v>
      </c>
      <c r="E339" t="s">
        <v>553</v>
      </c>
      <c r="F339" t="s">
        <v>2665</v>
      </c>
      <c r="G339" t="s">
        <v>593</v>
      </c>
      <c r="H339">
        <v>50</v>
      </c>
      <c r="I339" s="5"/>
      <c r="J339" s="5"/>
      <c r="K339" t="s">
        <v>4453</v>
      </c>
      <c r="L339" s="10">
        <v>120044533</v>
      </c>
      <c r="M339" s="10" t="s">
        <v>556</v>
      </c>
      <c r="N339" s="10" t="s">
        <v>2666</v>
      </c>
      <c r="O339" s="10" t="s">
        <v>2665</v>
      </c>
      <c r="P339" s="10" t="s">
        <v>2667</v>
      </c>
      <c r="Q339" s="10" t="s">
        <v>596</v>
      </c>
      <c r="R339" s="10">
        <v>100</v>
      </c>
      <c r="S339" s="10" t="s">
        <v>582</v>
      </c>
      <c r="T339" s="6">
        <v>56</v>
      </c>
      <c r="U339" s="6">
        <v>175</v>
      </c>
      <c r="V339" s="6"/>
      <c r="W339" s="6">
        <f>IF(OR(DuraWarenkorb2020[[#This Row],[Netto]]&lt;&gt;"",DuraWarenkorb2020[[#This Row],[Faktor]]&lt;&gt;""),"",IF(DuraWarenkorb2020[[#This Row],[Rabatt]]&lt;&gt;"",DuraWarenkorb2020[[#This Row],[Brutto]],""))</f>
        <v>175</v>
      </c>
      <c r="X339" s="7">
        <v>0.62</v>
      </c>
      <c r="Y339" s="6"/>
      <c r="Z33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66.5</v>
      </c>
      <c r="AA339" s="7">
        <f>IFERROR(1-DuraWarenkorb2020[[#This Row],[EP1]]/DuraWarenkorb2020[[#This Row],[VK Preis]],"")</f>
        <v>0.15789473684210531</v>
      </c>
      <c r="AB339" s="6">
        <f>IFERROR(DuraWarenkorb2020[[#This Row],[VK Preis]]/DuraWarenkorb2020[[#This Row],[PE]]*DuraWarenkorb2020[[#This Row],[Menge]],"")</f>
        <v>33.25</v>
      </c>
      <c r="AC339" s="10" t="s">
        <v>33</v>
      </c>
      <c r="AD339" s="10" t="s">
        <v>33</v>
      </c>
    </row>
    <row r="340" spans="1:30" x14ac:dyDescent="0.25">
      <c r="A340">
        <v>3740</v>
      </c>
      <c r="B340" t="s">
        <v>28</v>
      </c>
      <c r="C340">
        <v>4040</v>
      </c>
      <c r="D340">
        <v>2271923</v>
      </c>
      <c r="E340" t="s">
        <v>553</v>
      </c>
      <c r="F340" t="s">
        <v>592</v>
      </c>
      <c r="G340" t="s">
        <v>593</v>
      </c>
      <c r="H340">
        <v>75</v>
      </c>
      <c r="I340" s="5">
        <v>42005</v>
      </c>
      <c r="J340" s="5">
        <v>43830</v>
      </c>
      <c r="K340" t="s">
        <v>32</v>
      </c>
      <c r="L340">
        <v>120044536</v>
      </c>
      <c r="M340" t="s">
        <v>556</v>
      </c>
      <c r="N340" t="s">
        <v>594</v>
      </c>
      <c r="O340" t="s">
        <v>592</v>
      </c>
      <c r="P340" t="s">
        <v>595</v>
      </c>
      <c r="Q340" t="s">
        <v>596</v>
      </c>
      <c r="R340">
        <v>100</v>
      </c>
      <c r="S340" t="s">
        <v>582</v>
      </c>
      <c r="T340" s="6">
        <v>147.52000000000001</v>
      </c>
      <c r="U340" s="6">
        <v>461</v>
      </c>
      <c r="V340" s="6"/>
      <c r="W340" s="6">
        <f>IF(OR(DuraWarenkorb2020[[#This Row],[Netto]]&lt;&gt;"",DuraWarenkorb2020[[#This Row],[Faktor]]&lt;&gt;""),"",IF(DuraWarenkorb2020[[#This Row],[Rabatt]]&lt;&gt;"",DuraWarenkorb2020[[#This Row],[Brutto]],""))</f>
        <v>461</v>
      </c>
      <c r="X340" s="7">
        <v>0.62</v>
      </c>
      <c r="Y340" s="6"/>
      <c r="Z34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175.18</v>
      </c>
      <c r="AA340" s="7">
        <f>IFERROR(1-DuraWarenkorb2020[[#This Row],[EP1]]/DuraWarenkorb2020[[#This Row],[VK Preis]],"")</f>
        <v>0.1578947368421052</v>
      </c>
      <c r="AB340" s="6">
        <f>IFERROR(DuraWarenkorb2020[[#This Row],[VK Preis]]/DuraWarenkorb2020[[#This Row],[PE]]*DuraWarenkorb2020[[#This Row],[Menge]],"")</f>
        <v>131.38499999999999</v>
      </c>
      <c r="AC340" t="s">
        <v>33</v>
      </c>
      <c r="AD340" t="s">
        <v>33</v>
      </c>
    </row>
    <row r="341" spans="1:30" x14ac:dyDescent="0.25">
      <c r="H341">
        <v>75</v>
      </c>
      <c r="I341" s="5"/>
      <c r="J341" s="5"/>
      <c r="K341" t="s">
        <v>4454</v>
      </c>
      <c r="L341" s="10">
        <v>120044537</v>
      </c>
      <c r="M341" s="10" t="s">
        <v>556</v>
      </c>
      <c r="N341" s="10" t="s">
        <v>598</v>
      </c>
      <c r="O341" s="10" t="s">
        <v>597</v>
      </c>
      <c r="P341" s="10" t="s">
        <v>599</v>
      </c>
      <c r="Q341" s="10" t="s">
        <v>596</v>
      </c>
      <c r="R341" s="10">
        <v>100</v>
      </c>
      <c r="S341" s="10" t="s">
        <v>582</v>
      </c>
      <c r="T341" s="6">
        <v>241.28</v>
      </c>
      <c r="U341" s="6">
        <v>754</v>
      </c>
      <c r="V341" s="6"/>
      <c r="W341" s="6">
        <f>IF(OR(DuraWarenkorb2020[[#This Row],[Netto]]&lt;&gt;"",DuraWarenkorb2020[[#This Row],[Faktor]]&lt;&gt;""),"",IF(DuraWarenkorb2020[[#This Row],[Rabatt]]&lt;&gt;"",DuraWarenkorb2020[[#This Row],[Brutto]],""))</f>
        <v>754</v>
      </c>
      <c r="X341" s="7">
        <v>0.62</v>
      </c>
      <c r="Y341" s="6"/>
      <c r="Z34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286.52</v>
      </c>
      <c r="AA341" s="7">
        <f>IFERROR(1-DuraWarenkorb2020[[#This Row],[EP1]]/DuraWarenkorb2020[[#This Row],[VK Preis]],"")</f>
        <v>0.1578947368421052</v>
      </c>
      <c r="AB341" s="6">
        <f>IFERROR(DuraWarenkorb2020[[#This Row],[VK Preis]]/DuraWarenkorb2020[[#This Row],[PE]]*DuraWarenkorb2020[[#This Row],[Menge]],"")</f>
        <v>214.89</v>
      </c>
      <c r="AC341" s="10" t="s">
        <v>33</v>
      </c>
      <c r="AD341" s="10" t="s">
        <v>33</v>
      </c>
    </row>
    <row r="342" spans="1:30" x14ac:dyDescent="0.25">
      <c r="D342">
        <v>104000</v>
      </c>
      <c r="E342" t="s">
        <v>553</v>
      </c>
      <c r="F342" t="s">
        <v>2668</v>
      </c>
      <c r="G342" t="s">
        <v>2669</v>
      </c>
      <c r="H342">
        <v>50</v>
      </c>
      <c r="I342" s="5"/>
      <c r="J342" s="5"/>
      <c r="K342" t="s">
        <v>4453</v>
      </c>
      <c r="L342" s="10">
        <v>120059696</v>
      </c>
      <c r="M342" s="10" t="s">
        <v>556</v>
      </c>
      <c r="N342" s="10" t="s">
        <v>2670</v>
      </c>
      <c r="O342" s="10" t="s">
        <v>2671</v>
      </c>
      <c r="P342" s="10" t="s">
        <v>2672</v>
      </c>
      <c r="Q342" s="10" t="s">
        <v>596</v>
      </c>
      <c r="R342" s="10">
        <v>100</v>
      </c>
      <c r="S342" s="10" t="s">
        <v>582</v>
      </c>
      <c r="T342" s="6">
        <v>43.52</v>
      </c>
      <c r="U342" s="6">
        <v>136</v>
      </c>
      <c r="V342" s="6"/>
      <c r="W342" s="6">
        <f>IF(OR(DuraWarenkorb2020[[#This Row],[Netto]]&lt;&gt;"",DuraWarenkorb2020[[#This Row],[Faktor]]&lt;&gt;""),"",IF(DuraWarenkorb2020[[#This Row],[Rabatt]]&lt;&gt;"",DuraWarenkorb2020[[#This Row],[Brutto]],""))</f>
        <v>136</v>
      </c>
      <c r="X342" s="7">
        <v>0.62</v>
      </c>
      <c r="Y342" s="6"/>
      <c r="Z34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51.68</v>
      </c>
      <c r="AA342" s="7">
        <f>IFERROR(1-DuraWarenkorb2020[[#This Row],[EP1]]/DuraWarenkorb2020[[#This Row],[VK Preis]],"")</f>
        <v>0.1578947368421052</v>
      </c>
      <c r="AB342" s="6">
        <f>IFERROR(DuraWarenkorb2020[[#This Row],[VK Preis]]/DuraWarenkorb2020[[#This Row],[PE]]*DuraWarenkorb2020[[#This Row],[Menge]],"")</f>
        <v>25.840000000000003</v>
      </c>
      <c r="AC342" s="10" t="s">
        <v>33</v>
      </c>
      <c r="AD342" s="10" t="s">
        <v>33</v>
      </c>
    </row>
    <row r="343" spans="1:30" x14ac:dyDescent="0.25">
      <c r="D343">
        <v>134791</v>
      </c>
      <c r="E343" t="s">
        <v>553</v>
      </c>
      <c r="F343" t="s">
        <v>2673</v>
      </c>
      <c r="G343" t="s">
        <v>601</v>
      </c>
      <c r="H343">
        <v>100</v>
      </c>
      <c r="I343" s="5"/>
      <c r="J343" s="5"/>
      <c r="K343" t="s">
        <v>4453</v>
      </c>
      <c r="L343" s="10">
        <v>120059697</v>
      </c>
      <c r="M343" s="10" t="s">
        <v>556</v>
      </c>
      <c r="N343" s="10" t="s">
        <v>2674</v>
      </c>
      <c r="O343" s="10" t="s">
        <v>2675</v>
      </c>
      <c r="P343" s="10" t="s">
        <v>2676</v>
      </c>
      <c r="Q343" s="10" t="s">
        <v>596</v>
      </c>
      <c r="R343" s="10">
        <v>100</v>
      </c>
      <c r="S343" s="10" t="s">
        <v>582</v>
      </c>
      <c r="T343" s="6">
        <v>48</v>
      </c>
      <c r="U343" s="6">
        <v>150</v>
      </c>
      <c r="V343" s="6"/>
      <c r="W343" s="6">
        <f>IF(OR(DuraWarenkorb2020[[#This Row],[Netto]]&lt;&gt;"",DuraWarenkorb2020[[#This Row],[Faktor]]&lt;&gt;""),"",IF(DuraWarenkorb2020[[#This Row],[Rabatt]]&lt;&gt;"",DuraWarenkorb2020[[#This Row],[Brutto]],""))</f>
        <v>150</v>
      </c>
      <c r="X343" s="7">
        <v>0.62</v>
      </c>
      <c r="Y343" s="6"/>
      <c r="Z34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57</v>
      </c>
      <c r="AA343" s="7">
        <f>IFERROR(1-DuraWarenkorb2020[[#This Row],[EP1]]/DuraWarenkorb2020[[#This Row],[VK Preis]],"")</f>
        <v>0.15789473684210531</v>
      </c>
      <c r="AB343" s="6">
        <f>IFERROR(DuraWarenkorb2020[[#This Row],[VK Preis]]/DuraWarenkorb2020[[#This Row],[PE]]*DuraWarenkorb2020[[#This Row],[Menge]],"")</f>
        <v>56.999999999999993</v>
      </c>
      <c r="AC343" s="10" t="s">
        <v>33</v>
      </c>
      <c r="AD343" s="10" t="s">
        <v>33</v>
      </c>
    </row>
    <row r="344" spans="1:30" x14ac:dyDescent="0.25">
      <c r="D344">
        <v>134805</v>
      </c>
      <c r="E344" t="s">
        <v>553</v>
      </c>
      <c r="F344" t="s">
        <v>600</v>
      </c>
      <c r="G344" t="s">
        <v>601</v>
      </c>
      <c r="H344">
        <v>100</v>
      </c>
      <c r="I344" s="5"/>
      <c r="J344" s="5"/>
      <c r="K344" t="s">
        <v>4453</v>
      </c>
      <c r="L344" s="10">
        <v>120059698</v>
      </c>
      <c r="M344" s="10" t="s">
        <v>556</v>
      </c>
      <c r="N344" s="10" t="s">
        <v>2677</v>
      </c>
      <c r="O344" s="10" t="s">
        <v>2678</v>
      </c>
      <c r="P344" s="10" t="s">
        <v>2679</v>
      </c>
      <c r="Q344" s="10" t="s">
        <v>596</v>
      </c>
      <c r="R344" s="10">
        <v>100</v>
      </c>
      <c r="S344" s="10" t="s">
        <v>582</v>
      </c>
      <c r="T344" s="6">
        <v>57.28</v>
      </c>
      <c r="U344" s="6">
        <v>179</v>
      </c>
      <c r="V344" s="6"/>
      <c r="W344" s="6">
        <f>IF(OR(DuraWarenkorb2020[[#This Row],[Netto]]&lt;&gt;"",DuraWarenkorb2020[[#This Row],[Faktor]]&lt;&gt;""),"",IF(DuraWarenkorb2020[[#This Row],[Rabatt]]&lt;&gt;"",DuraWarenkorb2020[[#This Row],[Brutto]],""))</f>
        <v>179</v>
      </c>
      <c r="X344" s="7">
        <v>0.62</v>
      </c>
      <c r="Y344" s="6"/>
      <c r="Z34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68.02</v>
      </c>
      <c r="AA344" s="7">
        <f>IFERROR(1-DuraWarenkorb2020[[#This Row],[EP1]]/DuraWarenkorb2020[[#This Row],[VK Preis]],"")</f>
        <v>0.1578947368421052</v>
      </c>
      <c r="AB344" s="6">
        <f>IFERROR(DuraWarenkorb2020[[#This Row],[VK Preis]]/DuraWarenkorb2020[[#This Row],[PE]]*DuraWarenkorb2020[[#This Row],[Menge]],"")</f>
        <v>68.02</v>
      </c>
      <c r="AC344" s="10" t="s">
        <v>33</v>
      </c>
      <c r="AD344" s="10" t="s">
        <v>33</v>
      </c>
    </row>
    <row r="345" spans="1:30" x14ac:dyDescent="0.25">
      <c r="D345">
        <v>134813</v>
      </c>
      <c r="E345" t="s">
        <v>553</v>
      </c>
      <c r="F345" t="s">
        <v>2680</v>
      </c>
      <c r="G345" t="s">
        <v>603</v>
      </c>
      <c r="H345">
        <v>50</v>
      </c>
      <c r="I345" s="5"/>
      <c r="J345" s="5"/>
      <c r="K345" t="s">
        <v>4453</v>
      </c>
      <c r="L345" s="10">
        <v>120059699</v>
      </c>
      <c r="M345" s="10" t="s">
        <v>556</v>
      </c>
      <c r="N345" s="10" t="s">
        <v>2681</v>
      </c>
      <c r="O345" s="10" t="s">
        <v>2682</v>
      </c>
      <c r="P345" s="10" t="s">
        <v>2683</v>
      </c>
      <c r="Q345" s="10" t="s">
        <v>596</v>
      </c>
      <c r="R345" s="10">
        <v>100</v>
      </c>
      <c r="S345" s="10" t="s">
        <v>582</v>
      </c>
      <c r="T345" s="6">
        <v>89.28</v>
      </c>
      <c r="U345" s="6">
        <v>279</v>
      </c>
      <c r="V345" s="6"/>
      <c r="W345" s="6">
        <f>IF(OR(DuraWarenkorb2020[[#This Row],[Netto]]&lt;&gt;"",DuraWarenkorb2020[[#This Row],[Faktor]]&lt;&gt;""),"",IF(DuraWarenkorb2020[[#This Row],[Rabatt]]&lt;&gt;"",DuraWarenkorb2020[[#This Row],[Brutto]],""))</f>
        <v>279</v>
      </c>
      <c r="X345" s="7">
        <v>0.62</v>
      </c>
      <c r="Y345" s="6"/>
      <c r="Z34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106.02</v>
      </c>
      <c r="AA345" s="7">
        <f>IFERROR(1-DuraWarenkorb2020[[#This Row],[EP1]]/DuraWarenkorb2020[[#This Row],[VK Preis]],"")</f>
        <v>0.1578947368421052</v>
      </c>
      <c r="AB345" s="6">
        <f>IFERROR(DuraWarenkorb2020[[#This Row],[VK Preis]]/DuraWarenkorb2020[[#This Row],[PE]]*DuraWarenkorb2020[[#This Row],[Menge]],"")</f>
        <v>53.010000000000005</v>
      </c>
      <c r="AC345" s="10" t="s">
        <v>33</v>
      </c>
      <c r="AD345" s="10" t="s">
        <v>33</v>
      </c>
    </row>
    <row r="346" spans="1:30" x14ac:dyDescent="0.25">
      <c r="D346">
        <v>105074</v>
      </c>
      <c r="E346" t="s">
        <v>553</v>
      </c>
      <c r="F346" t="s">
        <v>2684</v>
      </c>
      <c r="G346" t="s">
        <v>555</v>
      </c>
      <c r="H346">
        <v>300</v>
      </c>
      <c r="I346" s="5"/>
      <c r="J346" s="5"/>
      <c r="K346" t="s">
        <v>4453</v>
      </c>
      <c r="L346" s="10">
        <v>120044573</v>
      </c>
      <c r="M346" s="10" t="s">
        <v>556</v>
      </c>
      <c r="N346" s="10" t="s">
        <v>2685</v>
      </c>
      <c r="O346" s="10" t="s">
        <v>2684</v>
      </c>
      <c r="P346" s="10" t="s">
        <v>2686</v>
      </c>
      <c r="Q346" s="10" t="s">
        <v>607</v>
      </c>
      <c r="R346" s="10">
        <v>100</v>
      </c>
      <c r="S346" s="10" t="s">
        <v>48</v>
      </c>
      <c r="T346" s="6">
        <v>15.02</v>
      </c>
      <c r="U346" s="6">
        <v>35.76</v>
      </c>
      <c r="V346" s="6"/>
      <c r="W346" s="6">
        <f>IF(OR(DuraWarenkorb2020[[#This Row],[Netto]]&lt;&gt;"",DuraWarenkorb2020[[#This Row],[Faktor]]&lt;&gt;""),"",IF(DuraWarenkorb2020[[#This Row],[Rabatt]]&lt;&gt;"",DuraWarenkorb2020[[#This Row],[Brutto]],""))</f>
        <v>35.76</v>
      </c>
      <c r="X346" s="7">
        <v>0.45</v>
      </c>
      <c r="Y346" s="6"/>
      <c r="Z34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19.670000000000002</v>
      </c>
      <c r="AA346" s="7">
        <f>IFERROR(1-DuraWarenkorb2020[[#This Row],[EP1]]/DuraWarenkorb2020[[#This Row],[VK Preis]],"")</f>
        <v>0.23640061006609059</v>
      </c>
      <c r="AB346" s="6">
        <f>IFERROR(DuraWarenkorb2020[[#This Row],[VK Preis]]/DuraWarenkorb2020[[#This Row],[PE]]*DuraWarenkorb2020[[#This Row],[Menge]],"")</f>
        <v>59.010000000000005</v>
      </c>
      <c r="AC346" s="10" t="s">
        <v>33</v>
      </c>
      <c r="AD346" s="10" t="s">
        <v>33</v>
      </c>
    </row>
    <row r="347" spans="1:30" x14ac:dyDescent="0.25">
      <c r="A347">
        <v>3740</v>
      </c>
      <c r="B347" t="s">
        <v>28</v>
      </c>
      <c r="C347">
        <v>4040</v>
      </c>
      <c r="D347">
        <v>230200</v>
      </c>
      <c r="E347" t="s">
        <v>553</v>
      </c>
      <c r="F347" t="s">
        <v>604</v>
      </c>
      <c r="G347" t="s">
        <v>555</v>
      </c>
      <c r="H347">
        <v>100</v>
      </c>
      <c r="I347" s="5">
        <v>42005</v>
      </c>
      <c r="J347" s="5">
        <v>43830</v>
      </c>
      <c r="K347" t="s">
        <v>32</v>
      </c>
      <c r="L347">
        <v>120044575</v>
      </c>
      <c r="M347" t="s">
        <v>556</v>
      </c>
      <c r="N347" t="s">
        <v>605</v>
      </c>
      <c r="O347" t="s">
        <v>604</v>
      </c>
      <c r="P347" t="s">
        <v>606</v>
      </c>
      <c r="Q347" t="s">
        <v>607</v>
      </c>
      <c r="R347">
        <v>100</v>
      </c>
      <c r="S347" t="s">
        <v>48</v>
      </c>
      <c r="T347" s="6">
        <v>21.77</v>
      </c>
      <c r="U347" s="6">
        <v>51.84</v>
      </c>
      <c r="V347" s="6"/>
      <c r="W347" s="6">
        <f>IF(OR(DuraWarenkorb2020[[#This Row],[Netto]]&lt;&gt;"",DuraWarenkorb2020[[#This Row],[Faktor]]&lt;&gt;""),"",IF(DuraWarenkorb2020[[#This Row],[Rabatt]]&lt;&gt;"",DuraWarenkorb2020[[#This Row],[Brutto]],""))</f>
        <v>51.84</v>
      </c>
      <c r="X347" s="7">
        <v>0.45</v>
      </c>
      <c r="Y347" s="6"/>
      <c r="Z34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28.51</v>
      </c>
      <c r="AA347" s="7">
        <f>IFERROR(1-DuraWarenkorb2020[[#This Row],[EP1]]/DuraWarenkorb2020[[#This Row],[VK Preis]],"")</f>
        <v>0.23640827779726414</v>
      </c>
      <c r="AB347" s="6">
        <f>IFERROR(DuraWarenkorb2020[[#This Row],[VK Preis]]/DuraWarenkorb2020[[#This Row],[PE]]*DuraWarenkorb2020[[#This Row],[Menge]],"")</f>
        <v>28.51</v>
      </c>
      <c r="AC347" t="s">
        <v>33</v>
      </c>
      <c r="AD347" t="s">
        <v>33</v>
      </c>
    </row>
    <row r="348" spans="1:30" x14ac:dyDescent="0.25">
      <c r="D348">
        <v>12576</v>
      </c>
      <c r="E348" t="s">
        <v>553</v>
      </c>
      <c r="F348" t="s">
        <v>2687</v>
      </c>
      <c r="G348" t="s">
        <v>555</v>
      </c>
      <c r="H348">
        <v>100</v>
      </c>
      <c r="I348" s="5"/>
      <c r="J348" s="5"/>
      <c r="K348" t="s">
        <v>4453</v>
      </c>
      <c r="L348" s="10">
        <v>120044577</v>
      </c>
      <c r="M348" s="10" t="s">
        <v>556</v>
      </c>
      <c r="N348" s="10" t="s">
        <v>2688</v>
      </c>
      <c r="O348" s="10" t="s">
        <v>2687</v>
      </c>
      <c r="P348" s="10" t="s">
        <v>2689</v>
      </c>
      <c r="Q348" s="10" t="s">
        <v>607</v>
      </c>
      <c r="R348" s="10">
        <v>100</v>
      </c>
      <c r="S348" s="10" t="s">
        <v>48</v>
      </c>
      <c r="T348" s="6">
        <v>25.03</v>
      </c>
      <c r="U348" s="6">
        <v>59.6</v>
      </c>
      <c r="V348" s="6"/>
      <c r="W348" s="6">
        <f>IF(OR(DuraWarenkorb2020[[#This Row],[Netto]]&lt;&gt;"",DuraWarenkorb2020[[#This Row],[Faktor]]&lt;&gt;""),"",IF(DuraWarenkorb2020[[#This Row],[Rabatt]]&lt;&gt;"",DuraWarenkorb2020[[#This Row],[Brutto]],""))</f>
        <v>59.6</v>
      </c>
      <c r="X348" s="7">
        <v>0.45</v>
      </c>
      <c r="Y348" s="6"/>
      <c r="Z34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32.78</v>
      </c>
      <c r="AA348" s="7">
        <f>IFERROR(1-DuraWarenkorb2020[[#This Row],[EP1]]/DuraWarenkorb2020[[#This Row],[VK Preis]],"")</f>
        <v>0.236424649176327</v>
      </c>
      <c r="AB348" s="6">
        <f>IFERROR(DuraWarenkorb2020[[#This Row],[VK Preis]]/DuraWarenkorb2020[[#This Row],[PE]]*DuraWarenkorb2020[[#This Row],[Menge]],"")</f>
        <v>32.78</v>
      </c>
      <c r="AC348" s="10" t="s">
        <v>33</v>
      </c>
      <c r="AD348" s="10" t="s">
        <v>33</v>
      </c>
    </row>
    <row r="349" spans="1:30" x14ac:dyDescent="0.25">
      <c r="A349">
        <v>3740</v>
      </c>
      <c r="B349" t="s">
        <v>28</v>
      </c>
      <c r="C349">
        <v>4040</v>
      </c>
      <c r="D349">
        <v>230421</v>
      </c>
      <c r="E349" t="s">
        <v>553</v>
      </c>
      <c r="F349" t="s">
        <v>608</v>
      </c>
      <c r="G349" t="s">
        <v>555</v>
      </c>
      <c r="H349">
        <v>50</v>
      </c>
      <c r="I349" s="5">
        <v>42005</v>
      </c>
      <c r="J349" s="5">
        <v>43830</v>
      </c>
      <c r="K349" t="s">
        <v>32</v>
      </c>
      <c r="L349">
        <v>120044581</v>
      </c>
      <c r="M349" t="s">
        <v>556</v>
      </c>
      <c r="N349" t="s">
        <v>609</v>
      </c>
      <c r="O349" t="s">
        <v>608</v>
      </c>
      <c r="P349" t="s">
        <v>610</v>
      </c>
      <c r="Q349" t="s">
        <v>607</v>
      </c>
      <c r="R349">
        <v>100</v>
      </c>
      <c r="S349" t="s">
        <v>48</v>
      </c>
      <c r="T349" s="6">
        <v>55.1</v>
      </c>
      <c r="U349" s="6">
        <v>131.19999999999999</v>
      </c>
      <c r="V349" s="6"/>
      <c r="W349" s="6">
        <f>IF(OR(DuraWarenkorb2020[[#This Row],[Netto]]&lt;&gt;"",DuraWarenkorb2020[[#This Row],[Faktor]]&lt;&gt;""),"",IF(DuraWarenkorb2020[[#This Row],[Rabatt]]&lt;&gt;"",DuraWarenkorb2020[[#This Row],[Brutto]],""))</f>
        <v>131.19999999999999</v>
      </c>
      <c r="X349" s="7">
        <v>0.45</v>
      </c>
      <c r="Y349" s="6"/>
      <c r="Z34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72.16</v>
      </c>
      <c r="AA349" s="7">
        <f>IFERROR(1-DuraWarenkorb2020[[#This Row],[EP1]]/DuraWarenkorb2020[[#This Row],[VK Preis]],"")</f>
        <v>0.23641906873614182</v>
      </c>
      <c r="AB349" s="6">
        <f>IFERROR(DuraWarenkorb2020[[#This Row],[VK Preis]]/DuraWarenkorb2020[[#This Row],[PE]]*DuraWarenkorb2020[[#This Row],[Menge]],"")</f>
        <v>36.08</v>
      </c>
      <c r="AC349" t="s">
        <v>33</v>
      </c>
      <c r="AD349" t="s">
        <v>33</v>
      </c>
    </row>
    <row r="350" spans="1:30" x14ac:dyDescent="0.25">
      <c r="D350">
        <v>41565</v>
      </c>
      <c r="E350" t="s">
        <v>553</v>
      </c>
      <c r="F350" t="s">
        <v>2588</v>
      </c>
      <c r="G350" t="s">
        <v>2589</v>
      </c>
      <c r="H350">
        <v>32</v>
      </c>
      <c r="I350" s="5"/>
      <c r="J350" s="5"/>
      <c r="K350" t="s">
        <v>4453</v>
      </c>
      <c r="L350" s="10">
        <v>120044656</v>
      </c>
      <c r="M350" s="10" t="s">
        <v>556</v>
      </c>
      <c r="N350" s="10" t="s">
        <v>2590</v>
      </c>
      <c r="O350" s="10" t="s">
        <v>2591</v>
      </c>
      <c r="P350" s="10" t="s">
        <v>2592</v>
      </c>
      <c r="Q350" s="10" t="s">
        <v>2593</v>
      </c>
      <c r="R350" s="10">
        <v>100</v>
      </c>
      <c r="S350" s="10" t="s">
        <v>48</v>
      </c>
      <c r="T350" s="6">
        <v>27.1</v>
      </c>
      <c r="U350" s="6">
        <v>136</v>
      </c>
      <c r="V350" s="6"/>
      <c r="W350" s="6">
        <f>IF(OR(DuraWarenkorb2020[[#This Row],[Netto]]&lt;&gt;"",DuraWarenkorb2020[[#This Row],[Faktor]]&lt;&gt;""),"",IF(DuraWarenkorb2020[[#This Row],[Rabatt]]&lt;&gt;"",DuraWarenkorb2020[[#This Row],[Brutto]],""))</f>
        <v>136</v>
      </c>
      <c r="X350" s="7">
        <v>0.74</v>
      </c>
      <c r="Y350" s="6"/>
      <c r="Z35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35.36</v>
      </c>
      <c r="AA350" s="7">
        <f>IFERROR(1-DuraWarenkorb2020[[#This Row],[EP1]]/DuraWarenkorb2020[[#This Row],[VK Preis]],"")</f>
        <v>0.23359728506787325</v>
      </c>
      <c r="AB350" s="6">
        <f>IFERROR(DuraWarenkorb2020[[#This Row],[VK Preis]]/DuraWarenkorb2020[[#This Row],[PE]]*DuraWarenkorb2020[[#This Row],[Menge]],"")</f>
        <v>11.315199999999999</v>
      </c>
      <c r="AC350" s="10" t="s">
        <v>33</v>
      </c>
      <c r="AD350" s="10" t="s">
        <v>33</v>
      </c>
    </row>
    <row r="351" spans="1:30" x14ac:dyDescent="0.25">
      <c r="D351">
        <v>41566</v>
      </c>
      <c r="E351" t="s">
        <v>553</v>
      </c>
      <c r="F351" t="s">
        <v>2594</v>
      </c>
      <c r="G351" t="s">
        <v>2595</v>
      </c>
      <c r="H351">
        <v>42</v>
      </c>
      <c r="I351" s="5"/>
      <c r="J351" s="5"/>
      <c r="K351" t="s">
        <v>4453</v>
      </c>
      <c r="L351" s="10">
        <v>120044657</v>
      </c>
      <c r="M351" s="10" t="s">
        <v>556</v>
      </c>
      <c r="N351" s="10" t="s">
        <v>2596</v>
      </c>
      <c r="O351" s="10" t="s">
        <v>2597</v>
      </c>
      <c r="P351" s="10" t="s">
        <v>2598</v>
      </c>
      <c r="Q351" s="10" t="s">
        <v>2593</v>
      </c>
      <c r="R351" s="10">
        <v>100</v>
      </c>
      <c r="S351" s="10" t="s">
        <v>48</v>
      </c>
      <c r="T351" s="6">
        <v>63.2</v>
      </c>
      <c r="U351" s="6">
        <v>365</v>
      </c>
      <c r="V351" s="6"/>
      <c r="W351" s="6">
        <f>IF(OR(DuraWarenkorb2020[[#This Row],[Netto]]&lt;&gt;"",DuraWarenkorb2020[[#This Row],[Faktor]]&lt;&gt;""),"",IF(DuraWarenkorb2020[[#This Row],[Rabatt]]&lt;&gt;"",DuraWarenkorb2020[[#This Row],[Brutto]],""))</f>
        <v>365</v>
      </c>
      <c r="X351" s="7">
        <v>0.74</v>
      </c>
      <c r="Y351" s="6"/>
      <c r="Z35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94.9</v>
      </c>
      <c r="AA351" s="7">
        <f>IFERROR(1-DuraWarenkorb2020[[#This Row],[EP1]]/DuraWarenkorb2020[[#This Row],[VK Preis]],"")</f>
        <v>0.33403582718651215</v>
      </c>
      <c r="AB351" s="6">
        <f>IFERROR(DuraWarenkorb2020[[#This Row],[VK Preis]]/DuraWarenkorb2020[[#This Row],[PE]]*DuraWarenkorb2020[[#This Row],[Menge]],"")</f>
        <v>39.858000000000004</v>
      </c>
      <c r="AC351" s="10" t="s">
        <v>33</v>
      </c>
      <c r="AD351" s="10" t="s">
        <v>33</v>
      </c>
    </row>
    <row r="352" spans="1:30" x14ac:dyDescent="0.25">
      <c r="D352">
        <v>41567</v>
      </c>
      <c r="E352" t="s">
        <v>553</v>
      </c>
      <c r="F352" t="s">
        <v>2599</v>
      </c>
      <c r="G352" t="s">
        <v>2600</v>
      </c>
      <c r="H352">
        <v>30</v>
      </c>
      <c r="I352" s="5"/>
      <c r="J352" s="5"/>
      <c r="K352" t="s">
        <v>4453</v>
      </c>
      <c r="L352" s="10">
        <v>120044658</v>
      </c>
      <c r="M352" s="10" t="s">
        <v>556</v>
      </c>
      <c r="N352" s="10" t="s">
        <v>2601</v>
      </c>
      <c r="O352" s="10" t="s">
        <v>2602</v>
      </c>
      <c r="P352" s="10" t="s">
        <v>2603</v>
      </c>
      <c r="Q352" s="10" t="s">
        <v>2593</v>
      </c>
      <c r="R352" s="10">
        <v>100</v>
      </c>
      <c r="S352" s="10" t="s">
        <v>48</v>
      </c>
      <c r="T352" s="6">
        <v>115.6</v>
      </c>
      <c r="U352" s="6">
        <v>515</v>
      </c>
      <c r="V352" s="6"/>
      <c r="W352" s="6">
        <f>IF(OR(DuraWarenkorb2020[[#This Row],[Netto]]&lt;&gt;"",DuraWarenkorb2020[[#This Row],[Faktor]]&lt;&gt;""),"",IF(DuraWarenkorb2020[[#This Row],[Rabatt]]&lt;&gt;"",DuraWarenkorb2020[[#This Row],[Brutto]],""))</f>
        <v>515</v>
      </c>
      <c r="X352" s="7">
        <v>0.73</v>
      </c>
      <c r="Y352" s="6"/>
      <c r="Z35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139.05000000000001</v>
      </c>
      <c r="AA352" s="7">
        <f>IFERROR(1-DuraWarenkorb2020[[#This Row],[EP1]]/DuraWarenkorb2020[[#This Row],[VK Preis]],"")</f>
        <v>0.16864437252786779</v>
      </c>
      <c r="AB352" s="6">
        <f>IFERROR(DuraWarenkorb2020[[#This Row],[VK Preis]]/DuraWarenkorb2020[[#This Row],[PE]]*DuraWarenkorb2020[[#This Row],[Menge]],"")</f>
        <v>41.715000000000003</v>
      </c>
      <c r="AC352" s="10" t="s">
        <v>33</v>
      </c>
      <c r="AD352" s="10" t="s">
        <v>33</v>
      </c>
    </row>
    <row r="353" spans="1:30" x14ac:dyDescent="0.25">
      <c r="D353">
        <v>103276</v>
      </c>
      <c r="E353" t="s">
        <v>553</v>
      </c>
      <c r="F353" t="s">
        <v>2604</v>
      </c>
      <c r="G353" t="s">
        <v>2605</v>
      </c>
      <c r="H353">
        <v>30</v>
      </c>
      <c r="I353" s="5"/>
      <c r="J353" s="5"/>
      <c r="K353" t="s">
        <v>4453</v>
      </c>
      <c r="L353" s="10">
        <v>120072655</v>
      </c>
      <c r="M353" s="10" t="s">
        <v>556</v>
      </c>
      <c r="N353" s="10" t="s">
        <v>2606</v>
      </c>
      <c r="O353" s="10" t="s">
        <v>2604</v>
      </c>
      <c r="P353" s="10" t="s">
        <v>2607</v>
      </c>
      <c r="Q353" s="10" t="s">
        <v>2593</v>
      </c>
      <c r="R353" s="10">
        <v>100</v>
      </c>
      <c r="S353" s="10" t="s">
        <v>48</v>
      </c>
      <c r="T353" s="6">
        <v>21.7</v>
      </c>
      <c r="U353" s="6">
        <v>115</v>
      </c>
      <c r="V353" s="6"/>
      <c r="W353" s="6">
        <f>IF(OR(DuraWarenkorb2020[[#This Row],[Netto]]&lt;&gt;"",DuraWarenkorb2020[[#This Row],[Faktor]]&lt;&gt;""),"",IF(DuraWarenkorb2020[[#This Row],[Rabatt]]&lt;&gt;"",DuraWarenkorb2020[[#This Row],[Brutto]],""))</f>
        <v>115</v>
      </c>
      <c r="X353" s="7">
        <v>0.74</v>
      </c>
      <c r="Y353" s="6"/>
      <c r="Z35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29.9</v>
      </c>
      <c r="AA353" s="7">
        <f>IFERROR(1-DuraWarenkorb2020[[#This Row],[EP1]]/DuraWarenkorb2020[[#This Row],[VK Preis]],"")</f>
        <v>0.27424749163879603</v>
      </c>
      <c r="AB353" s="6">
        <f>IFERROR(DuraWarenkorb2020[[#This Row],[VK Preis]]/DuraWarenkorb2020[[#This Row],[PE]]*DuraWarenkorb2020[[#This Row],[Menge]],"")</f>
        <v>8.9699999999999989</v>
      </c>
      <c r="AC353" s="10" t="s">
        <v>33</v>
      </c>
      <c r="AD353" s="10" t="s">
        <v>33</v>
      </c>
    </row>
    <row r="354" spans="1:30" x14ac:dyDescent="0.25">
      <c r="H354">
        <v>40</v>
      </c>
      <c r="I354" s="5"/>
      <c r="J354" s="5"/>
      <c r="K354" t="s">
        <v>4454</v>
      </c>
      <c r="L354" s="10">
        <v>120072656</v>
      </c>
      <c r="M354" s="10" t="s">
        <v>556</v>
      </c>
      <c r="N354" s="10" t="s">
        <v>2609</v>
      </c>
      <c r="O354" s="10" t="s">
        <v>2608</v>
      </c>
      <c r="P354" s="10" t="s">
        <v>2610</v>
      </c>
      <c r="Q354" s="10" t="s">
        <v>2593</v>
      </c>
      <c r="R354" s="10">
        <v>100</v>
      </c>
      <c r="S354" s="10" t="s">
        <v>48</v>
      </c>
      <c r="T354" s="6">
        <v>63.7</v>
      </c>
      <c r="U354" s="6">
        <v>349</v>
      </c>
      <c r="V354" s="6"/>
      <c r="W354" s="6">
        <f>IF(OR(DuraWarenkorb2020[[#This Row],[Netto]]&lt;&gt;"",DuraWarenkorb2020[[#This Row],[Faktor]]&lt;&gt;""),"",IF(DuraWarenkorb2020[[#This Row],[Rabatt]]&lt;&gt;"",DuraWarenkorb2020[[#This Row],[Brutto]],""))</f>
        <v>349</v>
      </c>
      <c r="X354" s="7">
        <v>0.74</v>
      </c>
      <c r="Y354" s="6"/>
      <c r="Z35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90.74</v>
      </c>
      <c r="AA354" s="7">
        <f>IFERROR(1-DuraWarenkorb2020[[#This Row],[EP1]]/DuraWarenkorb2020[[#This Row],[VK Preis]],"")</f>
        <v>0.29799426934097417</v>
      </c>
      <c r="AB354" s="6">
        <f>IFERROR(DuraWarenkorb2020[[#This Row],[VK Preis]]/DuraWarenkorb2020[[#This Row],[PE]]*DuraWarenkorb2020[[#This Row],[Menge]],"")</f>
        <v>36.295999999999999</v>
      </c>
      <c r="AC354" s="10" t="s">
        <v>33</v>
      </c>
      <c r="AD354" s="10" t="s">
        <v>33</v>
      </c>
    </row>
    <row r="355" spans="1:30" x14ac:dyDescent="0.25">
      <c r="D355">
        <v>103187</v>
      </c>
      <c r="E355" t="s">
        <v>553</v>
      </c>
      <c r="F355" t="s">
        <v>2611</v>
      </c>
      <c r="G355" t="s">
        <v>2605</v>
      </c>
      <c r="H355">
        <v>30</v>
      </c>
      <c r="I355" s="5"/>
      <c r="J355" s="5"/>
      <c r="K355" t="s">
        <v>4453</v>
      </c>
      <c r="L355" s="10">
        <v>120072657</v>
      </c>
      <c r="M355" s="10" t="s">
        <v>556</v>
      </c>
      <c r="N355" s="10" t="s">
        <v>2612</v>
      </c>
      <c r="O355" s="10" t="s">
        <v>2611</v>
      </c>
      <c r="P355" s="10" t="s">
        <v>2613</v>
      </c>
      <c r="Q355" s="10" t="s">
        <v>2593</v>
      </c>
      <c r="R355" s="10">
        <v>100</v>
      </c>
      <c r="S355" s="10" t="s">
        <v>48</v>
      </c>
      <c r="T355" s="6">
        <v>241.6</v>
      </c>
      <c r="U355" s="6">
        <v>1260</v>
      </c>
      <c r="V355" s="6"/>
      <c r="W355" s="6">
        <f>IF(OR(DuraWarenkorb2020[[#This Row],[Netto]]&lt;&gt;"",DuraWarenkorb2020[[#This Row],[Faktor]]&lt;&gt;""),"",IF(DuraWarenkorb2020[[#This Row],[Rabatt]]&lt;&gt;"",DuraWarenkorb2020[[#This Row],[Brutto]],""))</f>
        <v>1260</v>
      </c>
      <c r="X355" s="7">
        <v>0.74</v>
      </c>
      <c r="Y355" s="6"/>
      <c r="Z35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327.60000000000002</v>
      </c>
      <c r="AA355" s="7">
        <f>IFERROR(1-DuraWarenkorb2020[[#This Row],[EP1]]/DuraWarenkorb2020[[#This Row],[VK Preis]],"")</f>
        <v>0.26251526251526258</v>
      </c>
      <c r="AB355" s="6">
        <f>IFERROR(DuraWarenkorb2020[[#This Row],[VK Preis]]/DuraWarenkorb2020[[#This Row],[PE]]*DuraWarenkorb2020[[#This Row],[Menge]],"")</f>
        <v>98.28</v>
      </c>
      <c r="AC355" s="10" t="s">
        <v>33</v>
      </c>
      <c r="AD355" s="10" t="s">
        <v>33</v>
      </c>
    </row>
    <row r="356" spans="1:30" x14ac:dyDescent="0.25">
      <c r="D356">
        <v>79276</v>
      </c>
      <c r="E356" t="s">
        <v>553</v>
      </c>
      <c r="F356" t="s">
        <v>2635</v>
      </c>
      <c r="G356" t="s">
        <v>2636</v>
      </c>
      <c r="H356">
        <v>75</v>
      </c>
      <c r="I356" s="5"/>
      <c r="J356" s="5"/>
      <c r="K356" t="s">
        <v>4453</v>
      </c>
      <c r="L356" s="10">
        <v>120044835</v>
      </c>
      <c r="M356" s="10" t="s">
        <v>556</v>
      </c>
      <c r="N356" s="10" t="s">
        <v>2637</v>
      </c>
      <c r="O356" s="10" t="s">
        <v>2638</v>
      </c>
      <c r="P356" s="10" t="s">
        <v>2639</v>
      </c>
      <c r="Q356" s="10" t="s">
        <v>2640</v>
      </c>
      <c r="R356" s="10">
        <v>100</v>
      </c>
      <c r="S356" s="10" t="s">
        <v>582</v>
      </c>
      <c r="T356" s="6">
        <v>60.5</v>
      </c>
      <c r="U356" s="6">
        <v>214</v>
      </c>
      <c r="V356" s="6"/>
      <c r="W356" s="6">
        <f>IF(OR(DuraWarenkorb2020[[#This Row],[Netto]]&lt;&gt;"",DuraWarenkorb2020[[#This Row],[Faktor]]&lt;&gt;""),"",IF(DuraWarenkorb2020[[#This Row],[Rabatt]]&lt;&gt;"",DuraWarenkorb2020[[#This Row],[Brutto]],""))</f>
        <v>214</v>
      </c>
      <c r="X356" s="7">
        <v>0.65</v>
      </c>
      <c r="Y356" s="6"/>
      <c r="Z35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74.900000000000006</v>
      </c>
      <c r="AA356" s="7">
        <f>IFERROR(1-DuraWarenkorb2020[[#This Row],[EP1]]/DuraWarenkorb2020[[#This Row],[VK Preis]],"")</f>
        <v>0.19225634178905215</v>
      </c>
      <c r="AB356" s="6">
        <f>IFERROR(DuraWarenkorb2020[[#This Row],[VK Preis]]/DuraWarenkorb2020[[#This Row],[PE]]*DuraWarenkorb2020[[#This Row],[Menge]],"")</f>
        <v>56.175000000000011</v>
      </c>
      <c r="AC356" s="10" t="s">
        <v>33</v>
      </c>
      <c r="AD356" s="10" t="s">
        <v>33</v>
      </c>
    </row>
    <row r="357" spans="1:30" x14ac:dyDescent="0.25">
      <c r="D357">
        <v>40329</v>
      </c>
      <c r="E357" t="s">
        <v>553</v>
      </c>
      <c r="F357" t="s">
        <v>2641</v>
      </c>
      <c r="G357" t="s">
        <v>2636</v>
      </c>
      <c r="H357">
        <v>75</v>
      </c>
      <c r="I357" s="5"/>
      <c r="J357" s="5"/>
      <c r="K357" t="s">
        <v>4453</v>
      </c>
      <c r="L357" s="10">
        <v>120044836</v>
      </c>
      <c r="M357" s="10" t="s">
        <v>556</v>
      </c>
      <c r="N357" s="10" t="s">
        <v>2642</v>
      </c>
      <c r="O357" s="10" t="s">
        <v>2643</v>
      </c>
      <c r="P357" s="10" t="s">
        <v>2644</v>
      </c>
      <c r="Q357" s="10" t="s">
        <v>2640</v>
      </c>
      <c r="R357" s="10">
        <v>100</v>
      </c>
      <c r="S357" s="10" t="s">
        <v>582</v>
      </c>
      <c r="T357" s="6">
        <v>83.3</v>
      </c>
      <c r="U357" s="6">
        <v>276</v>
      </c>
      <c r="V357" s="6"/>
      <c r="W357" s="6">
        <f>IF(OR(DuraWarenkorb2020[[#This Row],[Netto]]&lt;&gt;"",DuraWarenkorb2020[[#This Row],[Faktor]]&lt;&gt;""),"",IF(DuraWarenkorb2020[[#This Row],[Rabatt]]&lt;&gt;"",DuraWarenkorb2020[[#This Row],[Brutto]],""))</f>
        <v>276</v>
      </c>
      <c r="X357" s="7">
        <v>0.64</v>
      </c>
      <c r="Y357" s="6"/>
      <c r="Z35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99.36</v>
      </c>
      <c r="AA357" s="7">
        <f>IFERROR(1-DuraWarenkorb2020[[#This Row],[EP1]]/DuraWarenkorb2020[[#This Row],[VK Preis]],"")</f>
        <v>0.16163446054750408</v>
      </c>
      <c r="AB357" s="6">
        <f>IFERROR(DuraWarenkorb2020[[#This Row],[VK Preis]]/DuraWarenkorb2020[[#This Row],[PE]]*DuraWarenkorb2020[[#This Row],[Menge]],"")</f>
        <v>74.52</v>
      </c>
      <c r="AC357" s="10" t="s">
        <v>33</v>
      </c>
      <c r="AD357" s="10" t="s">
        <v>33</v>
      </c>
    </row>
    <row r="358" spans="1:30" x14ac:dyDescent="0.25">
      <c r="D358">
        <v>79277</v>
      </c>
      <c r="E358" t="s">
        <v>553</v>
      </c>
      <c r="F358" t="s">
        <v>2645</v>
      </c>
      <c r="G358" t="s">
        <v>2636</v>
      </c>
      <c r="H358">
        <v>25</v>
      </c>
      <c r="I358" s="5"/>
      <c r="J358" s="5"/>
      <c r="K358" t="s">
        <v>4453</v>
      </c>
      <c r="L358" s="10">
        <v>120044837</v>
      </c>
      <c r="M358" s="10" t="s">
        <v>556</v>
      </c>
      <c r="N358" s="10" t="s">
        <v>2646</v>
      </c>
      <c r="O358" s="10" t="s">
        <v>2647</v>
      </c>
      <c r="P358" s="10" t="s">
        <v>2648</v>
      </c>
      <c r="Q358" s="10" t="s">
        <v>2640</v>
      </c>
      <c r="R358" s="10">
        <v>100</v>
      </c>
      <c r="S358" s="10" t="s">
        <v>582</v>
      </c>
      <c r="T358" s="6">
        <v>110.6</v>
      </c>
      <c r="U358" s="6">
        <v>388</v>
      </c>
      <c r="V358" s="6"/>
      <c r="W358" s="6">
        <f>IF(OR(DuraWarenkorb2020[[#This Row],[Netto]]&lt;&gt;"",DuraWarenkorb2020[[#This Row],[Faktor]]&lt;&gt;""),"",IF(DuraWarenkorb2020[[#This Row],[Rabatt]]&lt;&gt;"",DuraWarenkorb2020[[#This Row],[Brutto]],""))</f>
        <v>388</v>
      </c>
      <c r="X358" s="7">
        <v>0.65</v>
      </c>
      <c r="Y358" s="6"/>
      <c r="Z35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135.80000000000001</v>
      </c>
      <c r="AA358" s="7">
        <f>IFERROR(1-DuraWarenkorb2020[[#This Row],[EP1]]/DuraWarenkorb2020[[#This Row],[VK Preis]],"")</f>
        <v>0.18556701030927847</v>
      </c>
      <c r="AB358" s="6">
        <f>IFERROR(DuraWarenkorb2020[[#This Row],[VK Preis]]/DuraWarenkorb2020[[#This Row],[PE]]*DuraWarenkorb2020[[#This Row],[Menge]],"")</f>
        <v>33.950000000000003</v>
      </c>
      <c r="AC358" s="10" t="s">
        <v>33</v>
      </c>
      <c r="AD358" s="10" t="s">
        <v>33</v>
      </c>
    </row>
    <row r="359" spans="1:30" x14ac:dyDescent="0.25">
      <c r="D359">
        <v>40342</v>
      </c>
      <c r="E359" t="s">
        <v>553</v>
      </c>
      <c r="F359" t="s">
        <v>2629</v>
      </c>
      <c r="G359" t="s">
        <v>2630</v>
      </c>
      <c r="H359">
        <v>5</v>
      </c>
      <c r="I359" s="5"/>
      <c r="J359" s="5"/>
      <c r="K359" t="s">
        <v>4453</v>
      </c>
      <c r="L359" s="10">
        <v>120044865</v>
      </c>
      <c r="M359" s="10" t="s">
        <v>556</v>
      </c>
      <c r="N359" s="10" t="s">
        <v>2631</v>
      </c>
      <c r="O359" s="10" t="s">
        <v>2632</v>
      </c>
      <c r="P359" s="10" t="s">
        <v>2633</v>
      </c>
      <c r="Q359" s="10" t="s">
        <v>2634</v>
      </c>
      <c r="R359" s="10">
        <v>100</v>
      </c>
      <c r="S359" s="10" t="s">
        <v>48</v>
      </c>
      <c r="T359" s="6">
        <v>303.85000000000002</v>
      </c>
      <c r="U359" s="6">
        <v>515</v>
      </c>
      <c r="V359" s="6"/>
      <c r="W359" s="6">
        <f>IF(OR(DuraWarenkorb2020[[#This Row],[Netto]]&lt;&gt;"",DuraWarenkorb2020[[#This Row],[Faktor]]&lt;&gt;""),"",IF(DuraWarenkorb2020[[#This Row],[Rabatt]]&lt;&gt;"",DuraWarenkorb2020[[#This Row],[Brutto]],""))</f>
        <v>515</v>
      </c>
      <c r="X359" s="7">
        <v>0.25</v>
      </c>
      <c r="Y359" s="6"/>
      <c r="Z35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386.25</v>
      </c>
      <c r="AA359" s="7">
        <f>IFERROR(1-DuraWarenkorb2020[[#This Row],[EP1]]/DuraWarenkorb2020[[#This Row],[VK Preis]],"")</f>
        <v>0.21333333333333326</v>
      </c>
      <c r="AB359" s="6">
        <f>IFERROR(DuraWarenkorb2020[[#This Row],[VK Preis]]/DuraWarenkorb2020[[#This Row],[PE]]*DuraWarenkorb2020[[#This Row],[Menge]],"")</f>
        <v>19.3125</v>
      </c>
      <c r="AC359" s="10" t="s">
        <v>33</v>
      </c>
      <c r="AD359" s="10" t="s">
        <v>33</v>
      </c>
    </row>
    <row r="360" spans="1:30" x14ac:dyDescent="0.25">
      <c r="D360">
        <v>1231316</v>
      </c>
      <c r="E360" t="s">
        <v>553</v>
      </c>
      <c r="F360" t="s">
        <v>2690</v>
      </c>
      <c r="G360" t="s">
        <v>2691</v>
      </c>
      <c r="H360">
        <v>3</v>
      </c>
      <c r="I360" s="5"/>
      <c r="J360" s="5"/>
      <c r="K360" t="s">
        <v>4453</v>
      </c>
      <c r="L360" s="10">
        <v>120194856</v>
      </c>
      <c r="M360" s="10" t="s">
        <v>556</v>
      </c>
      <c r="N360" s="10" t="s">
        <v>2692</v>
      </c>
      <c r="O360" s="10" t="s">
        <v>2690</v>
      </c>
      <c r="P360" s="10" t="s">
        <v>2693</v>
      </c>
      <c r="Q360" s="10" t="s">
        <v>614</v>
      </c>
      <c r="R360" s="10">
        <v>100</v>
      </c>
      <c r="S360" s="10" t="s">
        <v>48</v>
      </c>
      <c r="T360" s="6">
        <v>5789</v>
      </c>
      <c r="U360" s="6">
        <v>8270</v>
      </c>
      <c r="V360" s="6"/>
      <c r="W360" s="6">
        <f>IF(OR(DuraWarenkorb2020[[#This Row],[Netto]]&lt;&gt;"",DuraWarenkorb2020[[#This Row],[Faktor]]&lt;&gt;""),"",IF(DuraWarenkorb2020[[#This Row],[Rabatt]]&lt;&gt;"",DuraWarenkorb2020[[#This Row],[Brutto]],""))</f>
        <v>8270</v>
      </c>
      <c r="X360" s="7">
        <v>0.16</v>
      </c>
      <c r="Y360" s="6"/>
      <c r="Z36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6946.8</v>
      </c>
      <c r="AA360" s="7">
        <f>IFERROR(1-DuraWarenkorb2020[[#This Row],[EP1]]/DuraWarenkorb2020[[#This Row],[VK Preis]],"")</f>
        <v>0.16666666666666674</v>
      </c>
      <c r="AB360" s="6">
        <f>IFERROR(DuraWarenkorb2020[[#This Row],[VK Preis]]/DuraWarenkorb2020[[#This Row],[PE]]*DuraWarenkorb2020[[#This Row],[Menge]],"")</f>
        <v>208.404</v>
      </c>
      <c r="AC360" s="10" t="s">
        <v>33</v>
      </c>
      <c r="AD360" s="10" t="s">
        <v>33</v>
      </c>
    </row>
    <row r="361" spans="1:30" x14ac:dyDescent="0.25">
      <c r="D361">
        <v>1231405</v>
      </c>
      <c r="E361" t="s">
        <v>553</v>
      </c>
      <c r="F361" t="s">
        <v>2694</v>
      </c>
      <c r="G361" t="s">
        <v>2695</v>
      </c>
      <c r="H361">
        <v>2</v>
      </c>
      <c r="I361" s="5"/>
      <c r="J361" s="5"/>
      <c r="K361" t="s">
        <v>4453</v>
      </c>
      <c r="L361" s="10">
        <v>120194857</v>
      </c>
      <c r="M361" s="10" t="s">
        <v>556</v>
      </c>
      <c r="N361" s="10" t="s">
        <v>2696</v>
      </c>
      <c r="O361" s="10" t="s">
        <v>2697</v>
      </c>
      <c r="P361" s="10" t="s">
        <v>2698</v>
      </c>
      <c r="Q361" s="10" t="s">
        <v>614</v>
      </c>
      <c r="R361" s="10">
        <v>100</v>
      </c>
      <c r="S361" s="10" t="s">
        <v>48</v>
      </c>
      <c r="T361" s="6">
        <v>6160</v>
      </c>
      <c r="U361" s="6">
        <v>8800</v>
      </c>
      <c r="V361" s="6"/>
      <c r="W361" s="6">
        <f>IF(OR(DuraWarenkorb2020[[#This Row],[Netto]]&lt;&gt;"",DuraWarenkorb2020[[#This Row],[Faktor]]&lt;&gt;""),"",IF(DuraWarenkorb2020[[#This Row],[Rabatt]]&lt;&gt;"",DuraWarenkorb2020[[#This Row],[Brutto]],""))</f>
        <v>8800</v>
      </c>
      <c r="X361" s="7">
        <v>0.16</v>
      </c>
      <c r="Y361" s="6"/>
      <c r="Z36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7392</v>
      </c>
      <c r="AA361" s="7">
        <f>IFERROR(1-DuraWarenkorb2020[[#This Row],[EP1]]/DuraWarenkorb2020[[#This Row],[VK Preis]],"")</f>
        <v>0.16666666666666663</v>
      </c>
      <c r="AB361" s="6">
        <f>IFERROR(DuraWarenkorb2020[[#This Row],[VK Preis]]/DuraWarenkorb2020[[#This Row],[PE]]*DuraWarenkorb2020[[#This Row],[Menge]],"")</f>
        <v>147.84</v>
      </c>
      <c r="AC361" s="10" t="s">
        <v>33</v>
      </c>
      <c r="AD361" s="10" t="s">
        <v>33</v>
      </c>
    </row>
    <row r="362" spans="1:30" x14ac:dyDescent="0.25">
      <c r="A362">
        <v>3740</v>
      </c>
      <c r="B362" t="s">
        <v>28</v>
      </c>
      <c r="C362">
        <v>4040</v>
      </c>
      <c r="D362">
        <v>3459209</v>
      </c>
      <c r="E362" t="s">
        <v>553</v>
      </c>
      <c r="F362" t="s">
        <v>611</v>
      </c>
      <c r="G362" t="s">
        <v>612</v>
      </c>
      <c r="H362">
        <v>1</v>
      </c>
      <c r="I362" s="5">
        <v>42005</v>
      </c>
      <c r="J362" s="5">
        <v>43830</v>
      </c>
      <c r="K362" t="s">
        <v>32</v>
      </c>
      <c r="L362">
        <v>120496358</v>
      </c>
      <c r="M362" t="s">
        <v>556</v>
      </c>
      <c r="N362" t="s">
        <v>611</v>
      </c>
      <c r="O362" t="s">
        <v>611</v>
      </c>
      <c r="P362" t="s">
        <v>613</v>
      </c>
      <c r="Q362" t="s">
        <v>614</v>
      </c>
      <c r="R362">
        <v>100</v>
      </c>
      <c r="S362" t="s">
        <v>48</v>
      </c>
      <c r="T362" s="6">
        <v>7343</v>
      </c>
      <c r="U362" s="6">
        <v>10490</v>
      </c>
      <c r="V362" s="6"/>
      <c r="W362" s="6">
        <f>IF(OR(DuraWarenkorb2020[[#This Row],[Netto]]&lt;&gt;"",DuraWarenkorb2020[[#This Row],[Faktor]]&lt;&gt;""),"",IF(DuraWarenkorb2020[[#This Row],[Rabatt]]&lt;&gt;"",DuraWarenkorb2020[[#This Row],[Brutto]],""))</f>
        <v>10490</v>
      </c>
      <c r="X362" s="7">
        <v>0.16</v>
      </c>
      <c r="Y362" s="6"/>
      <c r="Z36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8811.6</v>
      </c>
      <c r="AA362" s="7">
        <f>IFERROR(1-DuraWarenkorb2020[[#This Row],[EP1]]/DuraWarenkorb2020[[#This Row],[VK Preis]],"")</f>
        <v>0.16666666666666674</v>
      </c>
      <c r="AB362" s="6">
        <f>IFERROR(DuraWarenkorb2020[[#This Row],[VK Preis]]/DuraWarenkorb2020[[#This Row],[PE]]*DuraWarenkorb2020[[#This Row],[Menge]],"")</f>
        <v>88.116</v>
      </c>
      <c r="AC362" t="s">
        <v>33</v>
      </c>
      <c r="AD362" t="s">
        <v>33</v>
      </c>
    </row>
    <row r="363" spans="1:30" x14ac:dyDescent="0.25">
      <c r="A363">
        <v>3740</v>
      </c>
      <c r="B363" t="s">
        <v>28</v>
      </c>
      <c r="C363">
        <v>4040</v>
      </c>
      <c r="D363">
        <v>2577208</v>
      </c>
      <c r="E363" t="s">
        <v>553</v>
      </c>
      <c r="F363" t="s">
        <v>615</v>
      </c>
      <c r="G363" t="s">
        <v>616</v>
      </c>
      <c r="H363">
        <v>1</v>
      </c>
      <c r="I363" s="5">
        <v>42005</v>
      </c>
      <c r="J363" s="5">
        <v>43830</v>
      </c>
      <c r="K363" t="s">
        <v>32</v>
      </c>
      <c r="L363">
        <v>120194862</v>
      </c>
      <c r="M363" t="s">
        <v>556</v>
      </c>
      <c r="N363" t="s">
        <v>617</v>
      </c>
      <c r="O363" t="s">
        <v>615</v>
      </c>
      <c r="P363" t="s">
        <v>618</v>
      </c>
      <c r="Q363" t="s">
        <v>614</v>
      </c>
      <c r="R363">
        <v>100</v>
      </c>
      <c r="S363" t="s">
        <v>48</v>
      </c>
      <c r="T363" s="6">
        <v>8757</v>
      </c>
      <c r="U363" s="6">
        <v>12510</v>
      </c>
      <c r="V363" s="6"/>
      <c r="W363" s="6">
        <f>IF(OR(DuraWarenkorb2020[[#This Row],[Netto]]&lt;&gt;"",DuraWarenkorb2020[[#This Row],[Faktor]]&lt;&gt;""),"",IF(DuraWarenkorb2020[[#This Row],[Rabatt]]&lt;&gt;"",DuraWarenkorb2020[[#This Row],[Brutto]],""))</f>
        <v>12510</v>
      </c>
      <c r="X363" s="7">
        <v>0.16</v>
      </c>
      <c r="Y363" s="6"/>
      <c r="Z36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10508.4</v>
      </c>
      <c r="AA363" s="7">
        <f>IFERROR(1-DuraWarenkorb2020[[#This Row],[EP1]]/DuraWarenkorb2020[[#This Row],[VK Preis]],"")</f>
        <v>0.16666666666666663</v>
      </c>
      <c r="AB363" s="6">
        <f>IFERROR(DuraWarenkorb2020[[#This Row],[VK Preis]]/DuraWarenkorb2020[[#This Row],[PE]]*DuraWarenkorb2020[[#This Row],[Menge]],"")</f>
        <v>105.084</v>
      </c>
      <c r="AC363" t="s">
        <v>33</v>
      </c>
      <c r="AD363" t="s">
        <v>33</v>
      </c>
    </row>
    <row r="364" spans="1:30" x14ac:dyDescent="0.25">
      <c r="A364">
        <v>3740</v>
      </c>
      <c r="B364" t="s">
        <v>28</v>
      </c>
      <c r="C364">
        <v>4040</v>
      </c>
      <c r="D364">
        <v>1097016</v>
      </c>
      <c r="E364" t="s">
        <v>1652</v>
      </c>
      <c r="F364" t="s">
        <v>1653</v>
      </c>
      <c r="G364" t="s">
        <v>1654</v>
      </c>
      <c r="H364">
        <v>10</v>
      </c>
      <c r="I364" s="5">
        <v>42005</v>
      </c>
      <c r="J364" s="5">
        <v>43830</v>
      </c>
      <c r="K364" t="s">
        <v>32</v>
      </c>
      <c r="L364">
        <v>120044996</v>
      </c>
      <c r="M364" t="s">
        <v>556</v>
      </c>
      <c r="N364" t="s">
        <v>1655</v>
      </c>
      <c r="O364" t="s">
        <v>1656</v>
      </c>
      <c r="P364" t="s">
        <v>1657</v>
      </c>
      <c r="Q364" t="s">
        <v>1658</v>
      </c>
      <c r="R364">
        <v>100</v>
      </c>
      <c r="S364" t="s">
        <v>48</v>
      </c>
      <c r="T364" s="6">
        <v>80.959999999999994</v>
      </c>
      <c r="U364" s="6">
        <v>176</v>
      </c>
      <c r="V364" s="6"/>
      <c r="W364" s="6">
        <f>IF(OR(DuraWarenkorb2020[[#This Row],[Netto]]&lt;&gt;"",DuraWarenkorb2020[[#This Row],[Faktor]]&lt;&gt;""),"",IF(DuraWarenkorb2020[[#This Row],[Rabatt]]&lt;&gt;"",DuraWarenkorb2020[[#This Row],[Brutto]],""))</f>
        <v>176</v>
      </c>
      <c r="X364" s="7">
        <v>0.45</v>
      </c>
      <c r="Y364" s="6"/>
      <c r="Z36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96.8</v>
      </c>
      <c r="AA364" s="7">
        <f>IFERROR(1-DuraWarenkorb2020[[#This Row],[EP1]]/DuraWarenkorb2020[[#This Row],[VK Preis]],"")</f>
        <v>0.16363636363636369</v>
      </c>
      <c r="AB364" s="6">
        <f>IFERROR(DuraWarenkorb2020[[#This Row],[VK Preis]]/DuraWarenkorb2020[[#This Row],[PE]]*DuraWarenkorb2020[[#This Row],[Menge]],"")</f>
        <v>9.68</v>
      </c>
      <c r="AC364" t="s">
        <v>33</v>
      </c>
      <c r="AD364" t="s">
        <v>33</v>
      </c>
    </row>
    <row r="365" spans="1:30" x14ac:dyDescent="0.25">
      <c r="A365">
        <v>3740</v>
      </c>
      <c r="B365" t="s">
        <v>28</v>
      </c>
      <c r="C365">
        <v>4040</v>
      </c>
      <c r="D365">
        <v>343048</v>
      </c>
      <c r="E365" t="s">
        <v>1652</v>
      </c>
      <c r="F365" t="s">
        <v>1659</v>
      </c>
      <c r="G365" t="s">
        <v>1660</v>
      </c>
      <c r="H365">
        <v>10</v>
      </c>
      <c r="I365" s="5">
        <v>42005</v>
      </c>
      <c r="J365" s="5">
        <v>43830</v>
      </c>
      <c r="K365" t="s">
        <v>32</v>
      </c>
      <c r="L365">
        <v>120044999</v>
      </c>
      <c r="M365" t="s">
        <v>556</v>
      </c>
      <c r="N365" t="s">
        <v>1661</v>
      </c>
      <c r="O365" t="s">
        <v>1662</v>
      </c>
      <c r="P365" t="s">
        <v>1663</v>
      </c>
      <c r="Q365" t="s">
        <v>1658</v>
      </c>
      <c r="R365">
        <v>100</v>
      </c>
      <c r="S365" t="s">
        <v>48</v>
      </c>
      <c r="T365" s="6">
        <v>85.56</v>
      </c>
      <c r="U365" s="6">
        <v>186</v>
      </c>
      <c r="V365" s="6"/>
      <c r="W365" s="6">
        <f>IF(OR(DuraWarenkorb2020[[#This Row],[Netto]]&lt;&gt;"",DuraWarenkorb2020[[#This Row],[Faktor]]&lt;&gt;""),"",IF(DuraWarenkorb2020[[#This Row],[Rabatt]]&lt;&gt;"",DuraWarenkorb2020[[#This Row],[Brutto]],""))</f>
        <v>186</v>
      </c>
      <c r="X365" s="7">
        <v>0.45</v>
      </c>
      <c r="Y365" s="6"/>
      <c r="Z36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102.3</v>
      </c>
      <c r="AA365" s="7">
        <f>IFERROR(1-DuraWarenkorb2020[[#This Row],[EP1]]/DuraWarenkorb2020[[#This Row],[VK Preis]],"")</f>
        <v>0.16363636363636358</v>
      </c>
      <c r="AB365" s="6">
        <f>IFERROR(DuraWarenkorb2020[[#This Row],[VK Preis]]/DuraWarenkorb2020[[#This Row],[PE]]*DuraWarenkorb2020[[#This Row],[Menge]],"")</f>
        <v>10.229999999999999</v>
      </c>
      <c r="AC365" t="s">
        <v>33</v>
      </c>
      <c r="AD365" t="s">
        <v>33</v>
      </c>
    </row>
    <row r="366" spans="1:30" x14ac:dyDescent="0.25">
      <c r="A366">
        <v>3740</v>
      </c>
      <c r="B366" t="s">
        <v>28</v>
      </c>
      <c r="C366">
        <v>4040</v>
      </c>
      <c r="D366">
        <v>343056</v>
      </c>
      <c r="E366" t="s">
        <v>1652</v>
      </c>
      <c r="F366" t="s">
        <v>1664</v>
      </c>
      <c r="G366" t="s">
        <v>1665</v>
      </c>
      <c r="H366">
        <v>10</v>
      </c>
      <c r="I366" s="5">
        <v>42005</v>
      </c>
      <c r="J366" s="5">
        <v>43830</v>
      </c>
      <c r="K366" t="s">
        <v>32</v>
      </c>
      <c r="L366">
        <v>120045007</v>
      </c>
      <c r="M366" t="s">
        <v>556</v>
      </c>
      <c r="N366" t="s">
        <v>1666</v>
      </c>
      <c r="O366" t="s">
        <v>1667</v>
      </c>
      <c r="P366" t="s">
        <v>1668</v>
      </c>
      <c r="Q366" t="s">
        <v>1658</v>
      </c>
      <c r="R366">
        <v>100</v>
      </c>
      <c r="S366" t="s">
        <v>48</v>
      </c>
      <c r="T366" s="6">
        <v>112.24</v>
      </c>
      <c r="U366" s="6">
        <v>244</v>
      </c>
      <c r="V366" s="6"/>
      <c r="W366" s="6">
        <f>IF(OR(DuraWarenkorb2020[[#This Row],[Netto]]&lt;&gt;"",DuraWarenkorb2020[[#This Row],[Faktor]]&lt;&gt;""),"",IF(DuraWarenkorb2020[[#This Row],[Rabatt]]&lt;&gt;"",DuraWarenkorb2020[[#This Row],[Brutto]],""))</f>
        <v>244</v>
      </c>
      <c r="X366" s="7">
        <v>0.45</v>
      </c>
      <c r="Y366" s="6"/>
      <c r="Z36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134.19999999999999</v>
      </c>
      <c r="AA366" s="7">
        <f>IFERROR(1-DuraWarenkorb2020[[#This Row],[EP1]]/DuraWarenkorb2020[[#This Row],[VK Preis]],"")</f>
        <v>0.16363636363636358</v>
      </c>
      <c r="AB366" s="6">
        <f>IFERROR(DuraWarenkorb2020[[#This Row],[VK Preis]]/DuraWarenkorb2020[[#This Row],[PE]]*DuraWarenkorb2020[[#This Row],[Menge]],"")</f>
        <v>13.419999999999998</v>
      </c>
      <c r="AC366" t="s">
        <v>33</v>
      </c>
      <c r="AD366" t="s">
        <v>33</v>
      </c>
    </row>
    <row r="367" spans="1:30" x14ac:dyDescent="0.25">
      <c r="A367">
        <v>3740</v>
      </c>
      <c r="B367" t="s">
        <v>28</v>
      </c>
      <c r="C367">
        <v>4040</v>
      </c>
      <c r="D367">
        <v>1017691</v>
      </c>
      <c r="E367" t="s">
        <v>1652</v>
      </c>
      <c r="F367" t="s">
        <v>1669</v>
      </c>
      <c r="G367" t="s">
        <v>1670</v>
      </c>
      <c r="H367">
        <v>10</v>
      </c>
      <c r="I367" s="5">
        <v>42005</v>
      </c>
      <c r="J367" s="5">
        <v>43830</v>
      </c>
      <c r="K367" t="s">
        <v>32</v>
      </c>
      <c r="L367">
        <v>120045015</v>
      </c>
      <c r="M367" t="s">
        <v>556</v>
      </c>
      <c r="N367" t="s">
        <v>1671</v>
      </c>
      <c r="O367" t="s">
        <v>1672</v>
      </c>
      <c r="P367" t="s">
        <v>1673</v>
      </c>
      <c r="Q367" t="s">
        <v>1658</v>
      </c>
      <c r="R367">
        <v>100</v>
      </c>
      <c r="S367" t="s">
        <v>48</v>
      </c>
      <c r="T367" s="6">
        <v>111.32</v>
      </c>
      <c r="U367" s="6">
        <v>242</v>
      </c>
      <c r="V367" s="6"/>
      <c r="W367" s="6">
        <f>IF(OR(DuraWarenkorb2020[[#This Row],[Netto]]&lt;&gt;"",DuraWarenkorb2020[[#This Row],[Faktor]]&lt;&gt;""),"",IF(DuraWarenkorb2020[[#This Row],[Rabatt]]&lt;&gt;"",DuraWarenkorb2020[[#This Row],[Brutto]],""))</f>
        <v>242</v>
      </c>
      <c r="X367" s="7">
        <v>0.45</v>
      </c>
      <c r="Y367" s="6"/>
      <c r="Z36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133.1</v>
      </c>
      <c r="AA367" s="7">
        <f>IFERROR(1-DuraWarenkorb2020[[#This Row],[EP1]]/DuraWarenkorb2020[[#This Row],[VK Preis]],"")</f>
        <v>0.16363636363636369</v>
      </c>
      <c r="AB367" s="6">
        <f>IFERROR(DuraWarenkorb2020[[#This Row],[VK Preis]]/DuraWarenkorb2020[[#This Row],[PE]]*DuraWarenkorb2020[[#This Row],[Menge]],"")</f>
        <v>13.309999999999999</v>
      </c>
      <c r="AC367" t="s">
        <v>33</v>
      </c>
      <c r="AD367" t="s">
        <v>33</v>
      </c>
    </row>
    <row r="368" spans="1:30" x14ac:dyDescent="0.25">
      <c r="A368">
        <v>3740</v>
      </c>
      <c r="B368" t="s">
        <v>28</v>
      </c>
      <c r="C368">
        <v>4040</v>
      </c>
      <c r="D368">
        <v>111457</v>
      </c>
      <c r="E368" t="s">
        <v>1652</v>
      </c>
      <c r="F368" t="s">
        <v>1674</v>
      </c>
      <c r="G368" t="s">
        <v>1675</v>
      </c>
      <c r="H368">
        <v>6</v>
      </c>
      <c r="I368" s="5">
        <v>42005</v>
      </c>
      <c r="J368" s="5">
        <v>43830</v>
      </c>
      <c r="K368" t="s">
        <v>32</v>
      </c>
      <c r="L368">
        <v>120045023</v>
      </c>
      <c r="M368" t="s">
        <v>556</v>
      </c>
      <c r="N368" t="s">
        <v>1676</v>
      </c>
      <c r="O368" t="s">
        <v>1674</v>
      </c>
      <c r="P368" t="s">
        <v>1677</v>
      </c>
      <c r="Q368" t="s">
        <v>1658</v>
      </c>
      <c r="R368">
        <v>100</v>
      </c>
      <c r="S368" t="s">
        <v>48</v>
      </c>
      <c r="T368" s="6">
        <v>133.4</v>
      </c>
      <c r="U368" s="6">
        <v>290</v>
      </c>
      <c r="V368" s="6"/>
      <c r="W368" s="6">
        <f>IF(OR(DuraWarenkorb2020[[#This Row],[Netto]]&lt;&gt;"",DuraWarenkorb2020[[#This Row],[Faktor]]&lt;&gt;""),"",IF(DuraWarenkorb2020[[#This Row],[Rabatt]]&lt;&gt;"",DuraWarenkorb2020[[#This Row],[Brutto]],""))</f>
        <v>290</v>
      </c>
      <c r="X368" s="7">
        <v>0.45</v>
      </c>
      <c r="Y368" s="6"/>
      <c r="Z36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159.5</v>
      </c>
      <c r="AA368" s="7">
        <f>IFERROR(1-DuraWarenkorb2020[[#This Row],[EP1]]/DuraWarenkorb2020[[#This Row],[VK Preis]],"")</f>
        <v>0.16363636363636358</v>
      </c>
      <c r="AB368" s="6">
        <f>IFERROR(DuraWarenkorb2020[[#This Row],[VK Preis]]/DuraWarenkorb2020[[#This Row],[PE]]*DuraWarenkorb2020[[#This Row],[Menge]],"")</f>
        <v>9.57</v>
      </c>
      <c r="AC368" t="s">
        <v>33</v>
      </c>
      <c r="AD368" t="s">
        <v>33</v>
      </c>
    </row>
    <row r="369" spans="1:30" x14ac:dyDescent="0.25">
      <c r="D369">
        <v>55128</v>
      </c>
      <c r="E369" t="s">
        <v>553</v>
      </c>
      <c r="F369" t="s">
        <v>2699</v>
      </c>
      <c r="G369" t="s">
        <v>638</v>
      </c>
      <c r="H369">
        <v>18</v>
      </c>
      <c r="I369" s="5"/>
      <c r="J369" s="5"/>
      <c r="K369" t="s">
        <v>4453</v>
      </c>
      <c r="L369" s="10">
        <v>120045038</v>
      </c>
      <c r="M369" s="10" t="s">
        <v>556</v>
      </c>
      <c r="N369" s="10" t="s">
        <v>2700</v>
      </c>
      <c r="O369" s="10" t="s">
        <v>2701</v>
      </c>
      <c r="P369" s="10" t="s">
        <v>2702</v>
      </c>
      <c r="Q369" s="10" t="s">
        <v>642</v>
      </c>
      <c r="R369" s="10">
        <v>100</v>
      </c>
      <c r="S369" s="10" t="s">
        <v>582</v>
      </c>
      <c r="T369" s="6">
        <v>43.7</v>
      </c>
      <c r="U369" s="6">
        <v>243</v>
      </c>
      <c r="V369" s="6"/>
      <c r="W369" s="6">
        <f>IF(OR(DuraWarenkorb2020[[#This Row],[Netto]]&lt;&gt;"",DuraWarenkorb2020[[#This Row],[Faktor]]&lt;&gt;""),"",IF(DuraWarenkorb2020[[#This Row],[Rabatt]]&lt;&gt;"",DuraWarenkorb2020[[#This Row],[Brutto]],""))</f>
        <v>243</v>
      </c>
      <c r="X369" s="7">
        <v>0.77</v>
      </c>
      <c r="Y369" s="6"/>
      <c r="Z36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55.89</v>
      </c>
      <c r="AA369" s="7">
        <f>IFERROR(1-DuraWarenkorb2020[[#This Row],[EP1]]/DuraWarenkorb2020[[#This Row],[VK Preis]],"")</f>
        <v>0.21810699588477367</v>
      </c>
      <c r="AB369" s="6">
        <f>IFERROR(DuraWarenkorb2020[[#This Row],[VK Preis]]/DuraWarenkorb2020[[#This Row],[PE]]*DuraWarenkorb2020[[#This Row],[Menge]],"")</f>
        <v>10.060199999999998</v>
      </c>
      <c r="AC369" s="10" t="s">
        <v>33</v>
      </c>
      <c r="AD369" s="10" t="s">
        <v>33</v>
      </c>
    </row>
    <row r="370" spans="1:30" x14ac:dyDescent="0.25">
      <c r="D370">
        <v>79645</v>
      </c>
      <c r="E370" t="s">
        <v>553</v>
      </c>
      <c r="F370" t="s">
        <v>2703</v>
      </c>
      <c r="G370" t="s">
        <v>638</v>
      </c>
      <c r="H370">
        <v>24</v>
      </c>
      <c r="I370" s="5"/>
      <c r="J370" s="5"/>
      <c r="K370" t="s">
        <v>4453</v>
      </c>
      <c r="L370" s="10">
        <v>120045039</v>
      </c>
      <c r="M370" s="10" t="s">
        <v>556</v>
      </c>
      <c r="N370" s="10" t="s">
        <v>2704</v>
      </c>
      <c r="O370" s="10" t="s">
        <v>2705</v>
      </c>
      <c r="P370" s="10" t="s">
        <v>2706</v>
      </c>
      <c r="Q370" s="10" t="s">
        <v>642</v>
      </c>
      <c r="R370" s="10">
        <v>100</v>
      </c>
      <c r="S370" s="10" t="s">
        <v>582</v>
      </c>
      <c r="T370" s="6">
        <v>51.2</v>
      </c>
      <c r="U370" s="6">
        <v>308</v>
      </c>
      <c r="V370" s="6"/>
      <c r="W370" s="6">
        <f>IF(OR(DuraWarenkorb2020[[#This Row],[Netto]]&lt;&gt;"",DuraWarenkorb2020[[#This Row],[Faktor]]&lt;&gt;""),"",IF(DuraWarenkorb2020[[#This Row],[Rabatt]]&lt;&gt;"",DuraWarenkorb2020[[#This Row],[Brutto]],""))</f>
        <v>308</v>
      </c>
      <c r="X370" s="7">
        <v>0.77</v>
      </c>
      <c r="Y370" s="6"/>
      <c r="Z37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70.84</v>
      </c>
      <c r="AA370" s="7">
        <f>IFERROR(1-DuraWarenkorb2020[[#This Row],[EP1]]/DuraWarenkorb2020[[#This Row],[VK Preis]],"")</f>
        <v>0.27724449463579903</v>
      </c>
      <c r="AB370" s="6">
        <f>IFERROR(DuraWarenkorb2020[[#This Row],[VK Preis]]/DuraWarenkorb2020[[#This Row],[PE]]*DuraWarenkorb2020[[#This Row],[Menge]],"")</f>
        <v>17.0016</v>
      </c>
      <c r="AC370" s="10" t="s">
        <v>33</v>
      </c>
      <c r="AD370" s="10" t="s">
        <v>33</v>
      </c>
    </row>
    <row r="371" spans="1:30" x14ac:dyDescent="0.25">
      <c r="A371">
        <v>3740</v>
      </c>
      <c r="B371" t="s">
        <v>28</v>
      </c>
      <c r="C371">
        <v>4040</v>
      </c>
      <c r="D371">
        <v>111961</v>
      </c>
      <c r="E371" t="s">
        <v>553</v>
      </c>
      <c r="F371" t="s">
        <v>637</v>
      </c>
      <c r="G371" t="s">
        <v>638</v>
      </c>
      <c r="H371">
        <v>4</v>
      </c>
      <c r="I371" s="5">
        <v>42005</v>
      </c>
      <c r="J371" s="5">
        <v>43830</v>
      </c>
      <c r="K371" t="s">
        <v>32</v>
      </c>
      <c r="L371">
        <v>120059724</v>
      </c>
      <c r="M371" t="s">
        <v>556</v>
      </c>
      <c r="N371" t="s">
        <v>639</v>
      </c>
      <c r="O371" t="s">
        <v>640</v>
      </c>
      <c r="P371" t="s">
        <v>641</v>
      </c>
      <c r="Q371" t="s">
        <v>642</v>
      </c>
      <c r="R371">
        <v>100</v>
      </c>
      <c r="S371" t="s">
        <v>582</v>
      </c>
      <c r="T371" s="6">
        <v>76.099999999999994</v>
      </c>
      <c r="U371" s="6">
        <v>476</v>
      </c>
      <c r="V371" s="6"/>
      <c r="W371" s="6">
        <f>IF(OR(DuraWarenkorb2020[[#This Row],[Netto]]&lt;&gt;"",DuraWarenkorb2020[[#This Row],[Faktor]]&lt;&gt;""),"",IF(DuraWarenkorb2020[[#This Row],[Rabatt]]&lt;&gt;"",DuraWarenkorb2020[[#This Row],[Brutto]],""))</f>
        <v>476</v>
      </c>
      <c r="X371" s="7">
        <v>0.77</v>
      </c>
      <c r="Y371" s="6"/>
      <c r="Z37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109.48</v>
      </c>
      <c r="AA371" s="7">
        <f>IFERROR(1-DuraWarenkorb2020[[#This Row],[EP1]]/DuraWarenkorb2020[[#This Row],[VK Preis]],"")</f>
        <v>0.30489587139203511</v>
      </c>
      <c r="AB371" s="6">
        <f>IFERROR(DuraWarenkorb2020[[#This Row],[VK Preis]]/DuraWarenkorb2020[[#This Row],[PE]]*DuraWarenkorb2020[[#This Row],[Menge]],"")</f>
        <v>4.3792</v>
      </c>
      <c r="AC371" t="s">
        <v>33</v>
      </c>
      <c r="AD371" t="s">
        <v>33</v>
      </c>
    </row>
    <row r="372" spans="1:30" x14ac:dyDescent="0.25">
      <c r="A372">
        <v>3740</v>
      </c>
      <c r="B372" t="s">
        <v>28</v>
      </c>
      <c r="C372">
        <v>4040</v>
      </c>
      <c r="D372">
        <v>111996</v>
      </c>
      <c r="E372" t="s">
        <v>553</v>
      </c>
      <c r="F372" t="s">
        <v>643</v>
      </c>
      <c r="G372" t="s">
        <v>638</v>
      </c>
      <c r="H372">
        <v>6</v>
      </c>
      <c r="I372" s="5">
        <v>42005</v>
      </c>
      <c r="J372" s="5">
        <v>43830</v>
      </c>
      <c r="K372" t="s">
        <v>32</v>
      </c>
      <c r="L372">
        <v>120045041</v>
      </c>
      <c r="M372" t="s">
        <v>556</v>
      </c>
      <c r="N372" t="s">
        <v>644</v>
      </c>
      <c r="O372" t="s">
        <v>645</v>
      </c>
      <c r="P372" t="s">
        <v>646</v>
      </c>
      <c r="Q372" t="s">
        <v>642</v>
      </c>
      <c r="R372">
        <v>100</v>
      </c>
      <c r="S372" t="s">
        <v>582</v>
      </c>
      <c r="T372" s="6">
        <v>112.9</v>
      </c>
      <c r="U372" s="6">
        <v>525</v>
      </c>
      <c r="V372" s="6"/>
      <c r="W372" s="6">
        <f>IF(OR(DuraWarenkorb2020[[#This Row],[Netto]]&lt;&gt;"",DuraWarenkorb2020[[#This Row],[Faktor]]&lt;&gt;""),"",IF(DuraWarenkorb2020[[#This Row],[Rabatt]]&lt;&gt;"",DuraWarenkorb2020[[#This Row],[Brutto]],""))</f>
        <v>525</v>
      </c>
      <c r="X372" s="7">
        <v>0.74</v>
      </c>
      <c r="Y372" s="6"/>
      <c r="Z37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136.5</v>
      </c>
      <c r="AA372" s="7">
        <f>IFERROR(1-DuraWarenkorb2020[[#This Row],[EP1]]/DuraWarenkorb2020[[#This Row],[VK Preis]],"")</f>
        <v>0.17289377289377283</v>
      </c>
      <c r="AB372" s="6">
        <f>IFERROR(DuraWarenkorb2020[[#This Row],[VK Preis]]/DuraWarenkorb2020[[#This Row],[PE]]*DuraWarenkorb2020[[#This Row],[Menge]],"")</f>
        <v>8.19</v>
      </c>
      <c r="AC372" t="s">
        <v>33</v>
      </c>
      <c r="AD372" t="s">
        <v>33</v>
      </c>
    </row>
    <row r="373" spans="1:30" x14ac:dyDescent="0.25">
      <c r="D373">
        <v>42539</v>
      </c>
      <c r="E373" t="s">
        <v>553</v>
      </c>
      <c r="F373" t="s">
        <v>2707</v>
      </c>
      <c r="G373" t="s">
        <v>638</v>
      </c>
      <c r="H373">
        <v>42</v>
      </c>
      <c r="I373" s="5"/>
      <c r="J373" s="5"/>
      <c r="K373" t="s">
        <v>4453</v>
      </c>
      <c r="L373" s="10">
        <v>120045044</v>
      </c>
      <c r="M373" s="10" t="s">
        <v>556</v>
      </c>
      <c r="N373" s="10" t="s">
        <v>2708</v>
      </c>
      <c r="O373" s="10" t="s">
        <v>2709</v>
      </c>
      <c r="P373" s="10" t="s">
        <v>2710</v>
      </c>
      <c r="Q373" s="10" t="s">
        <v>642</v>
      </c>
      <c r="R373" s="10">
        <v>100</v>
      </c>
      <c r="S373" s="10" t="s">
        <v>582</v>
      </c>
      <c r="T373" s="6">
        <v>169.5</v>
      </c>
      <c r="U373" s="6">
        <v>853</v>
      </c>
      <c r="V373" s="6"/>
      <c r="W373" s="6">
        <f>IF(OR(DuraWarenkorb2020[[#This Row],[Netto]]&lt;&gt;"",DuraWarenkorb2020[[#This Row],[Faktor]]&lt;&gt;""),"",IF(DuraWarenkorb2020[[#This Row],[Rabatt]]&lt;&gt;"",DuraWarenkorb2020[[#This Row],[Brutto]],""))</f>
        <v>853</v>
      </c>
      <c r="X373" s="7">
        <v>0.74</v>
      </c>
      <c r="Y373" s="6"/>
      <c r="Z37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221.78</v>
      </c>
      <c r="AA373" s="7">
        <f>IFERROR(1-DuraWarenkorb2020[[#This Row],[EP1]]/DuraWarenkorb2020[[#This Row],[VK Preis]],"")</f>
        <v>0.23572910091081256</v>
      </c>
      <c r="AB373" s="6">
        <f>IFERROR(DuraWarenkorb2020[[#This Row],[VK Preis]]/DuraWarenkorb2020[[#This Row],[PE]]*DuraWarenkorb2020[[#This Row],[Menge]],"")</f>
        <v>93.147599999999997</v>
      </c>
      <c r="AC373" s="10" t="s">
        <v>33</v>
      </c>
      <c r="AD373" s="10" t="s">
        <v>33</v>
      </c>
    </row>
    <row r="374" spans="1:30" x14ac:dyDescent="0.25">
      <c r="A374">
        <v>3740</v>
      </c>
      <c r="B374" t="s">
        <v>28</v>
      </c>
      <c r="C374">
        <v>4040</v>
      </c>
      <c r="D374">
        <v>824461</v>
      </c>
      <c r="E374" t="s">
        <v>553</v>
      </c>
      <c r="F374" t="s">
        <v>647</v>
      </c>
      <c r="G374" t="s">
        <v>648</v>
      </c>
      <c r="H374">
        <v>8</v>
      </c>
      <c r="I374" s="5">
        <v>42005</v>
      </c>
      <c r="J374" s="5">
        <v>43830</v>
      </c>
      <c r="K374" t="s">
        <v>32</v>
      </c>
      <c r="L374">
        <v>120059725</v>
      </c>
      <c r="M374" t="s">
        <v>556</v>
      </c>
      <c r="N374" t="s">
        <v>649</v>
      </c>
      <c r="O374" t="s">
        <v>650</v>
      </c>
      <c r="P374" t="s">
        <v>651</v>
      </c>
      <c r="Q374" t="s">
        <v>642</v>
      </c>
      <c r="R374">
        <v>100</v>
      </c>
      <c r="S374" t="s">
        <v>582</v>
      </c>
      <c r="T374" s="6">
        <v>75.2</v>
      </c>
      <c r="U374" s="6">
        <v>308</v>
      </c>
      <c r="V374" s="6"/>
      <c r="W374" s="6">
        <f>IF(OR(DuraWarenkorb2020[[#This Row],[Netto]]&lt;&gt;"",DuraWarenkorb2020[[#This Row],[Faktor]]&lt;&gt;""),"",IF(DuraWarenkorb2020[[#This Row],[Rabatt]]&lt;&gt;"",DuraWarenkorb2020[[#This Row],[Brutto]],""))</f>
        <v>308</v>
      </c>
      <c r="X374" s="7">
        <v>0.7</v>
      </c>
      <c r="Y374" s="6"/>
      <c r="Z37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92.4</v>
      </c>
      <c r="AA374" s="7">
        <f>IFERROR(1-DuraWarenkorb2020[[#This Row],[EP1]]/DuraWarenkorb2020[[#This Row],[VK Preis]],"")</f>
        <v>0.18614718614718617</v>
      </c>
      <c r="AB374" s="6">
        <f>IFERROR(DuraWarenkorb2020[[#This Row],[VK Preis]]/DuraWarenkorb2020[[#This Row],[PE]]*DuraWarenkorb2020[[#This Row],[Menge]],"")</f>
        <v>7.3920000000000003</v>
      </c>
      <c r="AC374" t="s">
        <v>33</v>
      </c>
      <c r="AD374" t="s">
        <v>33</v>
      </c>
    </row>
    <row r="375" spans="1:30" x14ac:dyDescent="0.25">
      <c r="D375">
        <v>55803</v>
      </c>
      <c r="E375" t="s">
        <v>4352</v>
      </c>
      <c r="F375" t="s">
        <v>4353</v>
      </c>
      <c r="G375" t="s">
        <v>4354</v>
      </c>
      <c r="H375">
        <v>100</v>
      </c>
      <c r="I375" s="5"/>
      <c r="J375" s="5"/>
      <c r="K375" t="s">
        <v>4453</v>
      </c>
      <c r="L375" s="10">
        <v>120497729</v>
      </c>
      <c r="M375" s="10" t="s">
        <v>556</v>
      </c>
      <c r="N375" s="10" t="s">
        <v>4537</v>
      </c>
      <c r="O375" s="10" t="s">
        <v>4537</v>
      </c>
      <c r="P375" s="10" t="s">
        <v>4538</v>
      </c>
      <c r="Q375" s="10" t="s">
        <v>4539</v>
      </c>
      <c r="R375" s="10">
        <v>100</v>
      </c>
      <c r="S375" s="10" t="s">
        <v>48</v>
      </c>
      <c r="T375" s="6">
        <v>3.4</v>
      </c>
      <c r="U375" s="6">
        <v>8.5</v>
      </c>
      <c r="V375" s="6"/>
      <c r="W375" s="6">
        <f>IF(OR(DuraWarenkorb2020[[#This Row],[Netto]]&lt;&gt;"",DuraWarenkorb2020[[#This Row],[Faktor]]&lt;&gt;""),"",IF(DuraWarenkorb2020[[#This Row],[Rabatt]]&lt;&gt;"",DuraWarenkorb2020[[#This Row],[Brutto]],""))</f>
        <v>8.5</v>
      </c>
      <c r="X375" s="7">
        <v>0.52</v>
      </c>
      <c r="Y375" s="6"/>
      <c r="Z37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4.08</v>
      </c>
      <c r="AA375" s="7">
        <f>IFERROR(1-DuraWarenkorb2020[[#This Row],[EP1]]/DuraWarenkorb2020[[#This Row],[VK Preis]],"")</f>
        <v>0.16666666666666674</v>
      </c>
      <c r="AB375" s="6">
        <f>IFERROR(DuraWarenkorb2020[[#This Row],[VK Preis]]/DuraWarenkorb2020[[#This Row],[PE]]*DuraWarenkorb2020[[#This Row],[Menge]],"")</f>
        <v>4.08</v>
      </c>
      <c r="AC375" s="10" t="s">
        <v>33</v>
      </c>
      <c r="AD375" s="10" t="s">
        <v>33</v>
      </c>
    </row>
    <row r="376" spans="1:30" x14ac:dyDescent="0.25">
      <c r="D376">
        <v>1003526</v>
      </c>
      <c r="E376" t="s">
        <v>553</v>
      </c>
      <c r="F376" t="s">
        <v>2624</v>
      </c>
      <c r="G376" t="s">
        <v>2625</v>
      </c>
      <c r="H376">
        <v>1</v>
      </c>
      <c r="I376" s="5"/>
      <c r="J376" s="5"/>
      <c r="K376" t="s">
        <v>4453</v>
      </c>
      <c r="L376" s="10">
        <v>120023851</v>
      </c>
      <c r="M376" s="10" t="s">
        <v>556</v>
      </c>
      <c r="N376" s="10" t="s">
        <v>2626</v>
      </c>
      <c r="O376" s="10" t="s">
        <v>2624</v>
      </c>
      <c r="P376" s="10" t="s">
        <v>2627</v>
      </c>
      <c r="Q376" s="10" t="s">
        <v>2628</v>
      </c>
      <c r="R376" s="10">
        <v>100</v>
      </c>
      <c r="S376" s="10" t="s">
        <v>48</v>
      </c>
      <c r="T376" s="6">
        <v>726.2</v>
      </c>
      <c r="U376" s="6">
        <v>2040</v>
      </c>
      <c r="V376" s="6"/>
      <c r="W376" s="6">
        <f>IF(OR(DuraWarenkorb2020[[#This Row],[Netto]]&lt;&gt;"",DuraWarenkorb2020[[#This Row],[Faktor]]&lt;&gt;""),"",IF(DuraWarenkorb2020[[#This Row],[Rabatt]]&lt;&gt;"",DuraWarenkorb2020[[#This Row],[Brutto]],""))</f>
        <v>2040</v>
      </c>
      <c r="X376" s="7">
        <v>0.55000000000000004</v>
      </c>
      <c r="Y376" s="6"/>
      <c r="Z37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918</v>
      </c>
      <c r="AA376" s="7">
        <f>IFERROR(1-DuraWarenkorb2020[[#This Row],[EP1]]/DuraWarenkorb2020[[#This Row],[VK Preis]],"")</f>
        <v>0.20893246187363834</v>
      </c>
      <c r="AB376" s="6">
        <f>IFERROR(DuraWarenkorb2020[[#This Row],[VK Preis]]/DuraWarenkorb2020[[#This Row],[PE]]*DuraWarenkorb2020[[#This Row],[Menge]],"")</f>
        <v>9.18</v>
      </c>
      <c r="AC376" s="10" t="s">
        <v>33</v>
      </c>
      <c r="AD376" s="10" t="s">
        <v>33</v>
      </c>
    </row>
    <row r="377" spans="1:30" x14ac:dyDescent="0.25">
      <c r="D377">
        <v>374016</v>
      </c>
      <c r="E377" t="s">
        <v>2017</v>
      </c>
      <c r="F377" t="s">
        <v>2018</v>
      </c>
      <c r="G377" t="s">
        <v>2019</v>
      </c>
      <c r="H377">
        <v>10</v>
      </c>
      <c r="I377" s="5"/>
      <c r="J377" s="5"/>
      <c r="K377" t="s">
        <v>4453</v>
      </c>
      <c r="L377" s="10">
        <v>120103277</v>
      </c>
      <c r="M377" s="10" t="s">
        <v>4540</v>
      </c>
      <c r="N377" s="10" t="s">
        <v>4541</v>
      </c>
      <c r="O377" s="10" t="s">
        <v>4542</v>
      </c>
      <c r="P377" s="10" t="s">
        <v>4542</v>
      </c>
      <c r="Q377" s="10" t="s">
        <v>4543</v>
      </c>
      <c r="R377" s="10">
        <v>1</v>
      </c>
      <c r="S377" s="10" t="s">
        <v>48</v>
      </c>
      <c r="T377" s="6"/>
      <c r="U377" s="6"/>
      <c r="V377" s="6"/>
      <c r="W377" s="6" t="str">
        <f>IF(OR(DuraWarenkorb2020[[#This Row],[Netto]]&lt;&gt;"",DuraWarenkorb2020[[#This Row],[Faktor]]&lt;&gt;""),"",IF(DuraWarenkorb2020[[#This Row],[Rabatt]]&lt;&gt;"",DuraWarenkorb2020[[#This Row],[Brutto]],""))</f>
        <v/>
      </c>
      <c r="X377" s="7"/>
      <c r="Y377" s="6"/>
      <c r="Z37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377" s="7" t="str">
        <f>IFERROR(1-DuraWarenkorb2020[[#This Row],[EP1]]/DuraWarenkorb2020[[#This Row],[VK Preis]],"")</f>
        <v/>
      </c>
      <c r="AB377" s="6" t="str">
        <f>IFERROR(DuraWarenkorb2020[[#This Row],[VK Preis]]/DuraWarenkorb2020[[#This Row],[PE]]*DuraWarenkorb2020[[#This Row],[Menge]],"")</f>
        <v/>
      </c>
      <c r="AC377" s="10" t="s">
        <v>33</v>
      </c>
      <c r="AD377" s="10" t="s">
        <v>2045</v>
      </c>
    </row>
    <row r="378" spans="1:30" x14ac:dyDescent="0.25">
      <c r="D378">
        <v>1074296</v>
      </c>
      <c r="E378" t="s">
        <v>2883</v>
      </c>
      <c r="F378" t="s">
        <v>2884</v>
      </c>
      <c r="G378" t="s">
        <v>2885</v>
      </c>
      <c r="H378">
        <v>400</v>
      </c>
      <c r="I378" s="5"/>
      <c r="J378" s="5"/>
      <c r="K378" t="s">
        <v>4453</v>
      </c>
      <c r="L378" s="10">
        <v>120348124</v>
      </c>
      <c r="M378" s="10" t="s">
        <v>2886</v>
      </c>
      <c r="N378" s="10" t="s">
        <v>2887</v>
      </c>
      <c r="O378" s="10" t="s">
        <v>2888</v>
      </c>
      <c r="P378" s="10" t="s">
        <v>2889</v>
      </c>
      <c r="Q378" s="10" t="s">
        <v>2890</v>
      </c>
      <c r="R378" s="10">
        <v>1000</v>
      </c>
      <c r="S378" s="10" t="s">
        <v>582</v>
      </c>
      <c r="T378" s="6">
        <v>147</v>
      </c>
      <c r="U378" s="6">
        <v>294</v>
      </c>
      <c r="V378" s="6"/>
      <c r="W378" s="6">
        <f>IF(OR(DuraWarenkorb2020[[#This Row],[Netto]]&lt;&gt;"",DuraWarenkorb2020[[#This Row],[Faktor]]&lt;&gt;""),"",IF(DuraWarenkorb2020[[#This Row],[Rabatt]]&lt;&gt;"",DuraWarenkorb2020[[#This Row],[Brutto]],""))</f>
        <v>294</v>
      </c>
      <c r="X378" s="7">
        <v>0.33</v>
      </c>
      <c r="Y378" s="6"/>
      <c r="Z37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196.98</v>
      </c>
      <c r="AA378" s="7">
        <f>IFERROR(1-DuraWarenkorb2020[[#This Row],[EP1]]/DuraWarenkorb2020[[#This Row],[VK Preis]],"")</f>
        <v>0.25373134328358204</v>
      </c>
      <c r="AB378" s="6">
        <f>IFERROR(DuraWarenkorb2020[[#This Row],[VK Preis]]/DuraWarenkorb2020[[#This Row],[PE]]*DuraWarenkorb2020[[#This Row],[Menge]],"")</f>
        <v>78.792000000000002</v>
      </c>
      <c r="AC378" s="10" t="s">
        <v>33</v>
      </c>
      <c r="AD378" s="10" t="s">
        <v>33</v>
      </c>
    </row>
    <row r="379" spans="1:30" x14ac:dyDescent="0.25">
      <c r="H379">
        <v>500</v>
      </c>
      <c r="I379" s="5"/>
      <c r="J379" s="5"/>
      <c r="K379" t="s">
        <v>4454</v>
      </c>
      <c r="L379" s="10">
        <v>120348181</v>
      </c>
      <c r="M379" s="10" t="s">
        <v>2886</v>
      </c>
      <c r="N379" s="10" t="s">
        <v>4544</v>
      </c>
      <c r="O379" s="10" t="s">
        <v>4545</v>
      </c>
      <c r="P379" s="10" t="s">
        <v>4546</v>
      </c>
      <c r="Q379" s="10" t="s">
        <v>2890</v>
      </c>
      <c r="R379" s="10">
        <v>1000</v>
      </c>
      <c r="S379" s="10" t="s">
        <v>582</v>
      </c>
      <c r="T379" s="6">
        <v>260</v>
      </c>
      <c r="U379" s="6">
        <v>520</v>
      </c>
      <c r="V379" s="6"/>
      <c r="W379" s="6">
        <f>IF(OR(DuraWarenkorb2020[[#This Row],[Netto]]&lt;&gt;"",DuraWarenkorb2020[[#This Row],[Faktor]]&lt;&gt;""),"",IF(DuraWarenkorb2020[[#This Row],[Rabatt]]&lt;&gt;"",DuraWarenkorb2020[[#This Row],[Brutto]],""))</f>
        <v>520</v>
      </c>
      <c r="X379" s="7">
        <v>0.33</v>
      </c>
      <c r="Y379" s="6"/>
      <c r="Z37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348.4</v>
      </c>
      <c r="AA379" s="7">
        <f>IFERROR(1-DuraWarenkorb2020[[#This Row],[EP1]]/DuraWarenkorb2020[[#This Row],[VK Preis]],"")</f>
        <v>0.25373134328358204</v>
      </c>
      <c r="AB379" s="6">
        <f>IFERROR(DuraWarenkorb2020[[#This Row],[VK Preis]]/DuraWarenkorb2020[[#This Row],[PE]]*DuraWarenkorb2020[[#This Row],[Menge]],"")</f>
        <v>174.2</v>
      </c>
      <c r="AC379" s="10" t="s">
        <v>33</v>
      </c>
      <c r="AD379" s="10" t="s">
        <v>33</v>
      </c>
    </row>
    <row r="380" spans="1:30" x14ac:dyDescent="0.25">
      <c r="D380">
        <v>1465414</v>
      </c>
      <c r="E380" t="s">
        <v>2728</v>
      </c>
      <c r="F380" t="s">
        <v>2729</v>
      </c>
      <c r="G380" t="s">
        <v>2730</v>
      </c>
      <c r="H380">
        <v>10</v>
      </c>
      <c r="I380" s="5"/>
      <c r="J380" s="5"/>
      <c r="K380" t="s">
        <v>4453</v>
      </c>
      <c r="L380" s="10">
        <v>120287009</v>
      </c>
      <c r="M380" s="10" t="s">
        <v>2731</v>
      </c>
      <c r="N380" s="10" t="s">
        <v>2732</v>
      </c>
      <c r="O380" s="10" t="s">
        <v>2733</v>
      </c>
      <c r="P380" s="10" t="s">
        <v>2734</v>
      </c>
      <c r="Q380" s="10" t="s">
        <v>2735</v>
      </c>
      <c r="R380" s="10">
        <v>1</v>
      </c>
      <c r="S380" s="10" t="s">
        <v>2736</v>
      </c>
      <c r="T380" s="6">
        <v>1.34</v>
      </c>
      <c r="U380" s="6">
        <v>1.94</v>
      </c>
      <c r="V380" s="6"/>
      <c r="W380" s="6">
        <f>IF(OR(DuraWarenkorb2020[[#This Row],[Netto]]&lt;&gt;"",DuraWarenkorb2020[[#This Row],[Faktor]]&lt;&gt;""),"",IF(DuraWarenkorb2020[[#This Row],[Rabatt]]&lt;&gt;"",DuraWarenkorb2020[[#This Row],[Brutto]],""))</f>
        <v>1.94</v>
      </c>
      <c r="X380" s="7">
        <v>0.1</v>
      </c>
      <c r="Y380" s="6"/>
      <c r="Z38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1.75</v>
      </c>
      <c r="AA380" s="7">
        <f>IFERROR(1-DuraWarenkorb2020[[#This Row],[EP1]]/DuraWarenkorb2020[[#This Row],[VK Preis]],"")</f>
        <v>0.23428571428571421</v>
      </c>
      <c r="AB380" s="6">
        <f>IFERROR(DuraWarenkorb2020[[#This Row],[VK Preis]]/DuraWarenkorb2020[[#This Row],[PE]]*DuraWarenkorb2020[[#This Row],[Menge]],"")</f>
        <v>17.5</v>
      </c>
      <c r="AC380" s="10" t="s">
        <v>33</v>
      </c>
      <c r="AD380" s="10" t="s">
        <v>33</v>
      </c>
    </row>
    <row r="381" spans="1:30" x14ac:dyDescent="0.25">
      <c r="D381">
        <v>1465570</v>
      </c>
      <c r="E381" t="s">
        <v>2728</v>
      </c>
      <c r="F381" t="s">
        <v>2737</v>
      </c>
      <c r="G381" t="s">
        <v>2738</v>
      </c>
      <c r="H381">
        <v>20</v>
      </c>
      <c r="I381" s="5"/>
      <c r="J381" s="5"/>
      <c r="K381" t="s">
        <v>4453</v>
      </c>
      <c r="L381" s="10">
        <v>120287012</v>
      </c>
      <c r="M381" s="10" t="s">
        <v>2731</v>
      </c>
      <c r="N381" s="10" t="s">
        <v>2739</v>
      </c>
      <c r="O381" s="10" t="s">
        <v>2740</v>
      </c>
      <c r="P381" s="10" t="s">
        <v>2741</v>
      </c>
      <c r="Q381" s="10" t="s">
        <v>2735</v>
      </c>
      <c r="R381" s="10">
        <v>1</v>
      </c>
      <c r="S381" s="10" t="s">
        <v>2736</v>
      </c>
      <c r="T381" s="6">
        <v>1.34</v>
      </c>
      <c r="U381" s="6">
        <v>1.94</v>
      </c>
      <c r="V381" s="6"/>
      <c r="W381" s="6">
        <f>IF(OR(DuraWarenkorb2020[[#This Row],[Netto]]&lt;&gt;"",DuraWarenkorb2020[[#This Row],[Faktor]]&lt;&gt;""),"",IF(DuraWarenkorb2020[[#This Row],[Rabatt]]&lt;&gt;"",DuraWarenkorb2020[[#This Row],[Brutto]],""))</f>
        <v>1.94</v>
      </c>
      <c r="X381" s="7">
        <v>0.1</v>
      </c>
      <c r="Y381" s="6"/>
      <c r="Z38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1.75</v>
      </c>
      <c r="AA381" s="7">
        <f>IFERROR(1-DuraWarenkorb2020[[#This Row],[EP1]]/DuraWarenkorb2020[[#This Row],[VK Preis]],"")</f>
        <v>0.23428571428571421</v>
      </c>
      <c r="AB381" s="6">
        <f>IFERROR(DuraWarenkorb2020[[#This Row],[VK Preis]]/DuraWarenkorb2020[[#This Row],[PE]]*DuraWarenkorb2020[[#This Row],[Menge]],"")</f>
        <v>35</v>
      </c>
      <c r="AC381" s="10" t="s">
        <v>33</v>
      </c>
      <c r="AD381" s="10" t="s">
        <v>33</v>
      </c>
    </row>
    <row r="382" spans="1:30" x14ac:dyDescent="0.25">
      <c r="D382">
        <v>644978</v>
      </c>
      <c r="E382" t="s">
        <v>671</v>
      </c>
      <c r="F382" t="s">
        <v>2817</v>
      </c>
      <c r="G382" t="s">
        <v>691</v>
      </c>
      <c r="H382">
        <v>2</v>
      </c>
      <c r="I382" s="5"/>
      <c r="J382" s="5"/>
      <c r="K382" t="s">
        <v>4453</v>
      </c>
      <c r="L382" s="10">
        <v>120055860</v>
      </c>
      <c r="M382" s="10" t="s">
        <v>671</v>
      </c>
      <c r="N382" s="10" t="s">
        <v>2818</v>
      </c>
      <c r="O382" s="10" t="s">
        <v>2819</v>
      </c>
      <c r="P382" s="10" t="s">
        <v>2820</v>
      </c>
      <c r="Q382" s="10" t="s">
        <v>2821</v>
      </c>
      <c r="R382" s="10">
        <v>1</v>
      </c>
      <c r="S382" s="10" t="s">
        <v>48</v>
      </c>
      <c r="T382" s="6">
        <v>11.07</v>
      </c>
      <c r="U382" s="6">
        <v>32.5</v>
      </c>
      <c r="V382" s="6"/>
      <c r="W382" s="6">
        <f>IF(OR(DuraWarenkorb2020[[#This Row],[Netto]]&lt;&gt;"",DuraWarenkorb2020[[#This Row],[Faktor]]&lt;&gt;""),"",IF(DuraWarenkorb2020[[#This Row],[Rabatt]]&lt;&gt;"",DuraWarenkorb2020[[#This Row],[Brutto]],""))</f>
        <v>32.5</v>
      </c>
      <c r="X382" s="7">
        <v>0.57999999999999996</v>
      </c>
      <c r="Y382" s="6"/>
      <c r="Z38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13.65</v>
      </c>
      <c r="AA382" s="7">
        <f>IFERROR(1-DuraWarenkorb2020[[#This Row],[EP1]]/DuraWarenkorb2020[[#This Row],[VK Preis]],"")</f>
        <v>0.18901098901098901</v>
      </c>
      <c r="AB382" s="6">
        <f>IFERROR(DuraWarenkorb2020[[#This Row],[VK Preis]]/DuraWarenkorb2020[[#This Row],[PE]]*DuraWarenkorb2020[[#This Row],[Menge]],"")</f>
        <v>27.3</v>
      </c>
      <c r="AC382" s="10" t="s">
        <v>33</v>
      </c>
      <c r="AD382" s="10" t="s">
        <v>33</v>
      </c>
    </row>
    <row r="383" spans="1:30" x14ac:dyDescent="0.25">
      <c r="D383">
        <v>304409</v>
      </c>
      <c r="E383" t="s">
        <v>671</v>
      </c>
      <c r="F383" t="s">
        <v>2822</v>
      </c>
      <c r="G383" t="s">
        <v>691</v>
      </c>
      <c r="H383">
        <v>1</v>
      </c>
      <c r="I383" s="5"/>
      <c r="J383" s="5"/>
      <c r="K383" t="s">
        <v>4453</v>
      </c>
      <c r="L383" s="10">
        <v>120055863</v>
      </c>
      <c r="M383" s="10" t="s">
        <v>671</v>
      </c>
      <c r="N383" s="10" t="s">
        <v>2823</v>
      </c>
      <c r="O383" s="10" t="s">
        <v>2824</v>
      </c>
      <c r="P383" s="10" t="s">
        <v>2825</v>
      </c>
      <c r="Q383" s="10" t="s">
        <v>2821</v>
      </c>
      <c r="R383" s="10">
        <v>1</v>
      </c>
      <c r="S383" s="10" t="s">
        <v>48</v>
      </c>
      <c r="T383" s="6">
        <v>11.07</v>
      </c>
      <c r="U383" s="6">
        <v>32.5</v>
      </c>
      <c r="V383" s="6"/>
      <c r="W383" s="6">
        <f>IF(OR(DuraWarenkorb2020[[#This Row],[Netto]]&lt;&gt;"",DuraWarenkorb2020[[#This Row],[Faktor]]&lt;&gt;""),"",IF(DuraWarenkorb2020[[#This Row],[Rabatt]]&lt;&gt;"",DuraWarenkorb2020[[#This Row],[Brutto]],""))</f>
        <v>32.5</v>
      </c>
      <c r="X383" s="7">
        <v>0.57999999999999996</v>
      </c>
      <c r="Y383" s="6"/>
      <c r="Z38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13.65</v>
      </c>
      <c r="AA383" s="7">
        <f>IFERROR(1-DuraWarenkorb2020[[#This Row],[EP1]]/DuraWarenkorb2020[[#This Row],[VK Preis]],"")</f>
        <v>0.18901098901098901</v>
      </c>
      <c r="AB383" s="6">
        <f>IFERROR(DuraWarenkorb2020[[#This Row],[VK Preis]]/DuraWarenkorb2020[[#This Row],[PE]]*DuraWarenkorb2020[[#This Row],[Menge]],"")</f>
        <v>13.65</v>
      </c>
      <c r="AC383" s="10" t="s">
        <v>33</v>
      </c>
      <c r="AD383" s="10" t="s">
        <v>33</v>
      </c>
    </row>
    <row r="384" spans="1:30" x14ac:dyDescent="0.25">
      <c r="D384">
        <v>304417</v>
      </c>
      <c r="E384" t="s">
        <v>671</v>
      </c>
      <c r="F384" t="s">
        <v>690</v>
      </c>
      <c r="G384" t="s">
        <v>691</v>
      </c>
      <c r="H384">
        <v>1</v>
      </c>
      <c r="I384" s="5"/>
      <c r="J384" s="5"/>
      <c r="K384" t="s">
        <v>4453</v>
      </c>
      <c r="L384" s="10">
        <v>120055864</v>
      </c>
      <c r="M384" s="10" t="s">
        <v>671</v>
      </c>
      <c r="N384" s="10" t="s">
        <v>2826</v>
      </c>
      <c r="O384" s="10" t="s">
        <v>2827</v>
      </c>
      <c r="P384" s="10" t="s">
        <v>2828</v>
      </c>
      <c r="Q384" s="10" t="s">
        <v>2821</v>
      </c>
      <c r="R384" s="10">
        <v>1</v>
      </c>
      <c r="S384" s="10" t="s">
        <v>48</v>
      </c>
      <c r="T384" s="6">
        <v>11.07</v>
      </c>
      <c r="U384" s="6">
        <v>32.5</v>
      </c>
      <c r="V384" s="6"/>
      <c r="W384" s="6">
        <f>IF(OR(DuraWarenkorb2020[[#This Row],[Netto]]&lt;&gt;"",DuraWarenkorb2020[[#This Row],[Faktor]]&lt;&gt;""),"",IF(DuraWarenkorb2020[[#This Row],[Rabatt]]&lt;&gt;"",DuraWarenkorb2020[[#This Row],[Brutto]],""))</f>
        <v>32.5</v>
      </c>
      <c r="X384" s="7">
        <v>0.57999999999999996</v>
      </c>
      <c r="Y384" s="6"/>
      <c r="Z38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13.65</v>
      </c>
      <c r="AA384" s="7">
        <f>IFERROR(1-DuraWarenkorb2020[[#This Row],[EP1]]/DuraWarenkorb2020[[#This Row],[VK Preis]],"")</f>
        <v>0.18901098901098901</v>
      </c>
      <c r="AB384" s="6">
        <f>IFERROR(DuraWarenkorb2020[[#This Row],[VK Preis]]/DuraWarenkorb2020[[#This Row],[PE]]*DuraWarenkorb2020[[#This Row],[Menge]],"")</f>
        <v>13.65</v>
      </c>
      <c r="AC384" s="10" t="s">
        <v>33</v>
      </c>
      <c r="AD384" s="10" t="s">
        <v>33</v>
      </c>
    </row>
    <row r="385" spans="1:30" x14ac:dyDescent="0.25">
      <c r="D385">
        <v>125156</v>
      </c>
      <c r="E385" t="s">
        <v>671</v>
      </c>
      <c r="F385" t="s">
        <v>2829</v>
      </c>
      <c r="G385" t="s">
        <v>2830</v>
      </c>
      <c r="H385">
        <v>2</v>
      </c>
      <c r="I385" s="5"/>
      <c r="J385" s="5"/>
      <c r="K385" t="s">
        <v>4453</v>
      </c>
      <c r="L385" s="10">
        <v>120026350</v>
      </c>
      <c r="M385" s="10" t="s">
        <v>671</v>
      </c>
      <c r="N385" s="10" t="s">
        <v>2831</v>
      </c>
      <c r="O385" s="10" t="s">
        <v>2829</v>
      </c>
      <c r="P385" s="10" t="s">
        <v>2832</v>
      </c>
      <c r="Q385" s="10" t="s">
        <v>2821</v>
      </c>
      <c r="R385" s="10">
        <v>1</v>
      </c>
      <c r="S385" s="10" t="s">
        <v>48</v>
      </c>
      <c r="T385" s="6">
        <v>22.89</v>
      </c>
      <c r="U385" s="6">
        <v>85.4</v>
      </c>
      <c r="V385" s="6"/>
      <c r="W385" s="6">
        <f>IF(OR(DuraWarenkorb2020[[#This Row],[Netto]]&lt;&gt;"",DuraWarenkorb2020[[#This Row],[Faktor]]&lt;&gt;""),"",IF(DuraWarenkorb2020[[#This Row],[Rabatt]]&lt;&gt;"",DuraWarenkorb2020[[#This Row],[Brutto]],""))</f>
        <v>85.4</v>
      </c>
      <c r="X385" s="7">
        <v>0.65</v>
      </c>
      <c r="Y385" s="6"/>
      <c r="Z38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29.89</v>
      </c>
      <c r="AA385" s="7">
        <f>IFERROR(1-DuraWarenkorb2020[[#This Row],[EP1]]/DuraWarenkorb2020[[#This Row],[VK Preis]],"")</f>
        <v>0.23419203747072603</v>
      </c>
      <c r="AB385" s="6">
        <f>IFERROR(DuraWarenkorb2020[[#This Row],[VK Preis]]/DuraWarenkorb2020[[#This Row],[PE]]*DuraWarenkorb2020[[#This Row],[Menge]],"")</f>
        <v>59.78</v>
      </c>
      <c r="AC385" s="10" t="s">
        <v>33</v>
      </c>
      <c r="AD385" s="10" t="s">
        <v>33</v>
      </c>
    </row>
    <row r="386" spans="1:30" x14ac:dyDescent="0.25">
      <c r="D386">
        <v>242616</v>
      </c>
      <c r="E386" t="s">
        <v>671</v>
      </c>
      <c r="F386" t="s">
        <v>2833</v>
      </c>
      <c r="G386" t="s">
        <v>2834</v>
      </c>
      <c r="H386">
        <v>3</v>
      </c>
      <c r="I386" s="5"/>
      <c r="J386" s="5"/>
      <c r="K386" t="s">
        <v>4453</v>
      </c>
      <c r="L386" s="10">
        <v>120114489</v>
      </c>
      <c r="M386" s="10" t="s">
        <v>671</v>
      </c>
      <c r="N386" s="10" t="s">
        <v>2835</v>
      </c>
      <c r="O386" s="10" t="s">
        <v>2833</v>
      </c>
      <c r="P386" s="10" t="s">
        <v>2836</v>
      </c>
      <c r="Q386" s="10" t="s">
        <v>2837</v>
      </c>
      <c r="R386" s="10">
        <v>1</v>
      </c>
      <c r="S386" s="10" t="s">
        <v>48</v>
      </c>
      <c r="T386" s="6">
        <v>3.53</v>
      </c>
      <c r="U386" s="6">
        <v>11.1</v>
      </c>
      <c r="V386" s="6"/>
      <c r="W386" s="6">
        <f>IF(OR(DuraWarenkorb2020[[#This Row],[Netto]]&lt;&gt;"",DuraWarenkorb2020[[#This Row],[Faktor]]&lt;&gt;""),"",IF(DuraWarenkorb2020[[#This Row],[Rabatt]]&lt;&gt;"",DuraWarenkorb2020[[#This Row],[Brutto]],""))</f>
        <v>11.1</v>
      </c>
      <c r="X386" s="7">
        <v>0.6</v>
      </c>
      <c r="Y386" s="6"/>
      <c r="Z38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4.4400000000000004</v>
      </c>
      <c r="AA386" s="7">
        <f>IFERROR(1-DuraWarenkorb2020[[#This Row],[EP1]]/DuraWarenkorb2020[[#This Row],[VK Preis]],"")</f>
        <v>0.20495495495495508</v>
      </c>
      <c r="AB386" s="6">
        <f>IFERROR(DuraWarenkorb2020[[#This Row],[VK Preis]]/DuraWarenkorb2020[[#This Row],[PE]]*DuraWarenkorb2020[[#This Row],[Menge]],"")</f>
        <v>13.32</v>
      </c>
      <c r="AC386" s="10" t="s">
        <v>33</v>
      </c>
      <c r="AD386" s="10" t="s">
        <v>33</v>
      </c>
    </row>
    <row r="387" spans="1:30" x14ac:dyDescent="0.25">
      <c r="D387">
        <v>242624</v>
      </c>
      <c r="E387" t="s">
        <v>671</v>
      </c>
      <c r="F387" t="s">
        <v>2838</v>
      </c>
      <c r="G387" t="s">
        <v>2839</v>
      </c>
      <c r="H387">
        <v>20</v>
      </c>
      <c r="I387" s="5"/>
      <c r="J387" s="5"/>
      <c r="K387" t="s">
        <v>4453</v>
      </c>
      <c r="L387" s="10">
        <v>120114721</v>
      </c>
      <c r="M387" s="10" t="s">
        <v>671</v>
      </c>
      <c r="N387" s="10" t="s">
        <v>2840</v>
      </c>
      <c r="O387" s="10" t="s">
        <v>2838</v>
      </c>
      <c r="P387" s="10" t="s">
        <v>2841</v>
      </c>
      <c r="Q387" s="10" t="s">
        <v>2837</v>
      </c>
      <c r="R387" s="10">
        <v>1</v>
      </c>
      <c r="S387" s="10" t="s">
        <v>48</v>
      </c>
      <c r="T387" s="6">
        <v>0.23</v>
      </c>
      <c r="U387" s="6">
        <v>0.6</v>
      </c>
      <c r="V387" s="6"/>
      <c r="W387" s="6">
        <f>IF(OR(DuraWarenkorb2020[[#This Row],[Netto]]&lt;&gt;"",DuraWarenkorb2020[[#This Row],[Faktor]]&lt;&gt;""),"",IF(DuraWarenkorb2020[[#This Row],[Rabatt]]&lt;&gt;"",DuraWarenkorb2020[[#This Row],[Brutto]],""))</f>
        <v>0.6</v>
      </c>
      <c r="X387" s="7">
        <v>0.53</v>
      </c>
      <c r="Y387" s="6"/>
      <c r="Z38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0.28000000000000003</v>
      </c>
      <c r="AA387" s="7">
        <f>IFERROR(1-DuraWarenkorb2020[[#This Row],[EP1]]/DuraWarenkorb2020[[#This Row],[VK Preis]],"")</f>
        <v>0.1785714285714286</v>
      </c>
      <c r="AB387" s="6">
        <f>IFERROR(DuraWarenkorb2020[[#This Row],[VK Preis]]/DuraWarenkorb2020[[#This Row],[PE]]*DuraWarenkorb2020[[#This Row],[Menge]],"")</f>
        <v>5.6000000000000005</v>
      </c>
      <c r="AC387" s="10" t="s">
        <v>33</v>
      </c>
      <c r="AD387" s="10" t="s">
        <v>33</v>
      </c>
    </row>
    <row r="388" spans="1:30" x14ac:dyDescent="0.25">
      <c r="D388">
        <v>245690</v>
      </c>
      <c r="E388" t="s">
        <v>671</v>
      </c>
      <c r="F388" t="s">
        <v>2842</v>
      </c>
      <c r="G388" t="s">
        <v>2843</v>
      </c>
      <c r="H388">
        <v>1</v>
      </c>
      <c r="I388" s="5"/>
      <c r="J388" s="5"/>
      <c r="K388" t="s">
        <v>4453</v>
      </c>
      <c r="L388" s="10">
        <v>120114728</v>
      </c>
      <c r="M388" s="10" t="s">
        <v>671</v>
      </c>
      <c r="N388" s="10" t="s">
        <v>2844</v>
      </c>
      <c r="O388" s="10" t="s">
        <v>2845</v>
      </c>
      <c r="P388" s="10" t="s">
        <v>2846</v>
      </c>
      <c r="Q388" s="10" t="s">
        <v>2837</v>
      </c>
      <c r="R388" s="10">
        <v>1</v>
      </c>
      <c r="S388" s="10" t="s">
        <v>48</v>
      </c>
      <c r="T388" s="6">
        <v>0.43</v>
      </c>
      <c r="U388" s="6">
        <v>1.2</v>
      </c>
      <c r="V388" s="6"/>
      <c r="W388" s="6">
        <f>IF(OR(DuraWarenkorb2020[[#This Row],[Netto]]&lt;&gt;"",DuraWarenkorb2020[[#This Row],[Faktor]]&lt;&gt;""),"",IF(DuraWarenkorb2020[[#This Row],[Rabatt]]&lt;&gt;"",DuraWarenkorb2020[[#This Row],[Brutto]],""))</f>
        <v>1.2</v>
      </c>
      <c r="X388" s="7">
        <v>0.53</v>
      </c>
      <c r="Y388" s="6"/>
      <c r="Z38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0.56000000000000005</v>
      </c>
      <c r="AA388" s="7">
        <f>IFERROR(1-DuraWarenkorb2020[[#This Row],[EP1]]/DuraWarenkorb2020[[#This Row],[VK Preis]],"")</f>
        <v>0.23214285714285721</v>
      </c>
      <c r="AB388" s="6">
        <f>IFERROR(DuraWarenkorb2020[[#This Row],[VK Preis]]/DuraWarenkorb2020[[#This Row],[PE]]*DuraWarenkorb2020[[#This Row],[Menge]],"")</f>
        <v>0.56000000000000005</v>
      </c>
      <c r="AC388" s="10" t="s">
        <v>33</v>
      </c>
      <c r="AD388" s="10" t="s">
        <v>33</v>
      </c>
    </row>
    <row r="389" spans="1:30" x14ac:dyDescent="0.25">
      <c r="D389">
        <v>245704</v>
      </c>
      <c r="E389" t="s">
        <v>671</v>
      </c>
      <c r="F389" t="s">
        <v>2847</v>
      </c>
      <c r="G389" t="s">
        <v>2848</v>
      </c>
      <c r="H389">
        <v>1</v>
      </c>
      <c r="I389" s="5"/>
      <c r="J389" s="5"/>
      <c r="K389" t="s">
        <v>4453</v>
      </c>
      <c r="L389" s="10">
        <v>120114943</v>
      </c>
      <c r="M389" s="10" t="s">
        <v>671</v>
      </c>
      <c r="N389" s="10" t="s">
        <v>2849</v>
      </c>
      <c r="O389" s="10" t="s">
        <v>2850</v>
      </c>
      <c r="P389" s="10" t="s">
        <v>2851</v>
      </c>
      <c r="Q389" s="10" t="s">
        <v>2837</v>
      </c>
      <c r="R389" s="10">
        <v>1</v>
      </c>
      <c r="S389" s="10" t="s">
        <v>48</v>
      </c>
      <c r="T389" s="6">
        <v>0.43</v>
      </c>
      <c r="U389" s="6">
        <v>1.2</v>
      </c>
      <c r="V389" s="6"/>
      <c r="W389" s="6">
        <f>IF(OR(DuraWarenkorb2020[[#This Row],[Netto]]&lt;&gt;"",DuraWarenkorb2020[[#This Row],[Faktor]]&lt;&gt;""),"",IF(DuraWarenkorb2020[[#This Row],[Rabatt]]&lt;&gt;"",DuraWarenkorb2020[[#This Row],[Brutto]],""))</f>
        <v>1.2</v>
      </c>
      <c r="X389" s="7">
        <v>0.53</v>
      </c>
      <c r="Y389" s="6"/>
      <c r="Z38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0.56000000000000005</v>
      </c>
      <c r="AA389" s="7">
        <f>IFERROR(1-DuraWarenkorb2020[[#This Row],[EP1]]/DuraWarenkorb2020[[#This Row],[VK Preis]],"")</f>
        <v>0.23214285714285721</v>
      </c>
      <c r="AB389" s="6">
        <f>IFERROR(DuraWarenkorb2020[[#This Row],[VK Preis]]/DuraWarenkorb2020[[#This Row],[PE]]*DuraWarenkorb2020[[#This Row],[Menge]],"")</f>
        <v>0.56000000000000005</v>
      </c>
      <c r="AC389" s="10" t="s">
        <v>33</v>
      </c>
      <c r="AD389" s="10" t="s">
        <v>33</v>
      </c>
    </row>
    <row r="390" spans="1:30" x14ac:dyDescent="0.25">
      <c r="D390">
        <v>292249</v>
      </c>
      <c r="E390" t="s">
        <v>671</v>
      </c>
      <c r="F390" t="s">
        <v>2852</v>
      </c>
      <c r="G390" t="s">
        <v>2853</v>
      </c>
      <c r="H390">
        <v>1</v>
      </c>
      <c r="I390" s="5"/>
      <c r="J390" s="5"/>
      <c r="K390" t="s">
        <v>4453</v>
      </c>
      <c r="L390" s="10">
        <v>120114948</v>
      </c>
      <c r="M390" s="10" t="s">
        <v>671</v>
      </c>
      <c r="N390" s="10" t="s">
        <v>2854</v>
      </c>
      <c r="O390" s="10" t="s">
        <v>2855</v>
      </c>
      <c r="P390" s="10" t="s">
        <v>2856</v>
      </c>
      <c r="Q390" s="10" t="s">
        <v>2837</v>
      </c>
      <c r="R390" s="10">
        <v>1</v>
      </c>
      <c r="S390" s="10" t="s">
        <v>48</v>
      </c>
      <c r="T390" s="6">
        <v>0.43</v>
      </c>
      <c r="U390" s="6">
        <v>1.2</v>
      </c>
      <c r="V390" s="6"/>
      <c r="W390" s="6">
        <f>IF(OR(DuraWarenkorb2020[[#This Row],[Netto]]&lt;&gt;"",DuraWarenkorb2020[[#This Row],[Faktor]]&lt;&gt;""),"",IF(DuraWarenkorb2020[[#This Row],[Rabatt]]&lt;&gt;"",DuraWarenkorb2020[[#This Row],[Brutto]],""))</f>
        <v>1.2</v>
      </c>
      <c r="X390" s="7">
        <v>0.53</v>
      </c>
      <c r="Y390" s="6"/>
      <c r="Z39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0.56000000000000005</v>
      </c>
      <c r="AA390" s="7">
        <f>IFERROR(1-DuraWarenkorb2020[[#This Row],[EP1]]/DuraWarenkorb2020[[#This Row],[VK Preis]],"")</f>
        <v>0.23214285714285721</v>
      </c>
      <c r="AB390" s="6">
        <f>IFERROR(DuraWarenkorb2020[[#This Row],[VK Preis]]/DuraWarenkorb2020[[#This Row],[PE]]*DuraWarenkorb2020[[#This Row],[Menge]],"")</f>
        <v>0.56000000000000005</v>
      </c>
      <c r="AC390" s="10" t="s">
        <v>33</v>
      </c>
      <c r="AD390" s="10" t="s">
        <v>33</v>
      </c>
    </row>
    <row r="391" spans="1:30" x14ac:dyDescent="0.25">
      <c r="D391">
        <v>242608</v>
      </c>
      <c r="E391" t="s">
        <v>671</v>
      </c>
      <c r="F391" t="s">
        <v>2857</v>
      </c>
      <c r="G391" t="s">
        <v>2858</v>
      </c>
      <c r="H391">
        <v>4</v>
      </c>
      <c r="I391" s="5"/>
      <c r="J391" s="5"/>
      <c r="K391" t="s">
        <v>4453</v>
      </c>
      <c r="L391" s="10">
        <v>120114949</v>
      </c>
      <c r="M391" s="10" t="s">
        <v>671</v>
      </c>
      <c r="N391" s="10" t="s">
        <v>2859</v>
      </c>
      <c r="O391" s="10" t="s">
        <v>2857</v>
      </c>
      <c r="P391" s="10" t="s">
        <v>2860</v>
      </c>
      <c r="Q391" s="10" t="s">
        <v>2837</v>
      </c>
      <c r="R391" s="10">
        <v>1</v>
      </c>
      <c r="S391" s="10" t="s">
        <v>48</v>
      </c>
      <c r="T391" s="6">
        <v>3.53</v>
      </c>
      <c r="U391" s="6">
        <v>10.6</v>
      </c>
      <c r="V391" s="6"/>
      <c r="W391" s="6">
        <f>IF(OR(DuraWarenkorb2020[[#This Row],[Netto]]&lt;&gt;"",DuraWarenkorb2020[[#This Row],[Faktor]]&lt;&gt;""),"",IF(DuraWarenkorb2020[[#This Row],[Rabatt]]&lt;&gt;"",DuraWarenkorb2020[[#This Row],[Brutto]],""))</f>
        <v>10.6</v>
      </c>
      <c r="X391" s="7">
        <v>0.53</v>
      </c>
      <c r="Y391" s="6"/>
      <c r="Z39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4.9800000000000004</v>
      </c>
      <c r="AA391" s="7">
        <f>IFERROR(1-DuraWarenkorb2020[[#This Row],[EP1]]/DuraWarenkorb2020[[#This Row],[VK Preis]],"")</f>
        <v>0.29116465863453822</v>
      </c>
      <c r="AB391" s="6">
        <f>IFERROR(DuraWarenkorb2020[[#This Row],[VK Preis]]/DuraWarenkorb2020[[#This Row],[PE]]*DuraWarenkorb2020[[#This Row],[Menge]],"")</f>
        <v>19.920000000000002</v>
      </c>
      <c r="AC391" s="10" t="s">
        <v>33</v>
      </c>
      <c r="AD391" s="10" t="s">
        <v>33</v>
      </c>
    </row>
    <row r="392" spans="1:30" x14ac:dyDescent="0.25">
      <c r="D392">
        <v>344680</v>
      </c>
      <c r="E392" t="s">
        <v>671</v>
      </c>
      <c r="F392" t="s">
        <v>2802</v>
      </c>
      <c r="G392" t="s">
        <v>2803</v>
      </c>
      <c r="H392">
        <v>1</v>
      </c>
      <c r="I392" s="5"/>
      <c r="J392" s="5"/>
      <c r="K392" t="s">
        <v>4453</v>
      </c>
      <c r="L392" s="10">
        <v>120130579</v>
      </c>
      <c r="M392" s="10" t="s">
        <v>671</v>
      </c>
      <c r="N392" s="10" t="s">
        <v>2804</v>
      </c>
      <c r="O392" s="10" t="s">
        <v>2805</v>
      </c>
      <c r="P392" s="10" t="s">
        <v>2806</v>
      </c>
      <c r="Q392" s="10" t="s">
        <v>2807</v>
      </c>
      <c r="R392" s="10">
        <v>1</v>
      </c>
      <c r="S392" s="10" t="s">
        <v>48</v>
      </c>
      <c r="T392" s="6">
        <v>38.700000000000003</v>
      </c>
      <c r="U392" s="6">
        <v>88.5</v>
      </c>
      <c r="V392" s="6"/>
      <c r="W392" s="6">
        <f>IF(OR(DuraWarenkorb2020[[#This Row],[Netto]]&lt;&gt;"",DuraWarenkorb2020[[#This Row],[Faktor]]&lt;&gt;""),"",IF(DuraWarenkorb2020[[#This Row],[Rabatt]]&lt;&gt;"",DuraWarenkorb2020[[#This Row],[Brutto]],""))</f>
        <v>88.5</v>
      </c>
      <c r="X392" s="7">
        <v>0.48</v>
      </c>
      <c r="Y392" s="6"/>
      <c r="Z39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46.02</v>
      </c>
      <c r="AA392" s="7">
        <f>IFERROR(1-DuraWarenkorb2020[[#This Row],[EP1]]/DuraWarenkorb2020[[#This Row],[VK Preis]],"")</f>
        <v>0.15906127770534551</v>
      </c>
      <c r="AB392" s="6">
        <f>IFERROR(DuraWarenkorb2020[[#This Row],[VK Preis]]/DuraWarenkorb2020[[#This Row],[PE]]*DuraWarenkorb2020[[#This Row],[Menge]],"")</f>
        <v>46.02</v>
      </c>
      <c r="AC392" s="10" t="s">
        <v>33</v>
      </c>
      <c r="AD392" s="10" t="s">
        <v>33</v>
      </c>
    </row>
    <row r="393" spans="1:30" x14ac:dyDescent="0.25">
      <c r="D393">
        <v>130613</v>
      </c>
      <c r="E393" t="s">
        <v>671</v>
      </c>
      <c r="F393" t="s">
        <v>2786</v>
      </c>
      <c r="G393" t="s">
        <v>36</v>
      </c>
      <c r="H393">
        <v>1</v>
      </c>
      <c r="I393" s="5"/>
      <c r="J393" s="5"/>
      <c r="K393" t="s">
        <v>4453</v>
      </c>
      <c r="L393" s="10">
        <v>120025571</v>
      </c>
      <c r="M393" s="10" t="s">
        <v>671</v>
      </c>
      <c r="N393" s="10" t="s">
        <v>2787</v>
      </c>
      <c r="O393" s="10" t="s">
        <v>2786</v>
      </c>
      <c r="P393" s="10" t="s">
        <v>2788</v>
      </c>
      <c r="Q393" s="10" t="s">
        <v>2785</v>
      </c>
      <c r="R393" s="10">
        <v>1</v>
      </c>
      <c r="S393" s="10" t="s">
        <v>48</v>
      </c>
      <c r="T393" s="6">
        <v>23.27</v>
      </c>
      <c r="U393" s="6">
        <v>139.80000000000001</v>
      </c>
      <c r="V393" s="6"/>
      <c r="W393" s="6">
        <f>IF(OR(DuraWarenkorb2020[[#This Row],[Netto]]&lt;&gt;"",DuraWarenkorb2020[[#This Row],[Faktor]]&lt;&gt;""),"",IF(DuraWarenkorb2020[[#This Row],[Rabatt]]&lt;&gt;"",DuraWarenkorb2020[[#This Row],[Brutto]],""))</f>
        <v>139.80000000000001</v>
      </c>
      <c r="X393" s="7">
        <v>0.79</v>
      </c>
      <c r="Y393" s="6"/>
      <c r="Z39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29.36</v>
      </c>
      <c r="AA393" s="7">
        <f>IFERROR(1-DuraWarenkorb2020[[#This Row],[EP1]]/DuraWarenkorb2020[[#This Row],[VK Preis]],"")</f>
        <v>0.20742506811989103</v>
      </c>
      <c r="AB393" s="6">
        <f>IFERROR(DuraWarenkorb2020[[#This Row],[VK Preis]]/DuraWarenkorb2020[[#This Row],[PE]]*DuraWarenkorb2020[[#This Row],[Menge]],"")</f>
        <v>29.36</v>
      </c>
      <c r="AC393" s="10" t="s">
        <v>33</v>
      </c>
      <c r="AD393" s="10" t="s">
        <v>33</v>
      </c>
    </row>
    <row r="394" spans="1:30" x14ac:dyDescent="0.25">
      <c r="D394">
        <v>651842</v>
      </c>
      <c r="E394" t="s">
        <v>671</v>
      </c>
      <c r="F394" t="s">
        <v>2780</v>
      </c>
      <c r="G394" t="s">
        <v>2781</v>
      </c>
      <c r="H394">
        <v>1</v>
      </c>
      <c r="I394" s="5"/>
      <c r="J394" s="5"/>
      <c r="K394" t="s">
        <v>4453</v>
      </c>
      <c r="L394" s="10">
        <v>120142416</v>
      </c>
      <c r="M394" s="10" t="s">
        <v>671</v>
      </c>
      <c r="N394" s="10" t="s">
        <v>2782</v>
      </c>
      <c r="O394" s="10" t="s">
        <v>2783</v>
      </c>
      <c r="P394" s="10" t="s">
        <v>2784</v>
      </c>
      <c r="Q394" s="10" t="s">
        <v>2785</v>
      </c>
      <c r="R394" s="10">
        <v>1</v>
      </c>
      <c r="S394" s="10" t="s">
        <v>48</v>
      </c>
      <c r="T394" s="6">
        <v>41.9</v>
      </c>
      <c r="U394" s="6">
        <v>291.10000000000002</v>
      </c>
      <c r="V394" s="6"/>
      <c r="W394" s="6">
        <f>IF(OR(DuraWarenkorb2020[[#This Row],[Netto]]&lt;&gt;"",DuraWarenkorb2020[[#This Row],[Faktor]]&lt;&gt;""),"",IF(DuraWarenkorb2020[[#This Row],[Rabatt]]&lt;&gt;"",DuraWarenkorb2020[[#This Row],[Brutto]],""))</f>
        <v>291.10000000000002</v>
      </c>
      <c r="X394" s="7">
        <v>0.82</v>
      </c>
      <c r="Y394" s="6"/>
      <c r="Z39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52.4</v>
      </c>
      <c r="AA394" s="7">
        <f>IFERROR(1-DuraWarenkorb2020[[#This Row],[EP1]]/DuraWarenkorb2020[[#This Row],[VK Preis]],"")</f>
        <v>0.20038167938931295</v>
      </c>
      <c r="AB394" s="6">
        <f>IFERROR(DuraWarenkorb2020[[#This Row],[VK Preis]]/DuraWarenkorb2020[[#This Row],[PE]]*DuraWarenkorb2020[[#This Row],[Menge]],"")</f>
        <v>52.4</v>
      </c>
      <c r="AC394" s="10" t="s">
        <v>33</v>
      </c>
      <c r="AD394" s="10" t="s">
        <v>33</v>
      </c>
    </row>
    <row r="395" spans="1:30" x14ac:dyDescent="0.25">
      <c r="D395">
        <v>123986</v>
      </c>
      <c r="E395" t="s">
        <v>671</v>
      </c>
      <c r="F395" t="s">
        <v>2789</v>
      </c>
      <c r="G395" t="s">
        <v>2781</v>
      </c>
      <c r="H395">
        <v>1</v>
      </c>
      <c r="I395" s="5"/>
      <c r="J395" s="5"/>
      <c r="K395" t="s">
        <v>4453</v>
      </c>
      <c r="L395" s="10">
        <v>120025600</v>
      </c>
      <c r="M395" s="10" t="s">
        <v>671</v>
      </c>
      <c r="N395" s="10" t="s">
        <v>2790</v>
      </c>
      <c r="O395" s="10" t="s">
        <v>2789</v>
      </c>
      <c r="P395" s="10" t="s">
        <v>2791</v>
      </c>
      <c r="Q395" s="10" t="s">
        <v>2785</v>
      </c>
      <c r="R395" s="10">
        <v>1</v>
      </c>
      <c r="S395" s="10" t="s">
        <v>48</v>
      </c>
      <c r="T395" s="6">
        <v>71.989999999999995</v>
      </c>
      <c r="U395" s="6">
        <v>594.79999999999995</v>
      </c>
      <c r="V395" s="6"/>
      <c r="W395" s="6">
        <f>IF(OR(DuraWarenkorb2020[[#This Row],[Netto]]&lt;&gt;"",DuraWarenkorb2020[[#This Row],[Faktor]]&lt;&gt;""),"",IF(DuraWarenkorb2020[[#This Row],[Rabatt]]&lt;&gt;"",DuraWarenkorb2020[[#This Row],[Brutto]],""))</f>
        <v>594.79999999999995</v>
      </c>
      <c r="X395" s="7">
        <v>0.85</v>
      </c>
      <c r="Y395" s="6"/>
      <c r="Z39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89.22</v>
      </c>
      <c r="AA395" s="7">
        <f>IFERROR(1-DuraWarenkorb2020[[#This Row],[EP1]]/DuraWarenkorb2020[[#This Row],[VK Preis]],"")</f>
        <v>0.19311813494732133</v>
      </c>
      <c r="AB395" s="6">
        <f>IFERROR(DuraWarenkorb2020[[#This Row],[VK Preis]]/DuraWarenkorb2020[[#This Row],[PE]]*DuraWarenkorb2020[[#This Row],[Menge]],"")</f>
        <v>89.22</v>
      </c>
      <c r="AC395" s="10" t="s">
        <v>33</v>
      </c>
      <c r="AD395" s="10" t="s">
        <v>33</v>
      </c>
    </row>
    <row r="396" spans="1:30" x14ac:dyDescent="0.25">
      <c r="D396">
        <v>124192</v>
      </c>
      <c r="E396" t="s">
        <v>671</v>
      </c>
      <c r="F396" t="s">
        <v>672</v>
      </c>
      <c r="G396" t="s">
        <v>673</v>
      </c>
      <c r="H396">
        <v>2</v>
      </c>
      <c r="I396" s="5"/>
      <c r="J396" s="5"/>
      <c r="K396" t="s">
        <v>4453</v>
      </c>
      <c r="L396" s="10">
        <v>120025660</v>
      </c>
      <c r="M396" s="10" t="s">
        <v>671</v>
      </c>
      <c r="N396" s="10" t="s">
        <v>2792</v>
      </c>
      <c r="O396" s="10" t="s">
        <v>2793</v>
      </c>
      <c r="P396" s="10" t="s">
        <v>2794</v>
      </c>
      <c r="Q396" s="10" t="s">
        <v>678</v>
      </c>
      <c r="R396" s="10">
        <v>1</v>
      </c>
      <c r="S396" s="10" t="s">
        <v>48</v>
      </c>
      <c r="T396" s="6">
        <v>33.97</v>
      </c>
      <c r="U396" s="6">
        <v>146.4</v>
      </c>
      <c r="V396" s="6"/>
      <c r="W396" s="6">
        <f>IF(OR(DuraWarenkorb2020[[#This Row],[Netto]]&lt;&gt;"",DuraWarenkorb2020[[#This Row],[Faktor]]&lt;&gt;""),"",IF(DuraWarenkorb2020[[#This Row],[Rabatt]]&lt;&gt;"",DuraWarenkorb2020[[#This Row],[Brutto]],""))</f>
        <v>146.4</v>
      </c>
      <c r="X396" s="7">
        <v>0.72</v>
      </c>
      <c r="Y396" s="6"/>
      <c r="Z39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40.99</v>
      </c>
      <c r="AA396" s="7">
        <f>IFERROR(1-DuraWarenkorb2020[[#This Row],[EP1]]/DuraWarenkorb2020[[#This Row],[VK Preis]],"")</f>
        <v>0.17126128323981471</v>
      </c>
      <c r="AB396" s="6">
        <f>IFERROR(DuraWarenkorb2020[[#This Row],[VK Preis]]/DuraWarenkorb2020[[#This Row],[PE]]*DuraWarenkorb2020[[#This Row],[Menge]],"")</f>
        <v>81.98</v>
      </c>
      <c r="AC396" s="10" t="s">
        <v>33</v>
      </c>
      <c r="AD396" s="10" t="s">
        <v>33</v>
      </c>
    </row>
    <row r="397" spans="1:30" x14ac:dyDescent="0.25">
      <c r="D397">
        <v>124184</v>
      </c>
      <c r="E397" t="s">
        <v>671</v>
      </c>
      <c r="F397" t="s">
        <v>2795</v>
      </c>
      <c r="G397" t="s">
        <v>675</v>
      </c>
      <c r="H397">
        <v>5</v>
      </c>
      <c r="I397" s="5"/>
      <c r="J397" s="5"/>
      <c r="K397" t="s">
        <v>4453</v>
      </c>
      <c r="L397" s="10">
        <v>120025661</v>
      </c>
      <c r="M397" s="10" t="s">
        <v>671</v>
      </c>
      <c r="N397" s="10" t="s">
        <v>2796</v>
      </c>
      <c r="O397" s="10" t="s">
        <v>2795</v>
      </c>
      <c r="P397" s="10" t="s">
        <v>2797</v>
      </c>
      <c r="Q397" s="10" t="s">
        <v>678</v>
      </c>
      <c r="R397" s="10">
        <v>1</v>
      </c>
      <c r="S397" s="10" t="s">
        <v>48</v>
      </c>
      <c r="T397" s="6">
        <v>27.73</v>
      </c>
      <c r="U397" s="6">
        <v>117.1</v>
      </c>
      <c r="V397" s="6"/>
      <c r="W397" s="6">
        <f>IF(OR(DuraWarenkorb2020[[#This Row],[Netto]]&lt;&gt;"",DuraWarenkorb2020[[#This Row],[Faktor]]&lt;&gt;""),"",IF(DuraWarenkorb2020[[#This Row],[Rabatt]]&lt;&gt;"",DuraWarenkorb2020[[#This Row],[Brutto]],""))</f>
        <v>117.1</v>
      </c>
      <c r="X397" s="7">
        <v>0.71</v>
      </c>
      <c r="Y397" s="6"/>
      <c r="Z39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33.96</v>
      </c>
      <c r="AA397" s="7">
        <f>IFERROR(1-DuraWarenkorb2020[[#This Row],[EP1]]/DuraWarenkorb2020[[#This Row],[VK Preis]],"")</f>
        <v>0.18345111896348643</v>
      </c>
      <c r="AB397" s="6">
        <f>IFERROR(DuraWarenkorb2020[[#This Row],[VK Preis]]/DuraWarenkorb2020[[#This Row],[PE]]*DuraWarenkorb2020[[#This Row],[Menge]],"")</f>
        <v>169.8</v>
      </c>
      <c r="AC397" s="10" t="s">
        <v>33</v>
      </c>
      <c r="AD397" s="10" t="s">
        <v>33</v>
      </c>
    </row>
    <row r="398" spans="1:30" x14ac:dyDescent="0.25">
      <c r="A398">
        <v>3740</v>
      </c>
      <c r="B398" t="s">
        <v>28</v>
      </c>
      <c r="C398">
        <v>4040</v>
      </c>
      <c r="D398">
        <v>1230336</v>
      </c>
      <c r="E398" t="s">
        <v>671</v>
      </c>
      <c r="F398" t="s">
        <v>674</v>
      </c>
      <c r="G398" t="s">
        <v>675</v>
      </c>
      <c r="H398">
        <v>1</v>
      </c>
      <c r="I398" s="5">
        <v>42005</v>
      </c>
      <c r="J398" s="5">
        <v>43830</v>
      </c>
      <c r="K398" t="s">
        <v>32</v>
      </c>
      <c r="L398">
        <v>120025679</v>
      </c>
      <c r="M398" t="s">
        <v>671</v>
      </c>
      <c r="N398" t="s">
        <v>676</v>
      </c>
      <c r="O398" t="s">
        <v>674</v>
      </c>
      <c r="P398" t="s">
        <v>677</v>
      </c>
      <c r="Q398" t="s">
        <v>678</v>
      </c>
      <c r="R398">
        <v>1</v>
      </c>
      <c r="S398" t="s">
        <v>48</v>
      </c>
      <c r="T398" s="6">
        <v>27.73</v>
      </c>
      <c r="U398" s="6">
        <v>117.1</v>
      </c>
      <c r="V398" s="6"/>
      <c r="W398" s="6">
        <f>IF(OR(DuraWarenkorb2020[[#This Row],[Netto]]&lt;&gt;"",DuraWarenkorb2020[[#This Row],[Faktor]]&lt;&gt;""),"",IF(DuraWarenkorb2020[[#This Row],[Rabatt]]&lt;&gt;"",DuraWarenkorb2020[[#This Row],[Brutto]],""))</f>
        <v>117.1</v>
      </c>
      <c r="X398" s="7">
        <v>0.71</v>
      </c>
      <c r="Y398" s="6"/>
      <c r="Z39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33.96</v>
      </c>
      <c r="AA398" s="7">
        <f>IFERROR(1-DuraWarenkorb2020[[#This Row],[EP1]]/DuraWarenkorb2020[[#This Row],[VK Preis]],"")</f>
        <v>0.18345111896348643</v>
      </c>
      <c r="AB398" s="6">
        <f>IFERROR(DuraWarenkorb2020[[#This Row],[VK Preis]]/DuraWarenkorb2020[[#This Row],[PE]]*DuraWarenkorb2020[[#This Row],[Menge]],"")</f>
        <v>33.96</v>
      </c>
      <c r="AC398" t="s">
        <v>33</v>
      </c>
      <c r="AD398" t="s">
        <v>33</v>
      </c>
    </row>
    <row r="399" spans="1:30" x14ac:dyDescent="0.25">
      <c r="D399">
        <v>124265</v>
      </c>
      <c r="E399" t="s">
        <v>671</v>
      </c>
      <c r="F399" t="s">
        <v>2798</v>
      </c>
      <c r="G399" t="s">
        <v>673</v>
      </c>
      <c r="H399">
        <v>2</v>
      </c>
      <c r="I399" s="5"/>
      <c r="J399" s="5"/>
      <c r="K399" t="s">
        <v>4453</v>
      </c>
      <c r="L399" s="10">
        <v>120025687</v>
      </c>
      <c r="M399" s="10" t="s">
        <v>671</v>
      </c>
      <c r="N399" s="10" t="s">
        <v>2799</v>
      </c>
      <c r="O399" s="10" t="s">
        <v>2800</v>
      </c>
      <c r="P399" s="10" t="s">
        <v>2801</v>
      </c>
      <c r="Q399" s="10" t="s">
        <v>678</v>
      </c>
      <c r="R399" s="10">
        <v>1</v>
      </c>
      <c r="S399" s="10" t="s">
        <v>48</v>
      </c>
      <c r="T399" s="6">
        <v>33.97</v>
      </c>
      <c r="U399" s="6">
        <v>148.5</v>
      </c>
      <c r="V399" s="6"/>
      <c r="W399" s="6">
        <f>IF(OR(DuraWarenkorb2020[[#This Row],[Netto]]&lt;&gt;"",DuraWarenkorb2020[[#This Row],[Faktor]]&lt;&gt;""),"",IF(DuraWarenkorb2020[[#This Row],[Rabatt]]&lt;&gt;"",DuraWarenkorb2020[[#This Row],[Brutto]],""))</f>
        <v>148.5</v>
      </c>
      <c r="X399" s="7">
        <v>0.72</v>
      </c>
      <c r="Y399" s="6"/>
      <c r="Z39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41.58</v>
      </c>
      <c r="AA399" s="7">
        <f>IFERROR(1-DuraWarenkorb2020[[#This Row],[EP1]]/DuraWarenkorb2020[[#This Row],[VK Preis]],"")</f>
        <v>0.18302068302068297</v>
      </c>
      <c r="AB399" s="6">
        <f>IFERROR(DuraWarenkorb2020[[#This Row],[VK Preis]]/DuraWarenkorb2020[[#This Row],[PE]]*DuraWarenkorb2020[[#This Row],[Menge]],"")</f>
        <v>83.16</v>
      </c>
      <c r="AC399" s="10" t="s">
        <v>33</v>
      </c>
      <c r="AD399" s="10" t="s">
        <v>33</v>
      </c>
    </row>
    <row r="400" spans="1:30" x14ac:dyDescent="0.25">
      <c r="A400">
        <v>3740</v>
      </c>
      <c r="B400" t="s">
        <v>28</v>
      </c>
      <c r="C400">
        <v>4040</v>
      </c>
      <c r="D400">
        <v>1230778</v>
      </c>
      <c r="E400" t="s">
        <v>671</v>
      </c>
      <c r="F400" t="s">
        <v>679</v>
      </c>
      <c r="G400" t="s">
        <v>680</v>
      </c>
      <c r="H400">
        <v>1</v>
      </c>
      <c r="I400" s="5">
        <v>42005</v>
      </c>
      <c r="J400" s="5">
        <v>43830</v>
      </c>
      <c r="K400" t="s">
        <v>32</v>
      </c>
      <c r="L400">
        <v>120025918</v>
      </c>
      <c r="M400" t="s">
        <v>671</v>
      </c>
      <c r="N400" t="s">
        <v>681</v>
      </c>
      <c r="O400" t="s">
        <v>679</v>
      </c>
      <c r="P400" t="s">
        <v>682</v>
      </c>
      <c r="Q400" t="s">
        <v>683</v>
      </c>
      <c r="R400">
        <v>1</v>
      </c>
      <c r="S400" t="s">
        <v>48</v>
      </c>
      <c r="T400" s="6">
        <v>4.3</v>
      </c>
      <c r="U400" s="6">
        <v>32.700000000000003</v>
      </c>
      <c r="V400" s="6"/>
      <c r="W400" s="6">
        <f>IF(OR(DuraWarenkorb2020[[#This Row],[Netto]]&lt;&gt;"",DuraWarenkorb2020[[#This Row],[Faktor]]&lt;&gt;""),"",IF(DuraWarenkorb2020[[#This Row],[Rabatt]]&lt;&gt;"",DuraWarenkorb2020[[#This Row],[Brutto]],""))</f>
        <v>32.700000000000003</v>
      </c>
      <c r="X400" s="7">
        <v>0.84</v>
      </c>
      <c r="Y400" s="6"/>
      <c r="Z40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5.23</v>
      </c>
      <c r="AA400" s="7">
        <f>IFERROR(1-DuraWarenkorb2020[[#This Row],[EP1]]/DuraWarenkorb2020[[#This Row],[VK Preis]],"")</f>
        <v>0.17782026768642456</v>
      </c>
      <c r="AB400" s="6">
        <f>IFERROR(DuraWarenkorb2020[[#This Row],[VK Preis]]/DuraWarenkorb2020[[#This Row],[PE]]*DuraWarenkorb2020[[#This Row],[Menge]],"")</f>
        <v>5.23</v>
      </c>
      <c r="AC400" t="s">
        <v>33</v>
      </c>
      <c r="AD400" t="s">
        <v>33</v>
      </c>
    </row>
    <row r="401" spans="1:30" x14ac:dyDescent="0.25">
      <c r="D401">
        <v>130583</v>
      </c>
      <c r="E401" t="s">
        <v>671</v>
      </c>
      <c r="F401" t="s">
        <v>2808</v>
      </c>
      <c r="G401" t="s">
        <v>680</v>
      </c>
      <c r="H401">
        <v>1</v>
      </c>
      <c r="I401" s="5"/>
      <c r="J401" s="5"/>
      <c r="K401" t="s">
        <v>4453</v>
      </c>
      <c r="L401" s="10">
        <v>120025927</v>
      </c>
      <c r="M401" s="10" t="s">
        <v>671</v>
      </c>
      <c r="N401" s="10" t="s">
        <v>2809</v>
      </c>
      <c r="O401" s="10" t="s">
        <v>2808</v>
      </c>
      <c r="P401" s="10" t="s">
        <v>2810</v>
      </c>
      <c r="Q401" s="10" t="s">
        <v>683</v>
      </c>
      <c r="R401" s="10">
        <v>1</v>
      </c>
      <c r="S401" s="10" t="s">
        <v>48</v>
      </c>
      <c r="T401" s="6">
        <v>24.36</v>
      </c>
      <c r="U401" s="6">
        <v>104.9</v>
      </c>
      <c r="V401" s="6"/>
      <c r="W401" s="6">
        <f>IF(OR(DuraWarenkorb2020[[#This Row],[Netto]]&lt;&gt;"",DuraWarenkorb2020[[#This Row],[Faktor]]&lt;&gt;""),"",IF(DuraWarenkorb2020[[#This Row],[Rabatt]]&lt;&gt;"",DuraWarenkorb2020[[#This Row],[Brutto]],""))</f>
        <v>104.9</v>
      </c>
      <c r="X401" s="7">
        <v>0.71</v>
      </c>
      <c r="Y401" s="6"/>
      <c r="Z40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30.42</v>
      </c>
      <c r="AA401" s="7">
        <f>IFERROR(1-DuraWarenkorb2020[[#This Row],[EP1]]/DuraWarenkorb2020[[#This Row],[VK Preis]],"")</f>
        <v>0.19921104536489154</v>
      </c>
      <c r="AB401" s="6">
        <f>IFERROR(DuraWarenkorb2020[[#This Row],[VK Preis]]/DuraWarenkorb2020[[#This Row],[PE]]*DuraWarenkorb2020[[#This Row],[Menge]],"")</f>
        <v>30.42</v>
      </c>
      <c r="AC401" s="10" t="s">
        <v>33</v>
      </c>
      <c r="AD401" s="10" t="s">
        <v>33</v>
      </c>
    </row>
    <row r="402" spans="1:30" x14ac:dyDescent="0.25">
      <c r="A402">
        <v>3740</v>
      </c>
      <c r="B402" t="s">
        <v>28</v>
      </c>
      <c r="C402">
        <v>4040</v>
      </c>
      <c r="D402">
        <v>1230859</v>
      </c>
      <c r="E402" t="s">
        <v>671</v>
      </c>
      <c r="F402" t="s">
        <v>684</v>
      </c>
      <c r="G402" t="s">
        <v>680</v>
      </c>
      <c r="H402">
        <v>1</v>
      </c>
      <c r="I402" s="5">
        <v>42005</v>
      </c>
      <c r="J402" s="5">
        <v>43830</v>
      </c>
      <c r="K402" t="s">
        <v>32</v>
      </c>
      <c r="L402">
        <v>120025984</v>
      </c>
      <c r="M402" t="s">
        <v>671</v>
      </c>
      <c r="N402" t="s">
        <v>685</v>
      </c>
      <c r="O402" t="s">
        <v>684</v>
      </c>
      <c r="P402" t="s">
        <v>686</v>
      </c>
      <c r="Q402" t="s">
        <v>683</v>
      </c>
      <c r="R402">
        <v>1</v>
      </c>
      <c r="S402" t="s">
        <v>48</v>
      </c>
      <c r="T402" s="6">
        <v>4.3</v>
      </c>
      <c r="U402" s="6">
        <v>36.9</v>
      </c>
      <c r="V402" s="6"/>
      <c r="W402" s="6">
        <f>IF(OR(DuraWarenkorb2020[[#This Row],[Netto]]&lt;&gt;"",DuraWarenkorb2020[[#This Row],[Faktor]]&lt;&gt;""),"",IF(DuraWarenkorb2020[[#This Row],[Rabatt]]&lt;&gt;"",DuraWarenkorb2020[[#This Row],[Brutto]],""))</f>
        <v>36.9</v>
      </c>
      <c r="X402" s="7">
        <v>0.86</v>
      </c>
      <c r="Y402" s="6"/>
      <c r="Z40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5.17</v>
      </c>
      <c r="AA402" s="7">
        <f>IFERROR(1-DuraWarenkorb2020[[#This Row],[EP1]]/DuraWarenkorb2020[[#This Row],[VK Preis]],"")</f>
        <v>0.16827852998065762</v>
      </c>
      <c r="AB402" s="6">
        <f>IFERROR(DuraWarenkorb2020[[#This Row],[VK Preis]]/DuraWarenkorb2020[[#This Row],[PE]]*DuraWarenkorb2020[[#This Row],[Menge]],"")</f>
        <v>5.17</v>
      </c>
      <c r="AC402" t="s">
        <v>33</v>
      </c>
      <c r="AD402" t="s">
        <v>33</v>
      </c>
    </row>
    <row r="403" spans="1:30" x14ac:dyDescent="0.25">
      <c r="D403">
        <v>130524</v>
      </c>
      <c r="E403" t="s">
        <v>671</v>
      </c>
      <c r="F403" t="s">
        <v>687</v>
      </c>
      <c r="G403" t="s">
        <v>680</v>
      </c>
      <c r="H403">
        <v>7</v>
      </c>
      <c r="I403" s="5"/>
      <c r="J403" s="5"/>
      <c r="K403" t="s">
        <v>4453</v>
      </c>
      <c r="L403" s="10">
        <v>120025990</v>
      </c>
      <c r="M403" s="10" t="s">
        <v>671</v>
      </c>
      <c r="N403" s="10" t="s">
        <v>688</v>
      </c>
      <c r="O403" s="10" t="s">
        <v>687</v>
      </c>
      <c r="P403" s="10" t="s">
        <v>689</v>
      </c>
      <c r="Q403" s="10" t="s">
        <v>683</v>
      </c>
      <c r="R403" s="10">
        <v>1</v>
      </c>
      <c r="S403" s="10" t="s">
        <v>48</v>
      </c>
      <c r="T403" s="6">
        <v>4.3</v>
      </c>
      <c r="U403" s="6">
        <v>36.9</v>
      </c>
      <c r="V403" s="6"/>
      <c r="W403" s="6">
        <f>IF(OR(DuraWarenkorb2020[[#This Row],[Netto]]&lt;&gt;"",DuraWarenkorb2020[[#This Row],[Faktor]]&lt;&gt;""),"",IF(DuraWarenkorb2020[[#This Row],[Rabatt]]&lt;&gt;"",DuraWarenkorb2020[[#This Row],[Brutto]],""))</f>
        <v>36.9</v>
      </c>
      <c r="X403" s="7">
        <v>0.86</v>
      </c>
      <c r="Y403" s="6"/>
      <c r="Z40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5.17</v>
      </c>
      <c r="AA403" s="7">
        <f>IFERROR(1-DuraWarenkorb2020[[#This Row],[EP1]]/DuraWarenkorb2020[[#This Row],[VK Preis]],"")</f>
        <v>0.16827852998065762</v>
      </c>
      <c r="AB403" s="6">
        <f>IFERROR(DuraWarenkorb2020[[#This Row],[VK Preis]]/DuraWarenkorb2020[[#This Row],[PE]]*DuraWarenkorb2020[[#This Row],[Menge]],"")</f>
        <v>36.19</v>
      </c>
      <c r="AC403" s="10" t="s">
        <v>33</v>
      </c>
      <c r="AD403" s="10" t="s">
        <v>33</v>
      </c>
    </row>
    <row r="404" spans="1:30" x14ac:dyDescent="0.25">
      <c r="D404">
        <v>130605</v>
      </c>
      <c r="E404" t="s">
        <v>671</v>
      </c>
      <c r="F404" t="s">
        <v>2811</v>
      </c>
      <c r="G404" t="s">
        <v>680</v>
      </c>
      <c r="H404">
        <v>11</v>
      </c>
      <c r="I404" s="5"/>
      <c r="J404" s="5"/>
      <c r="K404" t="s">
        <v>4453</v>
      </c>
      <c r="L404" s="10">
        <v>120025993</v>
      </c>
      <c r="M404" s="10" t="s">
        <v>671</v>
      </c>
      <c r="N404" s="10" t="s">
        <v>2812</v>
      </c>
      <c r="O404" s="10" t="s">
        <v>2811</v>
      </c>
      <c r="P404" s="10" t="s">
        <v>2813</v>
      </c>
      <c r="Q404" s="10" t="s">
        <v>683</v>
      </c>
      <c r="R404" s="10">
        <v>1</v>
      </c>
      <c r="S404" s="10" t="s">
        <v>48</v>
      </c>
      <c r="T404" s="6">
        <v>21.5</v>
      </c>
      <c r="U404" s="6">
        <v>116.5</v>
      </c>
      <c r="V404" s="6"/>
      <c r="W404" s="6">
        <f>IF(OR(DuraWarenkorb2020[[#This Row],[Netto]]&lt;&gt;"",DuraWarenkorb2020[[#This Row],[Faktor]]&lt;&gt;""),"",IF(DuraWarenkorb2020[[#This Row],[Rabatt]]&lt;&gt;"",DuraWarenkorb2020[[#This Row],[Brutto]],""))</f>
        <v>116.5</v>
      </c>
      <c r="X404" s="7">
        <v>0.76</v>
      </c>
      <c r="Y404" s="6"/>
      <c r="Z40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27.96</v>
      </c>
      <c r="AA404" s="7">
        <f>IFERROR(1-DuraWarenkorb2020[[#This Row],[EP1]]/DuraWarenkorb2020[[#This Row],[VK Preis]],"")</f>
        <v>0.23104434907010019</v>
      </c>
      <c r="AB404" s="6">
        <f>IFERROR(DuraWarenkorb2020[[#This Row],[VK Preis]]/DuraWarenkorb2020[[#This Row],[PE]]*DuraWarenkorb2020[[#This Row],[Menge]],"")</f>
        <v>307.56</v>
      </c>
      <c r="AC404" s="10" t="s">
        <v>33</v>
      </c>
      <c r="AD404" s="10" t="s">
        <v>33</v>
      </c>
    </row>
    <row r="405" spans="1:30" x14ac:dyDescent="0.25">
      <c r="D405">
        <v>124885</v>
      </c>
      <c r="E405" t="s">
        <v>671</v>
      </c>
      <c r="F405" t="s">
        <v>2814</v>
      </c>
      <c r="G405" t="s">
        <v>680</v>
      </c>
      <c r="H405">
        <v>2</v>
      </c>
      <c r="I405" s="5"/>
      <c r="J405" s="5"/>
      <c r="K405" t="s">
        <v>4453</v>
      </c>
      <c r="L405" s="10">
        <v>120026011</v>
      </c>
      <c r="M405" s="10" t="s">
        <v>671</v>
      </c>
      <c r="N405" s="10" t="s">
        <v>2815</v>
      </c>
      <c r="O405" s="10" t="s">
        <v>2814</v>
      </c>
      <c r="P405" s="10" t="s">
        <v>2816</v>
      </c>
      <c r="Q405" s="10" t="s">
        <v>683</v>
      </c>
      <c r="R405" s="10">
        <v>1</v>
      </c>
      <c r="S405" s="10" t="s">
        <v>48</v>
      </c>
      <c r="T405" s="6">
        <v>33.82</v>
      </c>
      <c r="U405" s="6">
        <v>154.6</v>
      </c>
      <c r="V405" s="6"/>
      <c r="W405" s="6">
        <f>IF(OR(DuraWarenkorb2020[[#This Row],[Netto]]&lt;&gt;"",DuraWarenkorb2020[[#This Row],[Faktor]]&lt;&gt;""),"",IF(DuraWarenkorb2020[[#This Row],[Rabatt]]&lt;&gt;"",DuraWarenkorb2020[[#This Row],[Brutto]],""))</f>
        <v>154.6</v>
      </c>
      <c r="X405" s="7">
        <v>0.7</v>
      </c>
      <c r="Y405" s="6"/>
      <c r="Z40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46.38</v>
      </c>
      <c r="AA405" s="7">
        <f>IFERROR(1-DuraWarenkorb2020[[#This Row],[EP1]]/DuraWarenkorb2020[[#This Row],[VK Preis]],"")</f>
        <v>0.27080638206123331</v>
      </c>
      <c r="AB405" s="6">
        <f>IFERROR(DuraWarenkorb2020[[#This Row],[VK Preis]]/DuraWarenkorb2020[[#This Row],[PE]]*DuraWarenkorb2020[[#This Row],[Menge]],"")</f>
        <v>92.76</v>
      </c>
      <c r="AC405" s="10" t="s">
        <v>33</v>
      </c>
      <c r="AD405" s="10" t="s">
        <v>33</v>
      </c>
    </row>
    <row r="406" spans="1:30" x14ac:dyDescent="0.25">
      <c r="D406">
        <v>3127729</v>
      </c>
      <c r="E406" t="s">
        <v>671</v>
      </c>
      <c r="F406" t="s">
        <v>2763</v>
      </c>
      <c r="G406" t="s">
        <v>2764</v>
      </c>
      <c r="H406">
        <v>2</v>
      </c>
      <c r="I406" s="5"/>
      <c r="J406" s="5"/>
      <c r="K406" t="s">
        <v>4453</v>
      </c>
      <c r="L406" s="10">
        <v>120492549</v>
      </c>
      <c r="M406" s="10" t="s">
        <v>671</v>
      </c>
      <c r="N406" s="10" t="s">
        <v>4547</v>
      </c>
      <c r="O406" s="10" t="s">
        <v>4548</v>
      </c>
      <c r="P406" s="10" t="s">
        <v>4549</v>
      </c>
      <c r="Q406" s="10" t="s">
        <v>4550</v>
      </c>
      <c r="R406" s="10">
        <v>1</v>
      </c>
      <c r="S406" s="10" t="s">
        <v>48</v>
      </c>
      <c r="T406" s="6">
        <v>67.83</v>
      </c>
      <c r="U406" s="6">
        <v>119</v>
      </c>
      <c r="V406" s="6"/>
      <c r="W406" s="6">
        <f>IF(OR(DuraWarenkorb2020[[#This Row],[Netto]]&lt;&gt;"",DuraWarenkorb2020[[#This Row],[Faktor]]&lt;&gt;""),"",IF(DuraWarenkorb2020[[#This Row],[Rabatt]]&lt;&gt;"",DuraWarenkorb2020[[#This Row],[Brutto]],""))</f>
        <v>119</v>
      </c>
      <c r="X406" s="7">
        <v>0.3</v>
      </c>
      <c r="Y406" s="6"/>
      <c r="Z40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83.3</v>
      </c>
      <c r="AA406" s="7">
        <f>IFERROR(1-DuraWarenkorb2020[[#This Row],[EP1]]/DuraWarenkorb2020[[#This Row],[VK Preis]],"")</f>
        <v>0.18571428571428572</v>
      </c>
      <c r="AB406" s="6">
        <f>IFERROR(DuraWarenkorb2020[[#This Row],[VK Preis]]/DuraWarenkorb2020[[#This Row],[PE]]*DuraWarenkorb2020[[#This Row],[Menge]],"")</f>
        <v>166.6</v>
      </c>
      <c r="AC406" s="10" t="s">
        <v>33</v>
      </c>
      <c r="AD406" s="10" t="s">
        <v>33</v>
      </c>
    </row>
    <row r="407" spans="1:30" x14ac:dyDescent="0.25">
      <c r="D407">
        <v>2495538</v>
      </c>
      <c r="E407" t="s">
        <v>671</v>
      </c>
      <c r="F407" t="s">
        <v>2742</v>
      </c>
      <c r="G407" t="s">
        <v>2743</v>
      </c>
      <c r="H407">
        <v>1</v>
      </c>
      <c r="I407" s="5"/>
      <c r="J407" s="5"/>
      <c r="K407" t="s">
        <v>4453</v>
      </c>
      <c r="L407" s="10">
        <v>120389503</v>
      </c>
      <c r="M407" s="10" t="s">
        <v>671</v>
      </c>
      <c r="N407" s="10" t="s">
        <v>2744</v>
      </c>
      <c r="O407" s="10" t="s">
        <v>2745</v>
      </c>
      <c r="P407" s="10" t="s">
        <v>2746</v>
      </c>
      <c r="Q407" s="10" t="s">
        <v>2747</v>
      </c>
      <c r="R407" s="10">
        <v>1</v>
      </c>
      <c r="S407" s="10" t="s">
        <v>48</v>
      </c>
      <c r="T407" s="6">
        <v>41.4</v>
      </c>
      <c r="U407" s="6">
        <v>72.63</v>
      </c>
      <c r="V407" s="6"/>
      <c r="W407" s="6">
        <f>IF(OR(DuraWarenkorb2020[[#This Row],[Netto]]&lt;&gt;"",DuraWarenkorb2020[[#This Row],[Faktor]]&lt;&gt;""),"",IF(DuraWarenkorb2020[[#This Row],[Rabatt]]&lt;&gt;"",DuraWarenkorb2020[[#This Row],[Brutto]],""))</f>
        <v>72.63</v>
      </c>
      <c r="X407" s="7">
        <v>0.3</v>
      </c>
      <c r="Y407" s="6"/>
      <c r="Z40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50.84</v>
      </c>
      <c r="AA407" s="7">
        <f>IFERROR(1-DuraWarenkorb2020[[#This Row],[EP1]]/DuraWarenkorb2020[[#This Row],[VK Preis]],"")</f>
        <v>0.18568056648308429</v>
      </c>
      <c r="AB407" s="6">
        <f>IFERROR(DuraWarenkorb2020[[#This Row],[VK Preis]]/DuraWarenkorb2020[[#This Row],[PE]]*DuraWarenkorb2020[[#This Row],[Menge]],"")</f>
        <v>50.84</v>
      </c>
      <c r="AC407" s="10" t="s">
        <v>33</v>
      </c>
      <c r="AD407" s="10" t="s">
        <v>33</v>
      </c>
    </row>
    <row r="408" spans="1:30" x14ac:dyDescent="0.25">
      <c r="D408">
        <v>725676</v>
      </c>
      <c r="E408" t="s">
        <v>671</v>
      </c>
      <c r="F408" t="s">
        <v>2748</v>
      </c>
      <c r="G408" t="s">
        <v>2749</v>
      </c>
      <c r="H408">
        <v>2</v>
      </c>
      <c r="I408" s="5"/>
      <c r="J408" s="5"/>
      <c r="K408" t="s">
        <v>4453</v>
      </c>
      <c r="L408" s="10">
        <v>120149217</v>
      </c>
      <c r="M408" s="10" t="s">
        <v>671</v>
      </c>
      <c r="N408" s="10" t="s">
        <v>2750</v>
      </c>
      <c r="O408" s="10" t="s">
        <v>2751</v>
      </c>
      <c r="P408" s="10" t="s">
        <v>2752</v>
      </c>
      <c r="Q408" s="10" t="s">
        <v>2747</v>
      </c>
      <c r="R408" s="10">
        <v>1</v>
      </c>
      <c r="S408" s="10" t="s">
        <v>48</v>
      </c>
      <c r="T408" s="6">
        <v>35.799999999999997</v>
      </c>
      <c r="U408" s="6">
        <v>62.81</v>
      </c>
      <c r="V408" s="6"/>
      <c r="W408" s="6">
        <f>IF(OR(DuraWarenkorb2020[[#This Row],[Netto]]&lt;&gt;"",DuraWarenkorb2020[[#This Row],[Faktor]]&lt;&gt;""),"",IF(DuraWarenkorb2020[[#This Row],[Rabatt]]&lt;&gt;"",DuraWarenkorb2020[[#This Row],[Brutto]],""))</f>
        <v>62.81</v>
      </c>
      <c r="X408" s="7">
        <v>0.3</v>
      </c>
      <c r="Y408" s="6"/>
      <c r="Z40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43.97</v>
      </c>
      <c r="AA408" s="7">
        <f>IFERROR(1-DuraWarenkorb2020[[#This Row],[EP1]]/DuraWarenkorb2020[[#This Row],[VK Preis]],"")</f>
        <v>0.18580850579940877</v>
      </c>
      <c r="AB408" s="6">
        <f>IFERROR(DuraWarenkorb2020[[#This Row],[VK Preis]]/DuraWarenkorb2020[[#This Row],[PE]]*DuraWarenkorb2020[[#This Row],[Menge]],"")</f>
        <v>87.94</v>
      </c>
      <c r="AC408" s="10" t="s">
        <v>33</v>
      </c>
      <c r="AD408" s="10" t="s">
        <v>33</v>
      </c>
    </row>
    <row r="409" spans="1:30" x14ac:dyDescent="0.25">
      <c r="D409">
        <v>2195283</v>
      </c>
      <c r="E409" t="s">
        <v>671</v>
      </c>
      <c r="F409" t="s">
        <v>2753</v>
      </c>
      <c r="G409" t="s">
        <v>2754</v>
      </c>
      <c r="H409">
        <v>2</v>
      </c>
      <c r="I409" s="5"/>
      <c r="J409" s="5"/>
      <c r="K409" t="s">
        <v>4453</v>
      </c>
      <c r="L409" s="10">
        <v>120421694</v>
      </c>
      <c r="M409" s="10" t="s">
        <v>671</v>
      </c>
      <c r="N409" s="10" t="s">
        <v>2755</v>
      </c>
      <c r="O409" s="10" t="s">
        <v>2756</v>
      </c>
      <c r="P409" s="10" t="s">
        <v>2757</v>
      </c>
      <c r="Q409" s="10" t="s">
        <v>2747</v>
      </c>
      <c r="R409" s="10">
        <v>1</v>
      </c>
      <c r="S409" s="10" t="s">
        <v>48</v>
      </c>
      <c r="T409" s="6">
        <v>36.44</v>
      </c>
      <c r="U409" s="6">
        <v>63.93</v>
      </c>
      <c r="V409" s="6"/>
      <c r="W409" s="6">
        <f>IF(OR(DuraWarenkorb2020[[#This Row],[Netto]]&lt;&gt;"",DuraWarenkorb2020[[#This Row],[Faktor]]&lt;&gt;""),"",IF(DuraWarenkorb2020[[#This Row],[Rabatt]]&lt;&gt;"",DuraWarenkorb2020[[#This Row],[Brutto]],""))</f>
        <v>63.93</v>
      </c>
      <c r="X409" s="7">
        <v>0.3</v>
      </c>
      <c r="Y409" s="6"/>
      <c r="Z40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44.75</v>
      </c>
      <c r="AA409" s="7">
        <f>IFERROR(1-DuraWarenkorb2020[[#This Row],[EP1]]/DuraWarenkorb2020[[#This Row],[VK Preis]],"")</f>
        <v>0.18569832402234643</v>
      </c>
      <c r="AB409" s="6">
        <f>IFERROR(DuraWarenkorb2020[[#This Row],[VK Preis]]/DuraWarenkorb2020[[#This Row],[PE]]*DuraWarenkorb2020[[#This Row],[Menge]],"")</f>
        <v>89.5</v>
      </c>
      <c r="AC409" s="10" t="s">
        <v>33</v>
      </c>
      <c r="AD409" s="10" t="s">
        <v>33</v>
      </c>
    </row>
    <row r="410" spans="1:30" x14ac:dyDescent="0.25">
      <c r="D410">
        <v>2195275</v>
      </c>
      <c r="E410" t="s">
        <v>671</v>
      </c>
      <c r="F410" t="s">
        <v>2758</v>
      </c>
      <c r="G410" t="s">
        <v>2759</v>
      </c>
      <c r="H410">
        <v>4</v>
      </c>
      <c r="I410" s="5"/>
      <c r="J410" s="5"/>
      <c r="K410" t="s">
        <v>4453</v>
      </c>
      <c r="L410" s="10">
        <v>120356702</v>
      </c>
      <c r="M410" s="10" t="s">
        <v>671</v>
      </c>
      <c r="N410" s="10" t="s">
        <v>2760</v>
      </c>
      <c r="O410" s="10" t="s">
        <v>2761</v>
      </c>
      <c r="P410" s="10" t="s">
        <v>2762</v>
      </c>
      <c r="Q410" s="10" t="s">
        <v>2747</v>
      </c>
      <c r="R410" s="10">
        <v>1</v>
      </c>
      <c r="S410" s="10" t="s">
        <v>48</v>
      </c>
      <c r="T410" s="6">
        <v>39.630000000000003</v>
      </c>
      <c r="U410" s="6">
        <v>69.53</v>
      </c>
      <c r="V410" s="6"/>
      <c r="W410" s="6">
        <f>IF(OR(DuraWarenkorb2020[[#This Row],[Netto]]&lt;&gt;"",DuraWarenkorb2020[[#This Row],[Faktor]]&lt;&gt;""),"",IF(DuraWarenkorb2020[[#This Row],[Rabatt]]&lt;&gt;"",DuraWarenkorb2020[[#This Row],[Brutto]],""))</f>
        <v>69.53</v>
      </c>
      <c r="X410" s="7">
        <v>0.3</v>
      </c>
      <c r="Y410" s="6"/>
      <c r="Z41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48.67</v>
      </c>
      <c r="AA410" s="7">
        <f>IFERROR(1-DuraWarenkorb2020[[#This Row],[EP1]]/DuraWarenkorb2020[[#This Row],[VK Preis]],"")</f>
        <v>0.18574070269159648</v>
      </c>
      <c r="AB410" s="6">
        <f>IFERROR(DuraWarenkorb2020[[#This Row],[VK Preis]]/DuraWarenkorb2020[[#This Row],[PE]]*DuraWarenkorb2020[[#This Row],[Menge]],"")</f>
        <v>194.68</v>
      </c>
      <c r="AC410" s="10" t="s">
        <v>33</v>
      </c>
      <c r="AD410" s="10" t="s">
        <v>33</v>
      </c>
    </row>
    <row r="411" spans="1:30" x14ac:dyDescent="0.25">
      <c r="D411">
        <v>392979</v>
      </c>
      <c r="E411" t="s">
        <v>671</v>
      </c>
      <c r="F411" t="s">
        <v>2765</v>
      </c>
      <c r="G411" t="s">
        <v>2766</v>
      </c>
      <c r="H411">
        <v>3</v>
      </c>
      <c r="I411" s="5"/>
      <c r="J411" s="5"/>
      <c r="K411" t="s">
        <v>4453</v>
      </c>
      <c r="L411" s="10">
        <v>120134004</v>
      </c>
      <c r="M411" s="10" t="s">
        <v>671</v>
      </c>
      <c r="N411" s="10" t="s">
        <v>2767</v>
      </c>
      <c r="O411" s="10" t="s">
        <v>2768</v>
      </c>
      <c r="P411" s="10" t="s">
        <v>2769</v>
      </c>
      <c r="Q411" s="10" t="s">
        <v>2747</v>
      </c>
      <c r="R411" s="10">
        <v>1</v>
      </c>
      <c r="S411" s="10" t="s">
        <v>48</v>
      </c>
      <c r="T411" s="6">
        <v>51.58</v>
      </c>
      <c r="U411" s="6">
        <v>90.49</v>
      </c>
      <c r="V411" s="6"/>
      <c r="W411" s="6">
        <f>IF(OR(DuraWarenkorb2020[[#This Row],[Netto]]&lt;&gt;"",DuraWarenkorb2020[[#This Row],[Faktor]]&lt;&gt;""),"",IF(DuraWarenkorb2020[[#This Row],[Rabatt]]&lt;&gt;"",DuraWarenkorb2020[[#This Row],[Brutto]],""))</f>
        <v>90.49</v>
      </c>
      <c r="X411" s="7">
        <v>0.3</v>
      </c>
      <c r="Y411" s="6"/>
      <c r="Z41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63.34</v>
      </c>
      <c r="AA411" s="7">
        <f>IFERROR(1-DuraWarenkorb2020[[#This Row],[EP1]]/DuraWarenkorb2020[[#This Row],[VK Preis]],"")</f>
        <v>0.18566466687717087</v>
      </c>
      <c r="AB411" s="6">
        <f>IFERROR(DuraWarenkorb2020[[#This Row],[VK Preis]]/DuraWarenkorb2020[[#This Row],[PE]]*DuraWarenkorb2020[[#This Row],[Menge]],"")</f>
        <v>190.02</v>
      </c>
      <c r="AC411" s="10" t="s">
        <v>33</v>
      </c>
      <c r="AD411" s="10" t="s">
        <v>33</v>
      </c>
    </row>
    <row r="412" spans="1:30" x14ac:dyDescent="0.25">
      <c r="D412">
        <v>2078104</v>
      </c>
      <c r="E412" t="s">
        <v>671</v>
      </c>
      <c r="F412" t="s">
        <v>2770</v>
      </c>
      <c r="G412" t="s">
        <v>2771</v>
      </c>
      <c r="H412">
        <v>5</v>
      </c>
      <c r="I412" s="5"/>
      <c r="J412" s="5"/>
      <c r="K412" t="s">
        <v>4453</v>
      </c>
      <c r="L412" s="10">
        <v>120349863</v>
      </c>
      <c r="M412" s="10" t="s">
        <v>671</v>
      </c>
      <c r="N412" s="10" t="s">
        <v>2772</v>
      </c>
      <c r="O412" s="10" t="s">
        <v>2773</v>
      </c>
      <c r="P412" s="10" t="s">
        <v>2774</v>
      </c>
      <c r="Q412" s="10" t="s">
        <v>2747</v>
      </c>
      <c r="R412" s="10">
        <v>1</v>
      </c>
      <c r="S412" s="10" t="s">
        <v>48</v>
      </c>
      <c r="T412" s="6">
        <v>50.45</v>
      </c>
      <c r="U412" s="6">
        <v>88.5</v>
      </c>
      <c r="V412" s="6"/>
      <c r="W412" s="6">
        <f>IF(OR(DuraWarenkorb2020[[#This Row],[Netto]]&lt;&gt;"",DuraWarenkorb2020[[#This Row],[Faktor]]&lt;&gt;""),"",IF(DuraWarenkorb2020[[#This Row],[Rabatt]]&lt;&gt;"",DuraWarenkorb2020[[#This Row],[Brutto]],""))</f>
        <v>88.5</v>
      </c>
      <c r="X412" s="7">
        <v>0.3</v>
      </c>
      <c r="Y412" s="6"/>
      <c r="Z41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61.95</v>
      </c>
      <c r="AA412" s="7">
        <f>IFERROR(1-DuraWarenkorb2020[[#This Row],[EP1]]/DuraWarenkorb2020[[#This Row],[VK Preis]],"")</f>
        <v>0.18563357546408388</v>
      </c>
      <c r="AB412" s="6">
        <f>IFERROR(DuraWarenkorb2020[[#This Row],[VK Preis]]/DuraWarenkorb2020[[#This Row],[PE]]*DuraWarenkorb2020[[#This Row],[Menge]],"")</f>
        <v>309.75</v>
      </c>
      <c r="AC412" s="10" t="s">
        <v>33</v>
      </c>
      <c r="AD412" s="10" t="s">
        <v>33</v>
      </c>
    </row>
    <row r="413" spans="1:30" x14ac:dyDescent="0.25">
      <c r="D413">
        <v>392952</v>
      </c>
      <c r="E413" t="s">
        <v>671</v>
      </c>
      <c r="F413" t="s">
        <v>2775</v>
      </c>
      <c r="G413" t="s">
        <v>2776</v>
      </c>
      <c r="H413">
        <v>2</v>
      </c>
      <c r="I413" s="5"/>
      <c r="J413" s="5"/>
      <c r="K413" t="s">
        <v>4453</v>
      </c>
      <c r="L413" s="10">
        <v>120134821</v>
      </c>
      <c r="M413" s="10" t="s">
        <v>671</v>
      </c>
      <c r="N413" s="10" t="s">
        <v>2777</v>
      </c>
      <c r="O413" s="10" t="s">
        <v>2778</v>
      </c>
      <c r="P413" s="10" t="s">
        <v>2779</v>
      </c>
      <c r="Q413" s="10" t="s">
        <v>2747</v>
      </c>
      <c r="R413" s="10">
        <v>1</v>
      </c>
      <c r="S413" s="10" t="s">
        <v>48</v>
      </c>
      <c r="T413" s="6">
        <v>46.71</v>
      </c>
      <c r="U413" s="6">
        <v>81.95</v>
      </c>
      <c r="V413" s="6"/>
      <c r="W413" s="6">
        <f>IF(OR(DuraWarenkorb2020[[#This Row],[Netto]]&lt;&gt;"",DuraWarenkorb2020[[#This Row],[Faktor]]&lt;&gt;""),"",IF(DuraWarenkorb2020[[#This Row],[Rabatt]]&lt;&gt;"",DuraWarenkorb2020[[#This Row],[Brutto]],""))</f>
        <v>81.95</v>
      </c>
      <c r="X413" s="7">
        <v>0.3</v>
      </c>
      <c r="Y413" s="6"/>
      <c r="Z41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57.37</v>
      </c>
      <c r="AA413" s="7">
        <f>IFERROR(1-DuraWarenkorb2020[[#This Row],[EP1]]/DuraWarenkorb2020[[#This Row],[VK Preis]],"")</f>
        <v>0.18581139968624716</v>
      </c>
      <c r="AB413" s="6">
        <f>IFERROR(DuraWarenkorb2020[[#This Row],[VK Preis]]/DuraWarenkorb2020[[#This Row],[PE]]*DuraWarenkorb2020[[#This Row],[Menge]],"")</f>
        <v>114.74</v>
      </c>
      <c r="AC413" s="10" t="s">
        <v>33</v>
      </c>
      <c r="AD413" s="10" t="s">
        <v>33</v>
      </c>
    </row>
    <row r="414" spans="1:30" x14ac:dyDescent="0.25">
      <c r="D414">
        <v>218316</v>
      </c>
      <c r="E414" t="s">
        <v>2861</v>
      </c>
      <c r="F414" t="s">
        <v>2862</v>
      </c>
      <c r="G414" t="s">
        <v>2863</v>
      </c>
      <c r="H414">
        <v>2</v>
      </c>
      <c r="I414" s="5"/>
      <c r="J414" s="5"/>
      <c r="K414" t="s">
        <v>4453</v>
      </c>
      <c r="L414" s="10">
        <v>120109984</v>
      </c>
      <c r="M414" s="10" t="s">
        <v>2861</v>
      </c>
      <c r="N414" s="10" t="s">
        <v>2864</v>
      </c>
      <c r="O414" s="10" t="s">
        <v>2865</v>
      </c>
      <c r="P414" s="10" t="s">
        <v>2866</v>
      </c>
      <c r="Q414" s="10" t="s">
        <v>2867</v>
      </c>
      <c r="R414" s="10">
        <v>1</v>
      </c>
      <c r="S414" s="10" t="s">
        <v>48</v>
      </c>
      <c r="T414" s="6">
        <v>10.199999999999999</v>
      </c>
      <c r="U414" s="6">
        <v>27.06</v>
      </c>
      <c r="V414" s="6"/>
      <c r="W414" s="6">
        <f>IF(OR(DuraWarenkorb2020[[#This Row],[Netto]]&lt;&gt;"",DuraWarenkorb2020[[#This Row],[Faktor]]&lt;&gt;""),"",IF(DuraWarenkorb2020[[#This Row],[Rabatt]]&lt;&gt;"",DuraWarenkorb2020[[#This Row],[Brutto]],""))</f>
        <v>27.06</v>
      </c>
      <c r="X414" s="7">
        <v>0.55000000000000004</v>
      </c>
      <c r="Y414" s="6"/>
      <c r="Z41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12.18</v>
      </c>
      <c r="AA414" s="7">
        <f>IFERROR(1-DuraWarenkorb2020[[#This Row],[EP1]]/DuraWarenkorb2020[[#This Row],[VK Preis]],"")</f>
        <v>0.16256157635467983</v>
      </c>
      <c r="AB414" s="6">
        <f>IFERROR(DuraWarenkorb2020[[#This Row],[VK Preis]]/DuraWarenkorb2020[[#This Row],[PE]]*DuraWarenkorb2020[[#This Row],[Menge]],"")</f>
        <v>24.36</v>
      </c>
      <c r="AC414" s="10" t="s">
        <v>33</v>
      </c>
      <c r="AD414" s="10" t="s">
        <v>33</v>
      </c>
    </row>
    <row r="415" spans="1:30" x14ac:dyDescent="0.25">
      <c r="D415">
        <v>476919</v>
      </c>
      <c r="E415" t="s">
        <v>2861</v>
      </c>
      <c r="F415" t="s">
        <v>2868</v>
      </c>
      <c r="G415" t="s">
        <v>2869</v>
      </c>
      <c r="H415">
        <v>3</v>
      </c>
      <c r="I415" s="5"/>
      <c r="J415" s="5"/>
      <c r="K415" t="s">
        <v>4453</v>
      </c>
      <c r="L415" s="10">
        <v>120109988</v>
      </c>
      <c r="M415" s="10" t="s">
        <v>2861</v>
      </c>
      <c r="N415" s="10" t="s">
        <v>2870</v>
      </c>
      <c r="O415" s="10" t="s">
        <v>2871</v>
      </c>
      <c r="P415" s="10" t="s">
        <v>2872</v>
      </c>
      <c r="Q415" s="10" t="s">
        <v>2867</v>
      </c>
      <c r="R415" s="10">
        <v>1</v>
      </c>
      <c r="S415" s="10" t="s">
        <v>48</v>
      </c>
      <c r="T415" s="6">
        <v>16.260000000000002</v>
      </c>
      <c r="U415" s="6">
        <v>33.880000000000003</v>
      </c>
      <c r="V415" s="6"/>
      <c r="W415" s="6">
        <f>IF(OR(DuraWarenkorb2020[[#This Row],[Netto]]&lt;&gt;"",DuraWarenkorb2020[[#This Row],[Faktor]]&lt;&gt;""),"",IF(DuraWarenkorb2020[[#This Row],[Rabatt]]&lt;&gt;"",DuraWarenkorb2020[[#This Row],[Brutto]],""))</f>
        <v>33.880000000000003</v>
      </c>
      <c r="X415" s="7">
        <v>0.4</v>
      </c>
      <c r="Y415" s="6"/>
      <c r="Z41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20.329999999999998</v>
      </c>
      <c r="AA415" s="7">
        <f>IFERROR(1-DuraWarenkorb2020[[#This Row],[EP1]]/DuraWarenkorb2020[[#This Row],[VK Preis]],"")</f>
        <v>0.20019675356615829</v>
      </c>
      <c r="AB415" s="6">
        <f>IFERROR(DuraWarenkorb2020[[#This Row],[VK Preis]]/DuraWarenkorb2020[[#This Row],[PE]]*DuraWarenkorb2020[[#This Row],[Menge]],"")</f>
        <v>60.989999999999995</v>
      </c>
      <c r="AC415" s="10" t="s">
        <v>33</v>
      </c>
      <c r="AD415" s="10" t="s">
        <v>33</v>
      </c>
    </row>
    <row r="416" spans="1:30" x14ac:dyDescent="0.25">
      <c r="D416">
        <v>135704</v>
      </c>
      <c r="E416" t="s">
        <v>2861</v>
      </c>
      <c r="F416" t="s">
        <v>2873</v>
      </c>
      <c r="G416" t="s">
        <v>2874</v>
      </c>
      <c r="H416">
        <v>1</v>
      </c>
      <c r="I416" s="5"/>
      <c r="J416" s="5"/>
      <c r="K416" t="s">
        <v>4453</v>
      </c>
      <c r="L416" s="10">
        <v>120080904</v>
      </c>
      <c r="M416" s="10" t="s">
        <v>2861</v>
      </c>
      <c r="N416" s="10" t="s">
        <v>2875</v>
      </c>
      <c r="O416" s="10" t="s">
        <v>2876</v>
      </c>
      <c r="P416" s="10" t="s">
        <v>2877</v>
      </c>
      <c r="Q416" s="10" t="s">
        <v>2867</v>
      </c>
      <c r="R416" s="10">
        <v>1</v>
      </c>
      <c r="S416" s="10" t="s">
        <v>48</v>
      </c>
      <c r="T416" s="6">
        <v>19.41</v>
      </c>
      <c r="U416" s="6">
        <v>40.44</v>
      </c>
      <c r="V416" s="6"/>
      <c r="W416" s="6">
        <f>IF(OR(DuraWarenkorb2020[[#This Row],[Netto]]&lt;&gt;"",DuraWarenkorb2020[[#This Row],[Faktor]]&lt;&gt;""),"",IF(DuraWarenkorb2020[[#This Row],[Rabatt]]&lt;&gt;"",DuraWarenkorb2020[[#This Row],[Brutto]],""))</f>
        <v>40.44</v>
      </c>
      <c r="X416" s="7">
        <v>0.4</v>
      </c>
      <c r="Y416" s="6"/>
      <c r="Z41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24.26</v>
      </c>
      <c r="AA416" s="7">
        <f>IFERROR(1-DuraWarenkorb2020[[#This Row],[EP1]]/DuraWarenkorb2020[[#This Row],[VK Preis]],"")</f>
        <v>0.19991755976916736</v>
      </c>
      <c r="AB416" s="6">
        <f>IFERROR(DuraWarenkorb2020[[#This Row],[VK Preis]]/DuraWarenkorb2020[[#This Row],[PE]]*DuraWarenkorb2020[[#This Row],[Menge]],"")</f>
        <v>24.26</v>
      </c>
      <c r="AC416" s="10" t="s">
        <v>33</v>
      </c>
      <c r="AD416" s="10" t="s">
        <v>33</v>
      </c>
    </row>
    <row r="417" spans="1:30" x14ac:dyDescent="0.25">
      <c r="D417">
        <v>73910</v>
      </c>
      <c r="E417" t="s">
        <v>2861</v>
      </c>
      <c r="F417" t="s">
        <v>2878</v>
      </c>
      <c r="G417" t="s">
        <v>2879</v>
      </c>
      <c r="H417">
        <v>3</v>
      </c>
      <c r="I417" s="5"/>
      <c r="J417" s="5"/>
      <c r="K417" t="s">
        <v>4453</v>
      </c>
      <c r="L417" s="10">
        <v>120109990</v>
      </c>
      <c r="M417" s="10" t="s">
        <v>2861</v>
      </c>
      <c r="N417" s="10" t="s">
        <v>2880</v>
      </c>
      <c r="O417" s="10" t="s">
        <v>2881</v>
      </c>
      <c r="P417" s="10" t="s">
        <v>2882</v>
      </c>
      <c r="Q417" s="10" t="s">
        <v>2867</v>
      </c>
      <c r="R417" s="10">
        <v>1</v>
      </c>
      <c r="S417" s="10" t="s">
        <v>48</v>
      </c>
      <c r="T417" s="6">
        <v>18.57</v>
      </c>
      <c r="U417" s="6">
        <v>39.57</v>
      </c>
      <c r="V417" s="6"/>
      <c r="W417" s="6">
        <f>IF(OR(DuraWarenkorb2020[[#This Row],[Netto]]&lt;&gt;"",DuraWarenkorb2020[[#This Row],[Faktor]]&lt;&gt;""),"",IF(DuraWarenkorb2020[[#This Row],[Rabatt]]&lt;&gt;"",DuraWarenkorb2020[[#This Row],[Brutto]],""))</f>
        <v>39.57</v>
      </c>
      <c r="X417" s="7">
        <v>0.4</v>
      </c>
      <c r="Y417" s="6"/>
      <c r="Z41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23.74</v>
      </c>
      <c r="AA417" s="7">
        <f>IFERROR(1-DuraWarenkorb2020[[#This Row],[EP1]]/DuraWarenkorb2020[[#This Row],[VK Preis]],"")</f>
        <v>0.21777590564448179</v>
      </c>
      <c r="AB417" s="6">
        <f>IFERROR(DuraWarenkorb2020[[#This Row],[VK Preis]]/DuraWarenkorb2020[[#This Row],[PE]]*DuraWarenkorb2020[[#This Row],[Menge]],"")</f>
        <v>71.22</v>
      </c>
      <c r="AC417" s="10" t="s">
        <v>33</v>
      </c>
      <c r="AD417" s="10" t="s">
        <v>33</v>
      </c>
    </row>
    <row r="418" spans="1:30" x14ac:dyDescent="0.25">
      <c r="D418">
        <v>916501</v>
      </c>
      <c r="E418" t="s">
        <v>705</v>
      </c>
      <c r="F418" t="s">
        <v>2896</v>
      </c>
      <c r="G418" t="s">
        <v>2897</v>
      </c>
      <c r="H418">
        <v>2</v>
      </c>
      <c r="I418" s="5"/>
      <c r="J418" s="5"/>
      <c r="K418" t="s">
        <v>4453</v>
      </c>
      <c r="L418" s="10">
        <v>120427299</v>
      </c>
      <c r="M418" s="10" t="s">
        <v>705</v>
      </c>
      <c r="N418" s="10" t="s">
        <v>2898</v>
      </c>
      <c r="O418" s="10" t="s">
        <v>2899</v>
      </c>
      <c r="P418" s="10" t="s">
        <v>2899</v>
      </c>
      <c r="Q418" s="10" t="s">
        <v>2900</v>
      </c>
      <c r="R418" s="10">
        <v>1</v>
      </c>
      <c r="S418" s="10" t="s">
        <v>48</v>
      </c>
      <c r="T418" s="6">
        <v>7.87</v>
      </c>
      <c r="U418" s="6">
        <v>16.149999999999999</v>
      </c>
      <c r="V418" s="6"/>
      <c r="W418" s="6">
        <f>IF(OR(DuraWarenkorb2020[[#This Row],[Netto]]&lt;&gt;"",DuraWarenkorb2020[[#This Row],[Faktor]]&lt;&gt;""),"",IF(DuraWarenkorb2020[[#This Row],[Rabatt]]&lt;&gt;"",DuraWarenkorb2020[[#This Row],[Brutto]],""))</f>
        <v>16.149999999999999</v>
      </c>
      <c r="X418" s="7">
        <v>0.42</v>
      </c>
      <c r="Y418" s="6"/>
      <c r="Z41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9.3699999999999992</v>
      </c>
      <c r="AA418" s="7">
        <f>IFERROR(1-DuraWarenkorb2020[[#This Row],[EP1]]/DuraWarenkorb2020[[#This Row],[VK Preis]],"")</f>
        <v>0.16008537886872987</v>
      </c>
      <c r="AB418" s="6">
        <f>IFERROR(DuraWarenkorb2020[[#This Row],[VK Preis]]/DuraWarenkorb2020[[#This Row],[PE]]*DuraWarenkorb2020[[#This Row],[Menge]],"")</f>
        <v>18.739999999999998</v>
      </c>
      <c r="AC418" s="10" t="s">
        <v>33</v>
      </c>
      <c r="AD418" s="10" t="s">
        <v>33</v>
      </c>
    </row>
    <row r="419" spans="1:30" x14ac:dyDescent="0.25">
      <c r="D419">
        <v>2362309</v>
      </c>
      <c r="E419" t="s">
        <v>705</v>
      </c>
      <c r="F419" t="s">
        <v>2891</v>
      </c>
      <c r="G419" t="s">
        <v>707</v>
      </c>
      <c r="H419">
        <v>50</v>
      </c>
      <c r="I419" s="5"/>
      <c r="J419" s="5"/>
      <c r="K419" t="s">
        <v>4453</v>
      </c>
      <c r="L419" s="10">
        <v>120361457</v>
      </c>
      <c r="M419" s="10" t="s">
        <v>705</v>
      </c>
      <c r="N419" s="10" t="s">
        <v>2892</v>
      </c>
      <c r="O419" s="10" t="s">
        <v>2893</v>
      </c>
      <c r="P419" s="10" t="s">
        <v>2893</v>
      </c>
      <c r="Q419" s="10" t="s">
        <v>2894</v>
      </c>
      <c r="R419" s="10">
        <v>1</v>
      </c>
      <c r="S419" s="10" t="s">
        <v>2895</v>
      </c>
      <c r="T419" s="6">
        <v>2.62</v>
      </c>
      <c r="U419" s="6">
        <v>5.38</v>
      </c>
      <c r="V419" s="6"/>
      <c r="W419" s="6">
        <f>IF(OR(DuraWarenkorb2020[[#This Row],[Netto]]&lt;&gt;"",DuraWarenkorb2020[[#This Row],[Faktor]]&lt;&gt;""),"",IF(DuraWarenkorb2020[[#This Row],[Rabatt]]&lt;&gt;"",DuraWarenkorb2020[[#This Row],[Brutto]],""))</f>
        <v>5.38</v>
      </c>
      <c r="X419" s="7">
        <v>0.42</v>
      </c>
      <c r="Y419" s="6"/>
      <c r="Z41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3.12</v>
      </c>
      <c r="AA419" s="7">
        <f>IFERROR(1-DuraWarenkorb2020[[#This Row],[EP1]]/DuraWarenkorb2020[[#This Row],[VK Preis]],"")</f>
        <v>0.16025641025641024</v>
      </c>
      <c r="AB419" s="6">
        <f>IFERROR(DuraWarenkorb2020[[#This Row],[VK Preis]]/DuraWarenkorb2020[[#This Row],[PE]]*DuraWarenkorb2020[[#This Row],[Menge]],"")</f>
        <v>156</v>
      </c>
      <c r="AC419" s="10" t="s">
        <v>33</v>
      </c>
      <c r="AD419" s="10" t="s">
        <v>33</v>
      </c>
    </row>
    <row r="420" spans="1:30" x14ac:dyDescent="0.25">
      <c r="D420">
        <v>1623443</v>
      </c>
      <c r="E420" t="s">
        <v>4359</v>
      </c>
      <c r="F420" t="s">
        <v>4367</v>
      </c>
      <c r="G420" t="s">
        <v>4368</v>
      </c>
      <c r="H420">
        <v>5</v>
      </c>
      <c r="I420" s="5"/>
      <c r="J420" s="5"/>
      <c r="K420" t="s">
        <v>4453</v>
      </c>
      <c r="L420" s="10">
        <v>120391650</v>
      </c>
      <c r="M420" s="10" t="s">
        <v>1338</v>
      </c>
      <c r="N420" s="10" t="s">
        <v>4551</v>
      </c>
      <c r="O420" s="10" t="s">
        <v>4552</v>
      </c>
      <c r="P420" s="10" t="s">
        <v>4553</v>
      </c>
      <c r="Q420" s="10" t="s">
        <v>1341</v>
      </c>
      <c r="R420" s="10">
        <v>100</v>
      </c>
      <c r="S420" s="10" t="s">
        <v>48</v>
      </c>
      <c r="T420" s="6"/>
      <c r="U420" s="6"/>
      <c r="V420" s="6"/>
      <c r="W420" s="6" t="str">
        <f>IF(OR(DuraWarenkorb2020[[#This Row],[Netto]]&lt;&gt;"",DuraWarenkorb2020[[#This Row],[Faktor]]&lt;&gt;""),"",IF(DuraWarenkorb2020[[#This Row],[Rabatt]]&lt;&gt;"",DuraWarenkorb2020[[#This Row],[Brutto]],""))</f>
        <v/>
      </c>
      <c r="X420" s="7"/>
      <c r="Y420" s="6"/>
      <c r="Z42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420" s="7" t="str">
        <f>IFERROR(1-DuraWarenkorb2020[[#This Row],[EP1]]/DuraWarenkorb2020[[#This Row],[VK Preis]],"")</f>
        <v/>
      </c>
      <c r="AB420" s="6" t="str">
        <f>IFERROR(DuraWarenkorb2020[[#This Row],[VK Preis]]/DuraWarenkorb2020[[#This Row],[PE]]*DuraWarenkorb2020[[#This Row],[Menge]],"")</f>
        <v/>
      </c>
      <c r="AC420" s="10" t="s">
        <v>33</v>
      </c>
      <c r="AD420" s="10" t="s">
        <v>2045</v>
      </c>
    </row>
    <row r="421" spans="1:30" x14ac:dyDescent="0.25">
      <c r="D421">
        <v>1623494</v>
      </c>
      <c r="E421" t="s">
        <v>4359</v>
      </c>
      <c r="F421" t="s">
        <v>4373</v>
      </c>
      <c r="G421" t="s">
        <v>4368</v>
      </c>
      <c r="H421">
        <v>2</v>
      </c>
      <c r="I421" s="5"/>
      <c r="J421" s="5"/>
      <c r="K421" t="s">
        <v>4453</v>
      </c>
      <c r="L421" s="10">
        <v>120391649</v>
      </c>
      <c r="M421" s="10" t="s">
        <v>1338</v>
      </c>
      <c r="N421" s="10" t="s">
        <v>4554</v>
      </c>
      <c r="O421" s="10" t="s">
        <v>4555</v>
      </c>
      <c r="P421" s="10" t="s">
        <v>4556</v>
      </c>
      <c r="Q421" s="10" t="s">
        <v>1341</v>
      </c>
      <c r="R421" s="10">
        <v>100</v>
      </c>
      <c r="S421" s="10" t="s">
        <v>48</v>
      </c>
      <c r="T421" s="6"/>
      <c r="U421" s="6"/>
      <c r="V421" s="6"/>
      <c r="W421" s="6" t="str">
        <f>IF(OR(DuraWarenkorb2020[[#This Row],[Netto]]&lt;&gt;"",DuraWarenkorb2020[[#This Row],[Faktor]]&lt;&gt;""),"",IF(DuraWarenkorb2020[[#This Row],[Rabatt]]&lt;&gt;"",DuraWarenkorb2020[[#This Row],[Brutto]],""))</f>
        <v/>
      </c>
      <c r="X421" s="7"/>
      <c r="Y421" s="6"/>
      <c r="Z42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421" s="7" t="str">
        <f>IFERROR(1-DuraWarenkorb2020[[#This Row],[EP1]]/DuraWarenkorb2020[[#This Row],[VK Preis]],"")</f>
        <v/>
      </c>
      <c r="AB421" s="6" t="str">
        <f>IFERROR(DuraWarenkorb2020[[#This Row],[VK Preis]]/DuraWarenkorb2020[[#This Row],[PE]]*DuraWarenkorb2020[[#This Row],[Menge]],"")</f>
        <v/>
      </c>
      <c r="AC421" s="10" t="s">
        <v>33</v>
      </c>
      <c r="AD421" s="10" t="s">
        <v>2045</v>
      </c>
    </row>
    <row r="422" spans="1:30" x14ac:dyDescent="0.25">
      <c r="D422">
        <v>3061469</v>
      </c>
      <c r="E422" t="s">
        <v>1333</v>
      </c>
      <c r="F422" t="s">
        <v>3420</v>
      </c>
      <c r="G422" t="s">
        <v>3421</v>
      </c>
      <c r="H422">
        <v>3</v>
      </c>
      <c r="I422" s="5"/>
      <c r="J422" s="5"/>
      <c r="K422" t="s">
        <v>4453</v>
      </c>
      <c r="L422" s="10">
        <v>120391158</v>
      </c>
      <c r="M422" s="10" t="s">
        <v>1338</v>
      </c>
      <c r="N422" s="10" t="s">
        <v>3422</v>
      </c>
      <c r="O422" s="10" t="s">
        <v>3423</v>
      </c>
      <c r="P422" s="10" t="s">
        <v>3420</v>
      </c>
      <c r="Q422" s="10" t="s">
        <v>1341</v>
      </c>
      <c r="R422" s="10">
        <v>1</v>
      </c>
      <c r="S422" s="10" t="s">
        <v>48</v>
      </c>
      <c r="T422" s="6"/>
      <c r="U422" s="6"/>
      <c r="V422" s="6"/>
      <c r="W422" s="6" t="str">
        <f>IF(OR(DuraWarenkorb2020[[#This Row],[Netto]]&lt;&gt;"",DuraWarenkorb2020[[#This Row],[Faktor]]&lt;&gt;""),"",IF(DuraWarenkorb2020[[#This Row],[Rabatt]]&lt;&gt;"",DuraWarenkorb2020[[#This Row],[Brutto]],""))</f>
        <v/>
      </c>
      <c r="X422" s="7"/>
      <c r="Y422" s="6"/>
      <c r="Z42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422" s="7" t="str">
        <f>IFERROR(1-DuraWarenkorb2020[[#This Row],[EP1]]/DuraWarenkorb2020[[#This Row],[VK Preis]],"")</f>
        <v/>
      </c>
      <c r="AB422" s="6" t="str">
        <f>IFERROR(DuraWarenkorb2020[[#This Row],[VK Preis]]/DuraWarenkorb2020[[#This Row],[PE]]*DuraWarenkorb2020[[#This Row],[Menge]],"")</f>
        <v/>
      </c>
      <c r="AC422" s="10" t="s">
        <v>33</v>
      </c>
      <c r="AD422" s="10" t="s">
        <v>2045</v>
      </c>
    </row>
    <row r="423" spans="1:30" x14ac:dyDescent="0.25">
      <c r="A423">
        <v>3740</v>
      </c>
      <c r="B423" t="s">
        <v>28</v>
      </c>
      <c r="C423">
        <v>4040</v>
      </c>
      <c r="D423">
        <v>4357418</v>
      </c>
      <c r="E423" t="s">
        <v>1333</v>
      </c>
      <c r="F423" t="s">
        <v>1336</v>
      </c>
      <c r="G423" t="s">
        <v>1337</v>
      </c>
      <c r="H423">
        <v>3</v>
      </c>
      <c r="I423" s="5">
        <v>42005</v>
      </c>
      <c r="J423" s="5">
        <v>43830</v>
      </c>
      <c r="K423" t="s">
        <v>32</v>
      </c>
      <c r="L423">
        <v>120391117</v>
      </c>
      <c r="M423" t="s">
        <v>1338</v>
      </c>
      <c r="N423" t="s">
        <v>1339</v>
      </c>
      <c r="O423" t="s">
        <v>1340</v>
      </c>
      <c r="P423" t="s">
        <v>1336</v>
      </c>
      <c r="Q423" t="s">
        <v>1341</v>
      </c>
      <c r="R423">
        <v>1</v>
      </c>
      <c r="S423" t="s">
        <v>48</v>
      </c>
      <c r="T423" s="6"/>
      <c r="U423" s="6"/>
      <c r="V423" s="6"/>
      <c r="W423" s="6" t="str">
        <f>IF(OR(DuraWarenkorb2020[[#This Row],[Netto]]&lt;&gt;"",DuraWarenkorb2020[[#This Row],[Faktor]]&lt;&gt;""),"",IF(DuraWarenkorb2020[[#This Row],[Rabatt]]&lt;&gt;"",DuraWarenkorb2020[[#This Row],[Brutto]],""))</f>
        <v/>
      </c>
      <c r="X423" s="7"/>
      <c r="Y423" s="6"/>
      <c r="Z42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423" s="7" t="str">
        <f>IFERROR(1-DuraWarenkorb2020[[#This Row],[EP1]]/DuraWarenkorb2020[[#This Row],[VK Preis]],"")</f>
        <v/>
      </c>
      <c r="AB423" s="6" t="str">
        <f>IFERROR(DuraWarenkorb2020[[#This Row],[VK Preis]]/DuraWarenkorb2020[[#This Row],[PE]]*DuraWarenkorb2020[[#This Row],[Menge]],"")</f>
        <v/>
      </c>
      <c r="AC423" t="s">
        <v>33</v>
      </c>
      <c r="AD423" t="s">
        <v>2045</v>
      </c>
    </row>
    <row r="424" spans="1:30" x14ac:dyDescent="0.25">
      <c r="D424">
        <v>3061485</v>
      </c>
      <c r="E424" t="s">
        <v>1333</v>
      </c>
      <c r="F424" t="s">
        <v>3424</v>
      </c>
      <c r="G424" t="s">
        <v>3425</v>
      </c>
      <c r="H424">
        <v>9</v>
      </c>
      <c r="I424" s="5"/>
      <c r="J424" s="5"/>
      <c r="K424" t="s">
        <v>4453</v>
      </c>
      <c r="L424" s="10">
        <v>120391144</v>
      </c>
      <c r="M424" s="10" t="s">
        <v>1338</v>
      </c>
      <c r="N424" s="10" t="s">
        <v>3426</v>
      </c>
      <c r="O424" s="10" t="s">
        <v>3427</v>
      </c>
      <c r="P424" s="10" t="s">
        <v>3424</v>
      </c>
      <c r="Q424" s="10" t="s">
        <v>1341</v>
      </c>
      <c r="R424" s="10">
        <v>1</v>
      </c>
      <c r="S424" s="10" t="s">
        <v>48</v>
      </c>
      <c r="T424" s="6"/>
      <c r="U424" s="6"/>
      <c r="V424" s="6"/>
      <c r="W424" s="6" t="str">
        <f>IF(OR(DuraWarenkorb2020[[#This Row],[Netto]]&lt;&gt;"",DuraWarenkorb2020[[#This Row],[Faktor]]&lt;&gt;""),"",IF(DuraWarenkorb2020[[#This Row],[Rabatt]]&lt;&gt;"",DuraWarenkorb2020[[#This Row],[Brutto]],""))</f>
        <v/>
      </c>
      <c r="X424" s="7"/>
      <c r="Y424" s="6"/>
      <c r="Z42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424" s="7" t="str">
        <f>IFERROR(1-DuraWarenkorb2020[[#This Row],[EP1]]/DuraWarenkorb2020[[#This Row],[VK Preis]],"")</f>
        <v/>
      </c>
      <c r="AB424" s="6" t="str">
        <f>IFERROR(DuraWarenkorb2020[[#This Row],[VK Preis]]/DuraWarenkorb2020[[#This Row],[PE]]*DuraWarenkorb2020[[#This Row],[Menge]],"")</f>
        <v/>
      </c>
      <c r="AC424" s="10" t="s">
        <v>33</v>
      </c>
      <c r="AD424" s="10" t="s">
        <v>2045</v>
      </c>
    </row>
    <row r="425" spans="1:30" x14ac:dyDescent="0.25">
      <c r="D425">
        <v>1104438</v>
      </c>
      <c r="E425" t="s">
        <v>712</v>
      </c>
      <c r="F425" t="s">
        <v>2901</v>
      </c>
      <c r="G425" t="s">
        <v>2902</v>
      </c>
      <c r="H425">
        <v>1</v>
      </c>
      <c r="I425" s="5"/>
      <c r="J425" s="5"/>
      <c r="K425" t="s">
        <v>4453</v>
      </c>
      <c r="L425" s="10">
        <v>120169157</v>
      </c>
      <c r="M425" s="10" t="s">
        <v>712</v>
      </c>
      <c r="N425" s="10" t="s">
        <v>2903</v>
      </c>
      <c r="O425" s="10" t="s">
        <v>2904</v>
      </c>
      <c r="P425" s="10" t="s">
        <v>2904</v>
      </c>
      <c r="Q425" s="10" t="s">
        <v>2905</v>
      </c>
      <c r="R425" s="10">
        <v>1</v>
      </c>
      <c r="S425" s="10" t="s">
        <v>48</v>
      </c>
      <c r="T425" s="6">
        <v>42.44</v>
      </c>
      <c r="U425" s="6">
        <v>56.59</v>
      </c>
      <c r="V425" s="6"/>
      <c r="W425" s="6">
        <f>IF(OR(DuraWarenkorb2020[[#This Row],[Netto]]&lt;&gt;"",DuraWarenkorb2020[[#This Row],[Faktor]]&lt;&gt;""),"",IF(DuraWarenkorb2020[[#This Row],[Rabatt]]&lt;&gt;"",DuraWarenkorb2020[[#This Row],[Brutto]],""))</f>
        <v>56.59</v>
      </c>
      <c r="X425" s="7">
        <v>0.13</v>
      </c>
      <c r="Y425" s="6"/>
      <c r="Z42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49.23</v>
      </c>
      <c r="AA425" s="7">
        <f>IFERROR(1-DuraWarenkorb2020[[#This Row],[EP1]]/DuraWarenkorb2020[[#This Row],[VK Preis]],"")</f>
        <v>0.13792403006296972</v>
      </c>
      <c r="AB425" s="6">
        <f>IFERROR(DuraWarenkorb2020[[#This Row],[VK Preis]]/DuraWarenkorb2020[[#This Row],[PE]]*DuraWarenkorb2020[[#This Row],[Menge]],"")</f>
        <v>49.23</v>
      </c>
      <c r="AC425" s="10" t="s">
        <v>33</v>
      </c>
      <c r="AD425" s="10" t="s">
        <v>33</v>
      </c>
    </row>
    <row r="426" spans="1:30" x14ac:dyDescent="0.25">
      <c r="D426">
        <v>1772848</v>
      </c>
      <c r="E426" t="s">
        <v>725</v>
      </c>
      <c r="F426" t="s">
        <v>726</v>
      </c>
      <c r="G426" t="s">
        <v>727</v>
      </c>
      <c r="H426">
        <v>1</v>
      </c>
      <c r="I426" s="5"/>
      <c r="J426" s="5"/>
      <c r="K426" t="s">
        <v>4453</v>
      </c>
      <c r="L426" s="10">
        <v>120321789</v>
      </c>
      <c r="M426" s="10" t="s">
        <v>725</v>
      </c>
      <c r="N426" s="10" t="s">
        <v>2911</v>
      </c>
      <c r="O426" s="10" t="s">
        <v>2912</v>
      </c>
      <c r="P426" s="10" t="s">
        <v>2913</v>
      </c>
      <c r="Q426" s="10" t="s">
        <v>2914</v>
      </c>
      <c r="R426" s="10">
        <v>1</v>
      </c>
      <c r="S426" s="10" t="s">
        <v>48</v>
      </c>
      <c r="T426" s="6">
        <v>124</v>
      </c>
      <c r="U426" s="6">
        <v>207</v>
      </c>
      <c r="V426" s="6"/>
      <c r="W426" s="6">
        <f>IF(OR(DuraWarenkorb2020[[#This Row],[Netto]]&lt;&gt;"",DuraWarenkorb2020[[#This Row],[Faktor]]&lt;&gt;""),"",IF(DuraWarenkorb2020[[#This Row],[Rabatt]]&lt;&gt;"",DuraWarenkorb2020[[#This Row],[Brutto]],""))</f>
        <v>207</v>
      </c>
      <c r="X426" s="7">
        <v>0.26</v>
      </c>
      <c r="Y426" s="6"/>
      <c r="Z42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153.18</v>
      </c>
      <c r="AA426" s="7">
        <f>IFERROR(1-DuraWarenkorb2020[[#This Row],[EP1]]/DuraWarenkorb2020[[#This Row],[VK Preis]],"")</f>
        <v>0.19049484266875572</v>
      </c>
      <c r="AB426" s="6">
        <f>IFERROR(DuraWarenkorb2020[[#This Row],[VK Preis]]/DuraWarenkorb2020[[#This Row],[PE]]*DuraWarenkorb2020[[#This Row],[Menge]],"")</f>
        <v>153.18</v>
      </c>
      <c r="AC426" s="10" t="s">
        <v>33</v>
      </c>
      <c r="AD426" s="10" t="s">
        <v>33</v>
      </c>
    </row>
    <row r="427" spans="1:30" x14ac:dyDescent="0.25">
      <c r="D427">
        <v>1577727</v>
      </c>
      <c r="E427" t="s">
        <v>728</v>
      </c>
      <c r="F427" t="s">
        <v>2942</v>
      </c>
      <c r="G427" t="s">
        <v>2943</v>
      </c>
      <c r="H427">
        <v>4</v>
      </c>
      <c r="I427" s="5"/>
      <c r="J427" s="5"/>
      <c r="K427" t="s">
        <v>4453</v>
      </c>
      <c r="L427" s="10">
        <v>120322469</v>
      </c>
      <c r="M427" s="10" t="s">
        <v>728</v>
      </c>
      <c r="N427" s="10" t="s">
        <v>2944</v>
      </c>
      <c r="O427" s="10" t="s">
        <v>2945</v>
      </c>
      <c r="P427" s="10" t="s">
        <v>2946</v>
      </c>
      <c r="Q427" s="10" t="s">
        <v>2947</v>
      </c>
      <c r="R427" s="10">
        <v>1</v>
      </c>
      <c r="S427" s="10" t="s">
        <v>48</v>
      </c>
      <c r="T427" s="6"/>
      <c r="U427" s="6"/>
      <c r="V427" s="6"/>
      <c r="W427" s="6" t="str">
        <f>IF(OR(DuraWarenkorb2020[[#This Row],[Netto]]&lt;&gt;"",DuraWarenkorb2020[[#This Row],[Faktor]]&lt;&gt;""),"",IF(DuraWarenkorb2020[[#This Row],[Rabatt]]&lt;&gt;"",DuraWarenkorb2020[[#This Row],[Brutto]],""))</f>
        <v/>
      </c>
      <c r="X427" s="7"/>
      <c r="Y427" s="6"/>
      <c r="Z42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427" s="7" t="str">
        <f>IFERROR(1-DuraWarenkorb2020[[#This Row],[EP1]]/DuraWarenkorb2020[[#This Row],[VK Preis]],"")</f>
        <v/>
      </c>
      <c r="AB427" s="6" t="str">
        <f>IFERROR(DuraWarenkorb2020[[#This Row],[VK Preis]]/DuraWarenkorb2020[[#This Row],[PE]]*DuraWarenkorb2020[[#This Row],[Menge]],"")</f>
        <v/>
      </c>
      <c r="AC427" s="10" t="s">
        <v>33</v>
      </c>
      <c r="AD427" s="10" t="s">
        <v>2045</v>
      </c>
    </row>
    <row r="428" spans="1:30" x14ac:dyDescent="0.25">
      <c r="D428">
        <v>2208881</v>
      </c>
      <c r="E428" t="s">
        <v>728</v>
      </c>
      <c r="F428" t="s">
        <v>2919</v>
      </c>
      <c r="G428" t="s">
        <v>2920</v>
      </c>
      <c r="H428">
        <v>1</v>
      </c>
      <c r="I428" s="5"/>
      <c r="J428" s="5"/>
      <c r="K428" t="s">
        <v>4453</v>
      </c>
      <c r="L428" s="10">
        <v>120177459</v>
      </c>
      <c r="M428" s="10" t="s">
        <v>728</v>
      </c>
      <c r="N428" s="10" t="s">
        <v>2921</v>
      </c>
      <c r="O428" s="10" t="s">
        <v>2922</v>
      </c>
      <c r="P428" s="10" t="s">
        <v>2923</v>
      </c>
      <c r="Q428" s="10" t="s">
        <v>2924</v>
      </c>
      <c r="R428" s="10">
        <v>1</v>
      </c>
      <c r="S428" s="10" t="s">
        <v>48</v>
      </c>
      <c r="T428" s="6">
        <v>18.14</v>
      </c>
      <c r="U428" s="6">
        <v>39.4</v>
      </c>
      <c r="V428" s="6"/>
      <c r="W428" s="6">
        <f>IF(OR(DuraWarenkorb2020[[#This Row],[Netto]]&lt;&gt;"",DuraWarenkorb2020[[#This Row],[Faktor]]&lt;&gt;""),"",IF(DuraWarenkorb2020[[#This Row],[Rabatt]]&lt;&gt;"",DuraWarenkorb2020[[#This Row],[Brutto]],""))</f>
        <v>39.4</v>
      </c>
      <c r="X428" s="7">
        <v>0.45</v>
      </c>
      <c r="Y428" s="6"/>
      <c r="Z42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21.67</v>
      </c>
      <c r="AA428" s="7">
        <f>IFERROR(1-DuraWarenkorb2020[[#This Row],[EP1]]/DuraWarenkorb2020[[#This Row],[VK Preis]],"")</f>
        <v>0.16289801568989393</v>
      </c>
      <c r="AB428" s="6">
        <f>IFERROR(DuraWarenkorb2020[[#This Row],[VK Preis]]/DuraWarenkorb2020[[#This Row],[PE]]*DuraWarenkorb2020[[#This Row],[Menge]],"")</f>
        <v>21.67</v>
      </c>
      <c r="AC428" s="10" t="s">
        <v>33</v>
      </c>
      <c r="AD428" s="10" t="s">
        <v>33</v>
      </c>
    </row>
    <row r="429" spans="1:30" x14ac:dyDescent="0.25">
      <c r="D429">
        <v>999423</v>
      </c>
      <c r="E429" t="s">
        <v>728</v>
      </c>
      <c r="F429" t="s">
        <v>2937</v>
      </c>
      <c r="G429" t="s">
        <v>2938</v>
      </c>
      <c r="H429">
        <v>1</v>
      </c>
      <c r="I429" s="5"/>
      <c r="J429" s="5"/>
      <c r="K429" t="s">
        <v>4453</v>
      </c>
      <c r="L429" s="10">
        <v>120177491</v>
      </c>
      <c r="M429" s="10" t="s">
        <v>728</v>
      </c>
      <c r="N429" s="10" t="s">
        <v>2939</v>
      </c>
      <c r="O429" s="10" t="s">
        <v>2937</v>
      </c>
      <c r="P429" s="10" t="s">
        <v>2940</v>
      </c>
      <c r="Q429" s="10" t="s">
        <v>2941</v>
      </c>
      <c r="R429" s="10">
        <v>1</v>
      </c>
      <c r="S429" s="10" t="s">
        <v>48</v>
      </c>
      <c r="T429" s="6">
        <v>43.49</v>
      </c>
      <c r="U429" s="6">
        <v>94.5</v>
      </c>
      <c r="V429" s="6"/>
      <c r="W429" s="6">
        <f>IF(OR(DuraWarenkorb2020[[#This Row],[Netto]]&lt;&gt;"",DuraWarenkorb2020[[#This Row],[Faktor]]&lt;&gt;""),"",IF(DuraWarenkorb2020[[#This Row],[Rabatt]]&lt;&gt;"",DuraWarenkorb2020[[#This Row],[Brutto]],""))</f>
        <v>94.5</v>
      </c>
      <c r="X429" s="7">
        <v>0.42</v>
      </c>
      <c r="Y429" s="6"/>
      <c r="Z42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54.81</v>
      </c>
      <c r="AA429" s="7">
        <f>IFERROR(1-DuraWarenkorb2020[[#This Row],[EP1]]/DuraWarenkorb2020[[#This Row],[VK Preis]],"")</f>
        <v>0.2065316548075169</v>
      </c>
      <c r="AB429" s="6">
        <f>IFERROR(DuraWarenkorb2020[[#This Row],[VK Preis]]/DuraWarenkorb2020[[#This Row],[PE]]*DuraWarenkorb2020[[#This Row],[Menge]],"")</f>
        <v>54.81</v>
      </c>
      <c r="AC429" s="10" t="s">
        <v>33</v>
      </c>
      <c r="AD429" s="10" t="s">
        <v>33</v>
      </c>
    </row>
    <row r="430" spans="1:30" x14ac:dyDescent="0.25">
      <c r="D430">
        <v>999415</v>
      </c>
      <c r="E430" t="s">
        <v>728</v>
      </c>
      <c r="F430" t="s">
        <v>2932</v>
      </c>
      <c r="G430" t="s">
        <v>2933</v>
      </c>
      <c r="H430">
        <v>1</v>
      </c>
      <c r="I430" s="5"/>
      <c r="J430" s="5"/>
      <c r="K430" t="s">
        <v>4453</v>
      </c>
      <c r="L430" s="10">
        <v>120177490</v>
      </c>
      <c r="M430" s="10" t="s">
        <v>728</v>
      </c>
      <c r="N430" s="10" t="s">
        <v>2934</v>
      </c>
      <c r="O430" s="10" t="s">
        <v>2932</v>
      </c>
      <c r="P430" s="10" t="s">
        <v>2935</v>
      </c>
      <c r="Q430" s="10" t="s">
        <v>2936</v>
      </c>
      <c r="R430" s="10">
        <v>1</v>
      </c>
      <c r="S430" s="10" t="s">
        <v>48</v>
      </c>
      <c r="T430" s="6">
        <v>150.9</v>
      </c>
      <c r="U430" s="6">
        <v>251.5</v>
      </c>
      <c r="V430" s="6"/>
      <c r="W430" s="6">
        <f>IF(OR(DuraWarenkorb2020[[#This Row],[Netto]]&lt;&gt;"",DuraWarenkorb2020[[#This Row],[Faktor]]&lt;&gt;""),"",IF(DuraWarenkorb2020[[#This Row],[Rabatt]]&lt;&gt;"",DuraWarenkorb2020[[#This Row],[Brutto]],""))</f>
        <v>251.5</v>
      </c>
      <c r="X430" s="7">
        <v>0.3</v>
      </c>
      <c r="Y430" s="6"/>
      <c r="Z43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176.05</v>
      </c>
      <c r="AA430" s="7">
        <f>IFERROR(1-DuraWarenkorb2020[[#This Row],[EP1]]/DuraWarenkorb2020[[#This Row],[VK Preis]],"")</f>
        <v>0.1428571428571429</v>
      </c>
      <c r="AB430" s="6">
        <f>IFERROR(DuraWarenkorb2020[[#This Row],[VK Preis]]/DuraWarenkorb2020[[#This Row],[PE]]*DuraWarenkorb2020[[#This Row],[Menge]],"")</f>
        <v>176.05</v>
      </c>
      <c r="AC430" s="10" t="s">
        <v>33</v>
      </c>
      <c r="AD430" s="10" t="s">
        <v>33</v>
      </c>
    </row>
    <row r="431" spans="1:30" x14ac:dyDescent="0.25">
      <c r="A431">
        <v>3740</v>
      </c>
      <c r="B431" t="s">
        <v>28</v>
      </c>
      <c r="C431">
        <v>4040</v>
      </c>
      <c r="D431">
        <v>4035658</v>
      </c>
      <c r="E431" t="s">
        <v>728</v>
      </c>
      <c r="F431" t="s">
        <v>739</v>
      </c>
      <c r="G431" t="s">
        <v>740</v>
      </c>
      <c r="H431">
        <v>9</v>
      </c>
      <c r="I431" s="5">
        <v>42005</v>
      </c>
      <c r="J431" s="5">
        <v>43830</v>
      </c>
      <c r="K431" t="s">
        <v>32</v>
      </c>
      <c r="L431">
        <v>120314142</v>
      </c>
      <c r="M431" t="s">
        <v>728</v>
      </c>
      <c r="N431" t="s">
        <v>741</v>
      </c>
      <c r="O431" t="s">
        <v>739</v>
      </c>
      <c r="P431" t="s">
        <v>742</v>
      </c>
      <c r="Q431" t="s">
        <v>743</v>
      </c>
      <c r="R431">
        <v>1</v>
      </c>
      <c r="S431" t="s">
        <v>48</v>
      </c>
      <c r="T431" s="6">
        <v>27.48</v>
      </c>
      <c r="U431" s="6">
        <v>45.8</v>
      </c>
      <c r="V431" s="6"/>
      <c r="W431" s="6">
        <f>IF(OR(DuraWarenkorb2020[[#This Row],[Netto]]&lt;&gt;"",DuraWarenkorb2020[[#This Row],[Faktor]]&lt;&gt;""),"",IF(DuraWarenkorb2020[[#This Row],[Rabatt]]&lt;&gt;"",DuraWarenkorb2020[[#This Row],[Brutto]],""))</f>
        <v>45.8</v>
      </c>
      <c r="X431" s="7">
        <v>0.3</v>
      </c>
      <c r="Y431" s="6"/>
      <c r="Z43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32.06</v>
      </c>
      <c r="AA431" s="7">
        <f>IFERROR(1-DuraWarenkorb2020[[#This Row],[EP1]]/DuraWarenkorb2020[[#This Row],[VK Preis]],"")</f>
        <v>0.1428571428571429</v>
      </c>
      <c r="AB431" s="6">
        <f>IFERROR(DuraWarenkorb2020[[#This Row],[VK Preis]]/DuraWarenkorb2020[[#This Row],[PE]]*DuraWarenkorb2020[[#This Row],[Menge]],"")</f>
        <v>288.54000000000002</v>
      </c>
      <c r="AC431" t="s">
        <v>33</v>
      </c>
      <c r="AD431" t="s">
        <v>33</v>
      </c>
    </row>
    <row r="432" spans="1:30" x14ac:dyDescent="0.25">
      <c r="D432">
        <v>1454234</v>
      </c>
      <c r="E432" t="s">
        <v>728</v>
      </c>
      <c r="F432" t="s">
        <v>744</v>
      </c>
      <c r="G432" t="s">
        <v>745</v>
      </c>
      <c r="H432">
        <v>6</v>
      </c>
      <c r="I432" s="5"/>
      <c r="J432" s="5"/>
      <c r="K432" t="s">
        <v>4453</v>
      </c>
      <c r="L432" s="10">
        <v>120274257</v>
      </c>
      <c r="M432" s="10" t="s">
        <v>728</v>
      </c>
      <c r="N432" s="10" t="s">
        <v>746</v>
      </c>
      <c r="O432" s="10" t="s">
        <v>744</v>
      </c>
      <c r="P432" s="10" t="s">
        <v>747</v>
      </c>
      <c r="Q432" s="10" t="s">
        <v>748</v>
      </c>
      <c r="R432" s="10">
        <v>1</v>
      </c>
      <c r="S432" s="10" t="s">
        <v>48</v>
      </c>
      <c r="T432" s="6">
        <v>23.62</v>
      </c>
      <c r="U432" s="6">
        <v>41</v>
      </c>
      <c r="V432" s="6"/>
      <c r="W432" s="6">
        <f>IF(OR(DuraWarenkorb2020[[#This Row],[Netto]]&lt;&gt;"",DuraWarenkorb2020[[#This Row],[Faktor]]&lt;&gt;""),"",IF(DuraWarenkorb2020[[#This Row],[Rabatt]]&lt;&gt;"",DuraWarenkorb2020[[#This Row],[Brutto]],""))</f>
        <v>41</v>
      </c>
      <c r="X432" s="7">
        <v>0.3</v>
      </c>
      <c r="Y432" s="6"/>
      <c r="Z43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28.7</v>
      </c>
      <c r="AA432" s="7">
        <f>IFERROR(1-DuraWarenkorb2020[[#This Row],[EP1]]/DuraWarenkorb2020[[#This Row],[VK Preis]],"")</f>
        <v>0.17700348432055746</v>
      </c>
      <c r="AB432" s="6">
        <f>IFERROR(DuraWarenkorb2020[[#This Row],[VK Preis]]/DuraWarenkorb2020[[#This Row],[PE]]*DuraWarenkorb2020[[#This Row],[Menge]],"")</f>
        <v>172.2</v>
      </c>
      <c r="AC432" s="10" t="s">
        <v>33</v>
      </c>
      <c r="AD432" s="10" t="s">
        <v>33</v>
      </c>
    </row>
    <row r="433" spans="1:30" x14ac:dyDescent="0.25">
      <c r="A433">
        <v>3740</v>
      </c>
      <c r="B433" t="s">
        <v>28</v>
      </c>
      <c r="C433">
        <v>4040</v>
      </c>
      <c r="D433">
        <v>2737922</v>
      </c>
      <c r="E433" t="s">
        <v>728</v>
      </c>
      <c r="F433" t="s">
        <v>749</v>
      </c>
      <c r="G433" t="s">
        <v>750</v>
      </c>
      <c r="H433">
        <v>1</v>
      </c>
      <c r="I433" s="5">
        <v>42005</v>
      </c>
      <c r="J433" s="5">
        <v>43830</v>
      </c>
      <c r="K433" t="s">
        <v>32</v>
      </c>
      <c r="L433">
        <v>120274255</v>
      </c>
      <c r="M433" t="s">
        <v>728</v>
      </c>
      <c r="N433" t="s">
        <v>751</v>
      </c>
      <c r="O433" t="s">
        <v>749</v>
      </c>
      <c r="P433" t="s">
        <v>752</v>
      </c>
      <c r="Q433" t="s">
        <v>748</v>
      </c>
      <c r="R433">
        <v>1</v>
      </c>
      <c r="S433" t="s">
        <v>48</v>
      </c>
      <c r="T433" s="6">
        <v>23.62</v>
      </c>
      <c r="U433" s="6">
        <v>41</v>
      </c>
      <c r="V433" s="6"/>
      <c r="W433" s="6">
        <f>IF(OR(DuraWarenkorb2020[[#This Row],[Netto]]&lt;&gt;"",DuraWarenkorb2020[[#This Row],[Faktor]]&lt;&gt;""),"",IF(DuraWarenkorb2020[[#This Row],[Rabatt]]&lt;&gt;"",DuraWarenkorb2020[[#This Row],[Brutto]],""))</f>
        <v>41</v>
      </c>
      <c r="X433" s="7">
        <v>0.3</v>
      </c>
      <c r="Y433" s="6"/>
      <c r="Z43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28.7</v>
      </c>
      <c r="AA433" s="7">
        <f>IFERROR(1-DuraWarenkorb2020[[#This Row],[EP1]]/DuraWarenkorb2020[[#This Row],[VK Preis]],"")</f>
        <v>0.17700348432055746</v>
      </c>
      <c r="AB433" s="6">
        <f>IFERROR(DuraWarenkorb2020[[#This Row],[VK Preis]]/DuraWarenkorb2020[[#This Row],[PE]]*DuraWarenkorb2020[[#This Row],[Menge]],"")</f>
        <v>28.7</v>
      </c>
      <c r="AC433" t="s">
        <v>33</v>
      </c>
      <c r="AD433" t="s">
        <v>33</v>
      </c>
    </row>
    <row r="434" spans="1:30" x14ac:dyDescent="0.25">
      <c r="D434">
        <v>1664735</v>
      </c>
      <c r="E434" t="s">
        <v>728</v>
      </c>
      <c r="F434" t="s">
        <v>729</v>
      </c>
      <c r="G434" t="s">
        <v>730</v>
      </c>
      <c r="H434">
        <v>5</v>
      </c>
      <c r="I434" s="5"/>
      <c r="J434" s="5"/>
      <c r="K434" t="s">
        <v>4453</v>
      </c>
      <c r="L434" s="10">
        <v>120318668</v>
      </c>
      <c r="M434" s="10" t="s">
        <v>728</v>
      </c>
      <c r="N434" s="10" t="s">
        <v>2915</v>
      </c>
      <c r="O434" s="10" t="s">
        <v>2916</v>
      </c>
      <c r="P434" s="10" t="s">
        <v>2917</v>
      </c>
      <c r="Q434" s="10" t="s">
        <v>2918</v>
      </c>
      <c r="R434" s="10">
        <v>1</v>
      </c>
      <c r="S434" s="10" t="s">
        <v>2895</v>
      </c>
      <c r="T434" s="6">
        <v>72.180000000000007</v>
      </c>
      <c r="U434" s="6">
        <v>120.3</v>
      </c>
      <c r="V434" s="6"/>
      <c r="W434" s="6">
        <f>IF(OR(DuraWarenkorb2020[[#This Row],[Netto]]&lt;&gt;"",DuraWarenkorb2020[[#This Row],[Faktor]]&lt;&gt;""),"",IF(DuraWarenkorb2020[[#This Row],[Rabatt]]&lt;&gt;"",DuraWarenkorb2020[[#This Row],[Brutto]],""))</f>
        <v>120.3</v>
      </c>
      <c r="X434" s="7">
        <v>0.3</v>
      </c>
      <c r="Y434" s="6"/>
      <c r="Z43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84.21</v>
      </c>
      <c r="AA434" s="7">
        <f>IFERROR(1-DuraWarenkorb2020[[#This Row],[EP1]]/DuraWarenkorb2020[[#This Row],[VK Preis]],"")</f>
        <v>0.14285714285714268</v>
      </c>
      <c r="AB434" s="6">
        <f>IFERROR(DuraWarenkorb2020[[#This Row],[VK Preis]]/DuraWarenkorb2020[[#This Row],[PE]]*DuraWarenkorb2020[[#This Row],[Menge]],"")</f>
        <v>421.04999999999995</v>
      </c>
      <c r="AC434" s="10" t="s">
        <v>33</v>
      </c>
      <c r="AD434" s="10" t="s">
        <v>33</v>
      </c>
    </row>
    <row r="435" spans="1:30" x14ac:dyDescent="0.25">
      <c r="D435">
        <v>1300989</v>
      </c>
      <c r="E435" t="s">
        <v>728</v>
      </c>
      <c r="F435" t="s">
        <v>733</v>
      </c>
      <c r="G435" t="s">
        <v>734</v>
      </c>
      <c r="H435">
        <v>4</v>
      </c>
      <c r="I435" s="5"/>
      <c r="J435" s="5"/>
      <c r="K435" t="s">
        <v>4453</v>
      </c>
      <c r="L435" s="10">
        <v>120274881</v>
      </c>
      <c r="M435" s="10" t="s">
        <v>728</v>
      </c>
      <c r="N435" s="10" t="s">
        <v>736</v>
      </c>
      <c r="O435" s="10" t="s">
        <v>2930</v>
      </c>
      <c r="P435" s="10" t="s">
        <v>2931</v>
      </c>
      <c r="Q435" s="10" t="s">
        <v>738</v>
      </c>
      <c r="R435" s="10">
        <v>1</v>
      </c>
      <c r="S435" s="10" t="s">
        <v>48</v>
      </c>
      <c r="T435" s="6">
        <v>45.16</v>
      </c>
      <c r="U435" s="6">
        <v>78.400000000000006</v>
      </c>
      <c r="V435" s="6"/>
      <c r="W435" s="6">
        <f>IF(OR(DuraWarenkorb2020[[#This Row],[Netto]]&lt;&gt;"",DuraWarenkorb2020[[#This Row],[Faktor]]&lt;&gt;""),"",IF(DuraWarenkorb2020[[#This Row],[Rabatt]]&lt;&gt;"",DuraWarenkorb2020[[#This Row],[Brutto]],""))</f>
        <v>78.400000000000006</v>
      </c>
      <c r="X435" s="7">
        <v>0.3</v>
      </c>
      <c r="Y435" s="6"/>
      <c r="Z43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54.88</v>
      </c>
      <c r="AA435" s="7">
        <f>IFERROR(1-DuraWarenkorb2020[[#This Row],[EP1]]/DuraWarenkorb2020[[#This Row],[VK Preis]],"")</f>
        <v>0.1771137026239068</v>
      </c>
      <c r="AB435" s="6">
        <f>IFERROR(DuraWarenkorb2020[[#This Row],[VK Preis]]/DuraWarenkorb2020[[#This Row],[PE]]*DuraWarenkorb2020[[#This Row],[Menge]],"")</f>
        <v>219.52</v>
      </c>
      <c r="AC435" s="10" t="s">
        <v>33</v>
      </c>
      <c r="AD435" s="10" t="s">
        <v>33</v>
      </c>
    </row>
    <row r="436" spans="1:30" x14ac:dyDescent="0.25">
      <c r="H436">
        <v>5</v>
      </c>
      <c r="I436" s="5"/>
      <c r="J436" s="5"/>
      <c r="K436" t="s">
        <v>4454</v>
      </c>
      <c r="L436" s="10">
        <v>120274882</v>
      </c>
      <c r="M436" s="10" t="s">
        <v>728</v>
      </c>
      <c r="N436" s="10" t="s">
        <v>736</v>
      </c>
      <c r="O436" s="10" t="s">
        <v>735</v>
      </c>
      <c r="P436" s="10" t="s">
        <v>737</v>
      </c>
      <c r="Q436" s="10" t="s">
        <v>738</v>
      </c>
      <c r="R436" s="10">
        <v>1</v>
      </c>
      <c r="S436" s="10" t="s">
        <v>48</v>
      </c>
      <c r="T436" s="6">
        <v>46.31</v>
      </c>
      <c r="U436" s="6">
        <v>80.400000000000006</v>
      </c>
      <c r="V436" s="6"/>
      <c r="W436" s="6">
        <f>IF(OR(DuraWarenkorb2020[[#This Row],[Netto]]&lt;&gt;"",DuraWarenkorb2020[[#This Row],[Faktor]]&lt;&gt;""),"",IF(DuraWarenkorb2020[[#This Row],[Rabatt]]&lt;&gt;"",DuraWarenkorb2020[[#This Row],[Brutto]],""))</f>
        <v>80.400000000000006</v>
      </c>
      <c r="X436" s="7">
        <v>0.3</v>
      </c>
      <c r="Y436" s="6"/>
      <c r="Z43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56.28</v>
      </c>
      <c r="AA436" s="7">
        <f>IFERROR(1-DuraWarenkorb2020[[#This Row],[EP1]]/DuraWarenkorb2020[[#This Row],[VK Preis]],"")</f>
        <v>0.17714996446339726</v>
      </c>
      <c r="AB436" s="6">
        <f>IFERROR(DuraWarenkorb2020[[#This Row],[VK Preis]]/DuraWarenkorb2020[[#This Row],[PE]]*DuraWarenkorb2020[[#This Row],[Menge]],"")</f>
        <v>281.39999999999998</v>
      </c>
      <c r="AC436" s="10" t="s">
        <v>33</v>
      </c>
      <c r="AD436" s="10" t="s">
        <v>33</v>
      </c>
    </row>
    <row r="437" spans="1:30" x14ac:dyDescent="0.25">
      <c r="A437">
        <v>3740</v>
      </c>
      <c r="B437" t="s">
        <v>28</v>
      </c>
      <c r="C437">
        <v>4040</v>
      </c>
      <c r="D437">
        <v>2582937</v>
      </c>
      <c r="E437" t="s">
        <v>728</v>
      </c>
      <c r="F437" t="s">
        <v>753</v>
      </c>
      <c r="G437" t="s">
        <v>754</v>
      </c>
      <c r="H437">
        <v>2</v>
      </c>
      <c r="I437" s="5">
        <v>42005</v>
      </c>
      <c r="J437" s="5">
        <v>43830</v>
      </c>
      <c r="K437" t="s">
        <v>32</v>
      </c>
      <c r="L437">
        <v>120274901</v>
      </c>
      <c r="M437" t="s">
        <v>728</v>
      </c>
      <c r="N437" t="s">
        <v>755</v>
      </c>
      <c r="O437" t="s">
        <v>753</v>
      </c>
      <c r="P437" t="s">
        <v>756</v>
      </c>
      <c r="Q437" t="s">
        <v>738</v>
      </c>
      <c r="R437">
        <v>1</v>
      </c>
      <c r="S437" t="s">
        <v>48</v>
      </c>
      <c r="T437" s="6">
        <v>57.54</v>
      </c>
      <c r="U437" s="6">
        <v>99.9</v>
      </c>
      <c r="V437" s="6"/>
      <c r="W437" s="6">
        <f>IF(OR(DuraWarenkorb2020[[#This Row],[Netto]]&lt;&gt;"",DuraWarenkorb2020[[#This Row],[Faktor]]&lt;&gt;""),"",IF(DuraWarenkorb2020[[#This Row],[Rabatt]]&lt;&gt;"",DuraWarenkorb2020[[#This Row],[Brutto]],""))</f>
        <v>99.9</v>
      </c>
      <c r="X437" s="7">
        <v>0.3</v>
      </c>
      <c r="Y437" s="6"/>
      <c r="Z43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69.930000000000007</v>
      </c>
      <c r="AA437" s="7">
        <f>IFERROR(1-DuraWarenkorb2020[[#This Row],[EP1]]/DuraWarenkorb2020[[#This Row],[VK Preis]],"")</f>
        <v>0.17717717717717729</v>
      </c>
      <c r="AB437" s="6">
        <f>IFERROR(DuraWarenkorb2020[[#This Row],[VK Preis]]/DuraWarenkorb2020[[#This Row],[PE]]*DuraWarenkorb2020[[#This Row],[Menge]],"")</f>
        <v>139.86000000000001</v>
      </c>
      <c r="AC437" t="s">
        <v>33</v>
      </c>
      <c r="AD437" t="s">
        <v>33</v>
      </c>
    </row>
    <row r="438" spans="1:30" x14ac:dyDescent="0.25">
      <c r="D438">
        <v>1234307</v>
      </c>
      <c r="E438" t="s">
        <v>728</v>
      </c>
      <c r="F438" t="s">
        <v>2925</v>
      </c>
      <c r="G438" t="s">
        <v>2926</v>
      </c>
      <c r="H438">
        <v>1</v>
      </c>
      <c r="I438" s="5"/>
      <c r="J438" s="5"/>
      <c r="K438" t="s">
        <v>4453</v>
      </c>
      <c r="L438" s="10">
        <v>120274009</v>
      </c>
      <c r="M438" s="10" t="s">
        <v>728</v>
      </c>
      <c r="N438" s="10" t="s">
        <v>2927</v>
      </c>
      <c r="O438" s="10" t="s">
        <v>2928</v>
      </c>
      <c r="P438" s="10" t="s">
        <v>2929</v>
      </c>
      <c r="Q438" s="10" t="s">
        <v>761</v>
      </c>
      <c r="R438" s="10">
        <v>1</v>
      </c>
      <c r="S438" s="10" t="s">
        <v>48</v>
      </c>
      <c r="T438" s="6">
        <v>23.54</v>
      </c>
      <c r="U438" s="6">
        <v>53.3</v>
      </c>
      <c r="V438" s="6"/>
      <c r="W438" s="6">
        <f>IF(OR(DuraWarenkorb2020[[#This Row],[Netto]]&lt;&gt;"",DuraWarenkorb2020[[#This Row],[Faktor]]&lt;&gt;""),"",IF(DuraWarenkorb2020[[#This Row],[Rabatt]]&lt;&gt;"",DuraWarenkorb2020[[#This Row],[Brutto]],""))</f>
        <v>53.3</v>
      </c>
      <c r="X438" s="7">
        <v>0.42</v>
      </c>
      <c r="Y438" s="6"/>
      <c r="Z43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30.91</v>
      </c>
      <c r="AA438" s="7">
        <f>IFERROR(1-DuraWarenkorb2020[[#This Row],[EP1]]/DuraWarenkorb2020[[#This Row],[VK Preis]],"")</f>
        <v>0.23843416370106763</v>
      </c>
      <c r="AB438" s="6">
        <f>IFERROR(DuraWarenkorb2020[[#This Row],[VK Preis]]/DuraWarenkorb2020[[#This Row],[PE]]*DuraWarenkorb2020[[#This Row],[Menge]],"")</f>
        <v>30.91</v>
      </c>
      <c r="AC438" s="10" t="s">
        <v>33</v>
      </c>
      <c r="AD438" s="10" t="s">
        <v>33</v>
      </c>
    </row>
    <row r="439" spans="1:30" x14ac:dyDescent="0.25">
      <c r="A439">
        <v>3740</v>
      </c>
      <c r="B439" t="s">
        <v>28</v>
      </c>
      <c r="C439">
        <v>4040</v>
      </c>
      <c r="D439">
        <v>3139115</v>
      </c>
      <c r="E439" t="s">
        <v>728</v>
      </c>
      <c r="F439" t="s">
        <v>757</v>
      </c>
      <c r="G439" t="s">
        <v>758</v>
      </c>
      <c r="H439">
        <v>4</v>
      </c>
      <c r="I439" s="5">
        <v>42005</v>
      </c>
      <c r="J439" s="5">
        <v>43830</v>
      </c>
      <c r="K439" t="s">
        <v>32</v>
      </c>
      <c r="L439">
        <v>120177516</v>
      </c>
      <c r="M439" t="s">
        <v>728</v>
      </c>
      <c r="N439" t="s">
        <v>759</v>
      </c>
      <c r="O439" t="s">
        <v>757</v>
      </c>
      <c r="P439" t="s">
        <v>760</v>
      </c>
      <c r="Q439" t="s">
        <v>761</v>
      </c>
      <c r="R439">
        <v>1</v>
      </c>
      <c r="S439" t="s">
        <v>48</v>
      </c>
      <c r="T439" s="6">
        <v>23.76</v>
      </c>
      <c r="U439" s="6">
        <v>53.8</v>
      </c>
      <c r="V439" s="6"/>
      <c r="W439" s="6">
        <f>IF(OR(DuraWarenkorb2020[[#This Row],[Netto]]&lt;&gt;"",DuraWarenkorb2020[[#This Row],[Faktor]]&lt;&gt;""),"",IF(DuraWarenkorb2020[[#This Row],[Rabatt]]&lt;&gt;"",DuraWarenkorb2020[[#This Row],[Brutto]],""))</f>
        <v>53.8</v>
      </c>
      <c r="X439" s="7">
        <v>0.42</v>
      </c>
      <c r="Y439" s="6"/>
      <c r="Z43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31.2</v>
      </c>
      <c r="AA439" s="7">
        <f>IFERROR(1-DuraWarenkorb2020[[#This Row],[EP1]]/DuraWarenkorb2020[[#This Row],[VK Preis]],"")</f>
        <v>0.23846153846153839</v>
      </c>
      <c r="AB439" s="6">
        <f>IFERROR(DuraWarenkorb2020[[#This Row],[VK Preis]]/DuraWarenkorb2020[[#This Row],[PE]]*DuraWarenkorb2020[[#This Row],[Menge]],"")</f>
        <v>124.8</v>
      </c>
      <c r="AC439" t="s">
        <v>33</v>
      </c>
      <c r="AD439" t="s">
        <v>33</v>
      </c>
    </row>
    <row r="440" spans="1:30" x14ac:dyDescent="0.25">
      <c r="D440">
        <v>612588</v>
      </c>
      <c r="E440" t="s">
        <v>1357</v>
      </c>
      <c r="F440" t="s">
        <v>1358</v>
      </c>
      <c r="G440" t="s">
        <v>1359</v>
      </c>
      <c r="H440">
        <v>250</v>
      </c>
      <c r="I440" s="5"/>
      <c r="J440" s="5"/>
      <c r="K440" t="s">
        <v>4453</v>
      </c>
      <c r="L440" s="10">
        <v>120081081</v>
      </c>
      <c r="M440" s="10" t="s">
        <v>3570</v>
      </c>
      <c r="N440" s="10" t="s">
        <v>3571</v>
      </c>
      <c r="O440" s="10" t="s">
        <v>3572</v>
      </c>
      <c r="P440" s="10" t="s">
        <v>3573</v>
      </c>
      <c r="Q440" s="10" t="s">
        <v>3574</v>
      </c>
      <c r="R440" s="10">
        <v>1</v>
      </c>
      <c r="S440" s="10" t="s">
        <v>2587</v>
      </c>
      <c r="T440" s="6">
        <v>0.98</v>
      </c>
      <c r="U440" s="6">
        <v>10</v>
      </c>
      <c r="V440" s="6"/>
      <c r="W440" s="6">
        <f>IF(OR(DuraWarenkorb2020[[#This Row],[Netto]]&lt;&gt;"",DuraWarenkorb2020[[#This Row],[Faktor]]&lt;&gt;""),"",IF(DuraWarenkorb2020[[#This Row],[Rabatt]]&lt;&gt;"",DuraWarenkorb2020[[#This Row],[Brutto]],""))</f>
        <v>10</v>
      </c>
      <c r="X440" s="7">
        <v>0.88</v>
      </c>
      <c r="Y440" s="6"/>
      <c r="Z44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1.2</v>
      </c>
      <c r="AA440" s="7">
        <f>IFERROR(1-DuraWarenkorb2020[[#This Row],[EP1]]/DuraWarenkorb2020[[#This Row],[VK Preis]],"")</f>
        <v>0.18333333333333335</v>
      </c>
      <c r="AB440" s="6">
        <f>IFERROR(DuraWarenkorb2020[[#This Row],[VK Preis]]/DuraWarenkorb2020[[#This Row],[PE]]*DuraWarenkorb2020[[#This Row],[Menge]],"")</f>
        <v>300</v>
      </c>
      <c r="AC440" s="10" t="s">
        <v>33</v>
      </c>
      <c r="AD440" s="10" t="s">
        <v>33</v>
      </c>
    </row>
    <row r="441" spans="1:30" x14ac:dyDescent="0.25">
      <c r="D441">
        <v>564001</v>
      </c>
      <c r="E441" t="s">
        <v>1357</v>
      </c>
      <c r="F441" t="s">
        <v>1360</v>
      </c>
      <c r="G441" t="s">
        <v>1361</v>
      </c>
      <c r="H441">
        <v>200</v>
      </c>
      <c r="I441" s="5"/>
      <c r="J441" s="5"/>
      <c r="K441" t="s">
        <v>4453</v>
      </c>
      <c r="L441" s="10">
        <v>120081082</v>
      </c>
      <c r="M441" s="10" t="s">
        <v>3570</v>
      </c>
      <c r="N441" s="10" t="s">
        <v>3575</v>
      </c>
      <c r="O441" s="10" t="s">
        <v>3576</v>
      </c>
      <c r="P441" s="10" t="s">
        <v>3577</v>
      </c>
      <c r="Q441" s="10" t="s">
        <v>3574</v>
      </c>
      <c r="R441" s="10">
        <v>1</v>
      </c>
      <c r="S441" s="10" t="s">
        <v>2587</v>
      </c>
      <c r="T441" s="6">
        <v>3.49</v>
      </c>
      <c r="U441" s="6">
        <v>51.23</v>
      </c>
      <c r="V441" s="6"/>
      <c r="W441" s="6">
        <f>IF(OR(DuraWarenkorb2020[[#This Row],[Netto]]&lt;&gt;"",DuraWarenkorb2020[[#This Row],[Faktor]]&lt;&gt;""),"",IF(DuraWarenkorb2020[[#This Row],[Rabatt]]&lt;&gt;"",DuraWarenkorb2020[[#This Row],[Brutto]],""))</f>
        <v>51.23</v>
      </c>
      <c r="X441" s="7">
        <v>0.91</v>
      </c>
      <c r="Y441" s="6"/>
      <c r="Z44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4.6100000000000003</v>
      </c>
      <c r="AA441" s="7">
        <f>IFERROR(1-DuraWarenkorb2020[[#This Row],[EP1]]/DuraWarenkorb2020[[#This Row],[VK Preis]],"")</f>
        <v>0.24295010845986986</v>
      </c>
      <c r="AB441" s="6">
        <f>IFERROR(DuraWarenkorb2020[[#This Row],[VK Preis]]/DuraWarenkorb2020[[#This Row],[PE]]*DuraWarenkorb2020[[#This Row],[Menge]],"")</f>
        <v>922.00000000000011</v>
      </c>
      <c r="AC441" s="10" t="s">
        <v>33</v>
      </c>
      <c r="AD441" s="10" t="s">
        <v>33</v>
      </c>
    </row>
    <row r="442" spans="1:30" x14ac:dyDescent="0.25">
      <c r="D442">
        <v>2077280</v>
      </c>
      <c r="E442" t="s">
        <v>4359</v>
      </c>
      <c r="F442" t="s">
        <v>4382</v>
      </c>
      <c r="G442" t="s">
        <v>4383</v>
      </c>
      <c r="H442">
        <v>100</v>
      </c>
      <c r="I442" s="5"/>
      <c r="J442" s="5"/>
      <c r="K442" t="s">
        <v>4453</v>
      </c>
      <c r="L442" s="10">
        <v>120352134</v>
      </c>
      <c r="M442" s="10" t="s">
        <v>2951</v>
      </c>
      <c r="N442" s="10" t="s">
        <v>4384</v>
      </c>
      <c r="O442" s="10" t="s">
        <v>4385</v>
      </c>
      <c r="P442" s="10" t="s">
        <v>4386</v>
      </c>
      <c r="Q442" s="10" t="s">
        <v>2976</v>
      </c>
      <c r="R442" s="10">
        <v>100</v>
      </c>
      <c r="S442" s="10" t="s">
        <v>48</v>
      </c>
      <c r="T442" s="6">
        <v>21.49</v>
      </c>
      <c r="U442" s="6">
        <v>58.3</v>
      </c>
      <c r="V442" s="6"/>
      <c r="W442" s="6">
        <f>IF(OR(DuraWarenkorb2020[[#This Row],[Netto]]&lt;&gt;"",DuraWarenkorb2020[[#This Row],[Faktor]]&lt;&gt;""),"",IF(DuraWarenkorb2020[[#This Row],[Rabatt]]&lt;&gt;"",DuraWarenkorb2020[[#This Row],[Brutto]],""))</f>
        <v>58.3</v>
      </c>
      <c r="X442" s="7">
        <v>0.55000000000000004</v>
      </c>
      <c r="Y442" s="6"/>
      <c r="Z44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26.24</v>
      </c>
      <c r="AA442" s="7">
        <f>IFERROR(1-DuraWarenkorb2020[[#This Row],[EP1]]/DuraWarenkorb2020[[#This Row],[VK Preis]],"")</f>
        <v>0.18102134146341464</v>
      </c>
      <c r="AB442" s="6">
        <f>IFERROR(DuraWarenkorb2020[[#This Row],[VK Preis]]/DuraWarenkorb2020[[#This Row],[PE]]*DuraWarenkorb2020[[#This Row],[Menge]],"")</f>
        <v>26.239999999999995</v>
      </c>
      <c r="AC442" s="10" t="s">
        <v>33</v>
      </c>
      <c r="AD442" s="10" t="s">
        <v>4387</v>
      </c>
    </row>
    <row r="443" spans="1:30" x14ac:dyDescent="0.25">
      <c r="D443">
        <v>2347938</v>
      </c>
      <c r="E443" t="s">
        <v>2948</v>
      </c>
      <c r="F443" t="s">
        <v>2981</v>
      </c>
      <c r="G443" t="s">
        <v>2982</v>
      </c>
      <c r="H443">
        <v>6</v>
      </c>
      <c r="I443" s="5"/>
      <c r="J443" s="5"/>
      <c r="K443" t="s">
        <v>4453</v>
      </c>
      <c r="L443" s="10">
        <v>120395807</v>
      </c>
      <c r="M443" s="10" t="s">
        <v>2951</v>
      </c>
      <c r="N443" s="10" t="s">
        <v>2973</v>
      </c>
      <c r="O443" s="10" t="s">
        <v>2983</v>
      </c>
      <c r="P443" s="10" t="s">
        <v>2984</v>
      </c>
      <c r="Q443" s="10" t="s">
        <v>2976</v>
      </c>
      <c r="R443" s="10">
        <v>100</v>
      </c>
      <c r="S443" s="10" t="s">
        <v>48</v>
      </c>
      <c r="T443" s="6">
        <v>393.4</v>
      </c>
      <c r="U443" s="6">
        <v>1250</v>
      </c>
      <c r="V443" s="6"/>
      <c r="W443" s="6">
        <f>IF(OR(DuraWarenkorb2020[[#This Row],[Netto]]&lt;&gt;"",DuraWarenkorb2020[[#This Row],[Faktor]]&lt;&gt;""),"",IF(DuraWarenkorb2020[[#This Row],[Rabatt]]&lt;&gt;"",DuraWarenkorb2020[[#This Row],[Brutto]],""))</f>
        <v>1250</v>
      </c>
      <c r="X443" s="7">
        <v>0.6</v>
      </c>
      <c r="Y443" s="6"/>
      <c r="Z44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500</v>
      </c>
      <c r="AA443" s="7">
        <f>IFERROR(1-DuraWarenkorb2020[[#This Row],[EP1]]/DuraWarenkorb2020[[#This Row],[VK Preis]],"")</f>
        <v>0.21320000000000006</v>
      </c>
      <c r="AB443" s="6">
        <f>IFERROR(DuraWarenkorb2020[[#This Row],[VK Preis]]/DuraWarenkorb2020[[#This Row],[PE]]*DuraWarenkorb2020[[#This Row],[Menge]],"")</f>
        <v>30</v>
      </c>
      <c r="AC443" s="10" t="s">
        <v>33</v>
      </c>
      <c r="AD443" s="10" t="s">
        <v>33</v>
      </c>
    </row>
    <row r="444" spans="1:30" x14ac:dyDescent="0.25">
      <c r="D444">
        <v>2347954</v>
      </c>
      <c r="E444" t="s">
        <v>2948</v>
      </c>
      <c r="F444" t="s">
        <v>2971</v>
      </c>
      <c r="G444" t="s">
        <v>2972</v>
      </c>
      <c r="H444">
        <v>2</v>
      </c>
      <c r="I444" s="5"/>
      <c r="J444" s="5"/>
      <c r="K444" t="s">
        <v>4453</v>
      </c>
      <c r="L444" s="10">
        <v>120395808</v>
      </c>
      <c r="M444" s="10" t="s">
        <v>2951</v>
      </c>
      <c r="N444" s="10" t="s">
        <v>2973</v>
      </c>
      <c r="O444" s="10" t="s">
        <v>2974</v>
      </c>
      <c r="P444" s="10" t="s">
        <v>2975</v>
      </c>
      <c r="Q444" s="10" t="s">
        <v>2976</v>
      </c>
      <c r="R444" s="10">
        <v>100</v>
      </c>
      <c r="S444" s="10" t="s">
        <v>48</v>
      </c>
      <c r="T444" s="6">
        <v>393.4</v>
      </c>
      <c r="U444" s="6">
        <v>1250</v>
      </c>
      <c r="V444" s="6"/>
      <c r="W444" s="6">
        <f>IF(OR(DuraWarenkorb2020[[#This Row],[Netto]]&lt;&gt;"",DuraWarenkorb2020[[#This Row],[Faktor]]&lt;&gt;""),"",IF(DuraWarenkorb2020[[#This Row],[Rabatt]]&lt;&gt;"",DuraWarenkorb2020[[#This Row],[Brutto]],""))</f>
        <v>1250</v>
      </c>
      <c r="X444" s="7">
        <v>0.6</v>
      </c>
      <c r="Y444" s="6"/>
      <c r="Z44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500</v>
      </c>
      <c r="AA444" s="7">
        <f>IFERROR(1-DuraWarenkorb2020[[#This Row],[EP1]]/DuraWarenkorb2020[[#This Row],[VK Preis]],"")</f>
        <v>0.21320000000000006</v>
      </c>
      <c r="AB444" s="6">
        <f>IFERROR(DuraWarenkorb2020[[#This Row],[VK Preis]]/DuraWarenkorb2020[[#This Row],[PE]]*DuraWarenkorb2020[[#This Row],[Menge]],"")</f>
        <v>10</v>
      </c>
      <c r="AC444" s="10" t="s">
        <v>33</v>
      </c>
      <c r="AD444" s="10" t="s">
        <v>33</v>
      </c>
    </row>
    <row r="445" spans="1:30" x14ac:dyDescent="0.25">
      <c r="D445">
        <v>2347946</v>
      </c>
      <c r="E445" t="s">
        <v>2948</v>
      </c>
      <c r="F445" t="s">
        <v>2977</v>
      </c>
      <c r="G445" t="s">
        <v>2978</v>
      </c>
      <c r="H445">
        <v>2</v>
      </c>
      <c r="I445" s="5"/>
      <c r="J445" s="5"/>
      <c r="K445" t="s">
        <v>4453</v>
      </c>
      <c r="L445" s="10">
        <v>120395809</v>
      </c>
      <c r="M445" s="10" t="s">
        <v>2951</v>
      </c>
      <c r="N445" s="10" t="s">
        <v>2973</v>
      </c>
      <c r="O445" s="10" t="s">
        <v>2979</v>
      </c>
      <c r="P445" s="10" t="s">
        <v>2980</v>
      </c>
      <c r="Q445" s="10" t="s">
        <v>2976</v>
      </c>
      <c r="R445" s="10">
        <v>100</v>
      </c>
      <c r="S445" s="10" t="s">
        <v>48</v>
      </c>
      <c r="T445" s="6">
        <v>393.4</v>
      </c>
      <c r="U445" s="6">
        <v>1250</v>
      </c>
      <c r="V445" s="6"/>
      <c r="W445" s="6">
        <f>IF(OR(DuraWarenkorb2020[[#This Row],[Netto]]&lt;&gt;"",DuraWarenkorb2020[[#This Row],[Faktor]]&lt;&gt;""),"",IF(DuraWarenkorb2020[[#This Row],[Rabatt]]&lt;&gt;"",DuraWarenkorb2020[[#This Row],[Brutto]],""))</f>
        <v>1250</v>
      </c>
      <c r="X445" s="7">
        <v>0.6</v>
      </c>
      <c r="Y445" s="6"/>
      <c r="Z44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500</v>
      </c>
      <c r="AA445" s="7">
        <f>IFERROR(1-DuraWarenkorb2020[[#This Row],[EP1]]/DuraWarenkorb2020[[#This Row],[VK Preis]],"")</f>
        <v>0.21320000000000006</v>
      </c>
      <c r="AB445" s="6">
        <f>IFERROR(DuraWarenkorb2020[[#This Row],[VK Preis]]/DuraWarenkorb2020[[#This Row],[PE]]*DuraWarenkorb2020[[#This Row],[Menge]],"")</f>
        <v>10</v>
      </c>
      <c r="AC445" s="10" t="s">
        <v>33</v>
      </c>
      <c r="AD445" s="10" t="s">
        <v>33</v>
      </c>
    </row>
    <row r="446" spans="1:30" x14ac:dyDescent="0.25">
      <c r="D446">
        <v>73289</v>
      </c>
      <c r="E446" t="s">
        <v>2948</v>
      </c>
      <c r="F446" t="s">
        <v>2960</v>
      </c>
      <c r="G446" t="s">
        <v>2961</v>
      </c>
      <c r="H446">
        <v>1</v>
      </c>
      <c r="I446" s="5"/>
      <c r="J446" s="5"/>
      <c r="K446" t="s">
        <v>4453</v>
      </c>
      <c r="L446" s="10">
        <v>120043738</v>
      </c>
      <c r="M446" s="10" t="s">
        <v>2951</v>
      </c>
      <c r="N446" s="10" t="s">
        <v>2962</v>
      </c>
      <c r="O446" s="10" t="s">
        <v>2963</v>
      </c>
      <c r="P446" s="10" t="s">
        <v>2964</v>
      </c>
      <c r="Q446" s="10" t="s">
        <v>2965</v>
      </c>
      <c r="R446" s="10">
        <v>100</v>
      </c>
      <c r="S446" s="10" t="s">
        <v>48</v>
      </c>
      <c r="T446" s="6"/>
      <c r="U446" s="6"/>
      <c r="V446" s="6"/>
      <c r="W446" s="6" t="str">
        <f>IF(OR(DuraWarenkorb2020[[#This Row],[Netto]]&lt;&gt;"",DuraWarenkorb2020[[#This Row],[Faktor]]&lt;&gt;""),"",IF(DuraWarenkorb2020[[#This Row],[Rabatt]]&lt;&gt;"",DuraWarenkorb2020[[#This Row],[Brutto]],""))</f>
        <v/>
      </c>
      <c r="X446" s="7"/>
      <c r="Y446" s="6"/>
      <c r="Z44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446" s="7" t="str">
        <f>IFERROR(1-DuraWarenkorb2020[[#This Row],[EP1]]/DuraWarenkorb2020[[#This Row],[VK Preis]],"")</f>
        <v/>
      </c>
      <c r="AB446" s="6" t="str">
        <f>IFERROR(DuraWarenkorb2020[[#This Row],[VK Preis]]/DuraWarenkorb2020[[#This Row],[PE]]*DuraWarenkorb2020[[#This Row],[Menge]],"")</f>
        <v/>
      </c>
      <c r="AC446" s="10">
        <v>120476176</v>
      </c>
      <c r="AD446" s="10" t="s">
        <v>2045</v>
      </c>
    </row>
    <row r="447" spans="1:30" x14ac:dyDescent="0.25">
      <c r="I447" s="5"/>
      <c r="J447" s="5"/>
      <c r="L447" s="10">
        <v>120476176</v>
      </c>
      <c r="M447" s="10" t="s">
        <v>2951</v>
      </c>
      <c r="N447" s="10" t="s">
        <v>4557</v>
      </c>
      <c r="O447" s="10" t="s">
        <v>4558</v>
      </c>
      <c r="P447" s="10" t="s">
        <v>4559</v>
      </c>
      <c r="Q447" s="10" t="s">
        <v>2965</v>
      </c>
      <c r="R447" s="10">
        <v>100</v>
      </c>
      <c r="S447" s="10" t="s">
        <v>48</v>
      </c>
      <c r="T447" s="6">
        <v>47.52</v>
      </c>
      <c r="U447" s="6">
        <v>98.8</v>
      </c>
      <c r="V447" s="6"/>
      <c r="W447" s="6">
        <f>IF(OR(DuraWarenkorb2020[[#This Row],[Netto]]&lt;&gt;"",DuraWarenkorb2020[[#This Row],[Faktor]]&lt;&gt;""),"",IF(DuraWarenkorb2020[[#This Row],[Rabatt]]&lt;&gt;"",DuraWarenkorb2020[[#This Row],[Brutto]],""))</f>
        <v>98.8</v>
      </c>
      <c r="X447" s="7">
        <v>0.4</v>
      </c>
      <c r="Y447" s="6"/>
      <c r="Z44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59.28</v>
      </c>
      <c r="AA447" s="7">
        <f>IFERROR(1-DuraWarenkorb2020[[#This Row],[EP1]]/DuraWarenkorb2020[[#This Row],[VK Preis]],"")</f>
        <v>0.19838056680161942</v>
      </c>
      <c r="AB447" s="6">
        <f>IFERROR(DuraWarenkorb2020[[#This Row],[VK Preis]]/DuraWarenkorb2020[[#This Row],[PE]]*DuraWarenkorb2020[[#This Row],[Menge]],"")</f>
        <v>0</v>
      </c>
      <c r="AC447" s="10" t="s">
        <v>33</v>
      </c>
      <c r="AD447" s="10" t="s">
        <v>33</v>
      </c>
    </row>
    <row r="448" spans="1:30" x14ac:dyDescent="0.25">
      <c r="D448">
        <v>10005</v>
      </c>
      <c r="E448" t="s">
        <v>2948</v>
      </c>
      <c r="F448" t="s">
        <v>2966</v>
      </c>
      <c r="G448" t="s">
        <v>2967</v>
      </c>
      <c r="H448">
        <v>3</v>
      </c>
      <c r="I448" s="5"/>
      <c r="J448" s="5"/>
      <c r="K448" t="s">
        <v>4453</v>
      </c>
      <c r="L448" s="10">
        <v>120058255</v>
      </c>
      <c r="M448" s="10" t="s">
        <v>2951</v>
      </c>
      <c r="N448" s="10" t="s">
        <v>2968</v>
      </c>
      <c r="O448" s="10" t="s">
        <v>2969</v>
      </c>
      <c r="P448" s="10" t="s">
        <v>2970</v>
      </c>
      <c r="Q448" s="10" t="s">
        <v>2965</v>
      </c>
      <c r="R448" s="10">
        <v>100</v>
      </c>
      <c r="S448" s="10" t="s">
        <v>48</v>
      </c>
      <c r="T448" s="6">
        <v>57.24</v>
      </c>
      <c r="U448" s="6">
        <v>118</v>
      </c>
      <c r="V448" s="6"/>
      <c r="W448" s="6">
        <f>IF(OR(DuraWarenkorb2020[[#This Row],[Netto]]&lt;&gt;"",DuraWarenkorb2020[[#This Row],[Faktor]]&lt;&gt;""),"",IF(DuraWarenkorb2020[[#This Row],[Rabatt]]&lt;&gt;"",DuraWarenkorb2020[[#This Row],[Brutto]],""))</f>
        <v>118</v>
      </c>
      <c r="X448" s="7">
        <v>0.4</v>
      </c>
      <c r="Y448" s="6"/>
      <c r="Z44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70.8</v>
      </c>
      <c r="AA448" s="7">
        <f>IFERROR(1-DuraWarenkorb2020[[#This Row],[EP1]]/DuraWarenkorb2020[[#This Row],[VK Preis]],"")</f>
        <v>0.19152542372881354</v>
      </c>
      <c r="AB448" s="6">
        <f>IFERROR(DuraWarenkorb2020[[#This Row],[VK Preis]]/DuraWarenkorb2020[[#This Row],[PE]]*DuraWarenkorb2020[[#This Row],[Menge]],"")</f>
        <v>2.1239999999999997</v>
      </c>
      <c r="AC448" s="10" t="s">
        <v>33</v>
      </c>
      <c r="AD448" s="10" t="s">
        <v>33</v>
      </c>
    </row>
    <row r="449" spans="1:30" x14ac:dyDescent="0.25">
      <c r="D449">
        <v>86109</v>
      </c>
      <c r="E449" t="s">
        <v>2948</v>
      </c>
      <c r="F449" t="s">
        <v>2949</v>
      </c>
      <c r="G449" t="s">
        <v>2950</v>
      </c>
      <c r="H449">
        <v>9</v>
      </c>
      <c r="I449" s="5"/>
      <c r="J449" s="5"/>
      <c r="K449" t="s">
        <v>4453</v>
      </c>
      <c r="L449" s="10">
        <v>120058244</v>
      </c>
      <c r="M449" s="10" t="s">
        <v>2951</v>
      </c>
      <c r="N449" s="10" t="s">
        <v>2952</v>
      </c>
      <c r="O449" s="10" t="s">
        <v>2953</v>
      </c>
      <c r="P449" s="10" t="s">
        <v>2954</v>
      </c>
      <c r="Q449" s="10" t="s">
        <v>2955</v>
      </c>
      <c r="R449" s="10">
        <v>100</v>
      </c>
      <c r="S449" s="10" t="s">
        <v>48</v>
      </c>
      <c r="T449" s="6">
        <v>314.97000000000003</v>
      </c>
      <c r="U449" s="6">
        <v>757.1</v>
      </c>
      <c r="V449" s="6"/>
      <c r="W449" s="6">
        <f>IF(OR(DuraWarenkorb2020[[#This Row],[Netto]]&lt;&gt;"",DuraWarenkorb2020[[#This Row],[Faktor]]&lt;&gt;""),"",IF(DuraWarenkorb2020[[#This Row],[Rabatt]]&lt;&gt;"",DuraWarenkorb2020[[#This Row],[Brutto]],""))</f>
        <v>757.1</v>
      </c>
      <c r="X449" s="7">
        <v>0.5</v>
      </c>
      <c r="Y449" s="6"/>
      <c r="Z44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378.55</v>
      </c>
      <c r="AA449" s="7">
        <f>IFERROR(1-DuraWarenkorb2020[[#This Row],[EP1]]/DuraWarenkorb2020[[#This Row],[VK Preis]],"")</f>
        <v>0.16795667679302595</v>
      </c>
      <c r="AB449" s="6">
        <f>IFERROR(DuraWarenkorb2020[[#This Row],[VK Preis]]/DuraWarenkorb2020[[#This Row],[PE]]*DuraWarenkorb2020[[#This Row],[Menge]],"")</f>
        <v>34.069500000000005</v>
      </c>
      <c r="AC449" s="10" t="s">
        <v>33</v>
      </c>
      <c r="AD449" s="10" t="s">
        <v>33</v>
      </c>
    </row>
    <row r="450" spans="1:30" x14ac:dyDescent="0.25">
      <c r="D450">
        <v>86110</v>
      </c>
      <c r="E450" t="s">
        <v>2948</v>
      </c>
      <c r="F450" t="s">
        <v>2956</v>
      </c>
      <c r="G450" t="s">
        <v>2957</v>
      </c>
      <c r="H450">
        <v>19</v>
      </c>
      <c r="I450" s="5"/>
      <c r="J450" s="5"/>
      <c r="K450" t="s">
        <v>4453</v>
      </c>
      <c r="L450" s="10">
        <v>120058245</v>
      </c>
      <c r="M450" s="10" t="s">
        <v>2951</v>
      </c>
      <c r="N450" s="10" t="s">
        <v>2958</v>
      </c>
      <c r="O450" s="10" t="s">
        <v>2956</v>
      </c>
      <c r="P450" s="10" t="s">
        <v>2959</v>
      </c>
      <c r="Q450" s="10" t="s">
        <v>2955</v>
      </c>
      <c r="R450" s="10">
        <v>100</v>
      </c>
      <c r="S450" s="10" t="s">
        <v>48</v>
      </c>
      <c r="T450" s="6">
        <v>416.88</v>
      </c>
      <c r="U450" s="6">
        <v>1110.3</v>
      </c>
      <c r="V450" s="6"/>
      <c r="W450" s="6">
        <f>IF(OR(DuraWarenkorb2020[[#This Row],[Netto]]&lt;&gt;"",DuraWarenkorb2020[[#This Row],[Faktor]]&lt;&gt;""),"",IF(DuraWarenkorb2020[[#This Row],[Rabatt]]&lt;&gt;"",DuraWarenkorb2020[[#This Row],[Brutto]],""))</f>
        <v>1110.3</v>
      </c>
      <c r="X450" s="7">
        <v>0.52</v>
      </c>
      <c r="Y450" s="6"/>
      <c r="Z45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532.94000000000005</v>
      </c>
      <c r="AA450" s="7">
        <f>IFERROR(1-DuraWarenkorb2020[[#This Row],[EP1]]/DuraWarenkorb2020[[#This Row],[VK Preis]],"")</f>
        <v>0.21777310766690439</v>
      </c>
      <c r="AB450" s="6">
        <f>IFERROR(DuraWarenkorb2020[[#This Row],[VK Preis]]/DuraWarenkorb2020[[#This Row],[PE]]*DuraWarenkorb2020[[#This Row],[Menge]],"")</f>
        <v>101.25860000000002</v>
      </c>
      <c r="AC450" s="10" t="s">
        <v>33</v>
      </c>
      <c r="AD450" s="10" t="s">
        <v>33</v>
      </c>
    </row>
    <row r="451" spans="1:30" x14ac:dyDescent="0.25">
      <c r="A451">
        <v>3740</v>
      </c>
      <c r="B451" t="s">
        <v>28</v>
      </c>
      <c r="C451">
        <v>4040</v>
      </c>
      <c r="D451">
        <v>2726939</v>
      </c>
      <c r="E451" t="s">
        <v>772</v>
      </c>
      <c r="F451" t="s">
        <v>784</v>
      </c>
      <c r="G451" t="s">
        <v>785</v>
      </c>
      <c r="H451">
        <v>1</v>
      </c>
      <c r="I451" s="5">
        <v>42005</v>
      </c>
      <c r="J451" s="5">
        <v>43830</v>
      </c>
      <c r="K451" t="s">
        <v>32</v>
      </c>
      <c r="L451">
        <v>120191519</v>
      </c>
      <c r="M451" t="s">
        <v>772</v>
      </c>
      <c r="N451" t="s">
        <v>786</v>
      </c>
      <c r="O451" t="s">
        <v>784</v>
      </c>
      <c r="P451" t="s">
        <v>784</v>
      </c>
      <c r="Q451" t="s">
        <v>787</v>
      </c>
      <c r="R451">
        <v>1</v>
      </c>
      <c r="S451" t="s">
        <v>48</v>
      </c>
      <c r="T451" s="6">
        <v>15.55</v>
      </c>
      <c r="U451" s="6">
        <v>29.9</v>
      </c>
      <c r="V451" s="6"/>
      <c r="W451" s="6">
        <f>IF(OR(DuraWarenkorb2020[[#This Row],[Netto]]&lt;&gt;"",DuraWarenkorb2020[[#This Row],[Faktor]]&lt;&gt;""),"",IF(DuraWarenkorb2020[[#This Row],[Rabatt]]&lt;&gt;"",DuraWarenkorb2020[[#This Row],[Brutto]],""))</f>
        <v>29.9</v>
      </c>
      <c r="X451" s="7">
        <v>0.38</v>
      </c>
      <c r="Y451" s="6"/>
      <c r="Z45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18.54</v>
      </c>
      <c r="AA451" s="7">
        <f>IFERROR(1-DuraWarenkorb2020[[#This Row],[EP1]]/DuraWarenkorb2020[[#This Row],[VK Preis]],"")</f>
        <v>0.16127292340884569</v>
      </c>
      <c r="AB451" s="6">
        <f>IFERROR(DuraWarenkorb2020[[#This Row],[VK Preis]]/DuraWarenkorb2020[[#This Row],[PE]]*DuraWarenkorb2020[[#This Row],[Menge]],"")</f>
        <v>18.54</v>
      </c>
      <c r="AC451" t="s">
        <v>33</v>
      </c>
      <c r="AD451" t="s">
        <v>33</v>
      </c>
    </row>
    <row r="452" spans="1:30" x14ac:dyDescent="0.25">
      <c r="A452">
        <v>3740</v>
      </c>
      <c r="B452" t="s">
        <v>28</v>
      </c>
      <c r="C452">
        <v>4040</v>
      </c>
      <c r="D452">
        <v>2970384</v>
      </c>
      <c r="E452" t="s">
        <v>772</v>
      </c>
      <c r="F452" t="s">
        <v>780</v>
      </c>
      <c r="G452" t="s">
        <v>781</v>
      </c>
      <c r="H452">
        <v>1</v>
      </c>
      <c r="I452" s="5">
        <v>42005</v>
      </c>
      <c r="J452" s="5">
        <v>43830</v>
      </c>
      <c r="K452" t="s">
        <v>32</v>
      </c>
      <c r="L452">
        <v>120305998</v>
      </c>
      <c r="M452" t="s">
        <v>772</v>
      </c>
      <c r="N452" t="s">
        <v>782</v>
      </c>
      <c r="O452" t="s">
        <v>780</v>
      </c>
      <c r="P452" t="s">
        <v>780</v>
      </c>
      <c r="Q452" t="s">
        <v>783</v>
      </c>
      <c r="R452">
        <v>1</v>
      </c>
      <c r="S452" t="s">
        <v>48</v>
      </c>
      <c r="T452" s="6">
        <v>4.09</v>
      </c>
      <c r="U452" s="6">
        <v>6.6</v>
      </c>
      <c r="V452" s="6"/>
      <c r="W452" s="6">
        <f>IF(OR(DuraWarenkorb2020[[#This Row],[Netto]]&lt;&gt;"",DuraWarenkorb2020[[#This Row],[Faktor]]&lt;&gt;""),"",IF(DuraWarenkorb2020[[#This Row],[Rabatt]]&lt;&gt;"",DuraWarenkorb2020[[#This Row],[Brutto]],""))</f>
        <v>6.6</v>
      </c>
      <c r="X452" s="7">
        <v>0.28000000000000003</v>
      </c>
      <c r="Y452" s="6"/>
      <c r="Z45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4.75</v>
      </c>
      <c r="AA452" s="7">
        <f>IFERROR(1-DuraWarenkorb2020[[#This Row],[EP1]]/DuraWarenkorb2020[[#This Row],[VK Preis]],"")</f>
        <v>0.13894736842105271</v>
      </c>
      <c r="AB452" s="6">
        <f>IFERROR(DuraWarenkorb2020[[#This Row],[VK Preis]]/DuraWarenkorb2020[[#This Row],[PE]]*DuraWarenkorb2020[[#This Row],[Menge]],"")</f>
        <v>4.75</v>
      </c>
      <c r="AC452" t="s">
        <v>33</v>
      </c>
      <c r="AD452" t="s">
        <v>33</v>
      </c>
    </row>
    <row r="453" spans="1:30" x14ac:dyDescent="0.25">
      <c r="A453">
        <v>3740</v>
      </c>
      <c r="B453" t="s">
        <v>28</v>
      </c>
      <c r="C453">
        <v>4040</v>
      </c>
      <c r="D453">
        <v>2402998</v>
      </c>
      <c r="E453" t="s">
        <v>772</v>
      </c>
      <c r="F453" t="s">
        <v>788</v>
      </c>
      <c r="G453" t="s">
        <v>789</v>
      </c>
      <c r="H453">
        <v>1</v>
      </c>
      <c r="I453" s="5">
        <v>42005</v>
      </c>
      <c r="J453" s="5">
        <v>43830</v>
      </c>
      <c r="K453" t="s">
        <v>32</v>
      </c>
      <c r="L453">
        <v>120283508</v>
      </c>
      <c r="M453" t="s">
        <v>772</v>
      </c>
      <c r="N453" t="s">
        <v>790</v>
      </c>
      <c r="O453" t="s">
        <v>788</v>
      </c>
      <c r="P453" t="s">
        <v>788</v>
      </c>
      <c r="Q453" t="s">
        <v>783</v>
      </c>
      <c r="R453">
        <v>1</v>
      </c>
      <c r="S453" t="s">
        <v>48</v>
      </c>
      <c r="T453" s="6">
        <v>88.41</v>
      </c>
      <c r="U453" s="6">
        <v>142.6</v>
      </c>
      <c r="V453" s="6"/>
      <c r="W453" s="6">
        <f>IF(OR(DuraWarenkorb2020[[#This Row],[Netto]]&lt;&gt;"",DuraWarenkorb2020[[#This Row],[Faktor]]&lt;&gt;""),"",IF(DuraWarenkorb2020[[#This Row],[Rabatt]]&lt;&gt;"",DuraWarenkorb2020[[#This Row],[Brutto]],""))</f>
        <v>142.6</v>
      </c>
      <c r="X453" s="7">
        <v>0.28000000000000003</v>
      </c>
      <c r="Y453" s="6"/>
      <c r="Z45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102.67</v>
      </c>
      <c r="AA453" s="7">
        <f>IFERROR(1-DuraWarenkorb2020[[#This Row],[EP1]]/DuraWarenkorb2020[[#This Row],[VK Preis]],"")</f>
        <v>0.13889159442875232</v>
      </c>
      <c r="AB453" s="6">
        <f>IFERROR(DuraWarenkorb2020[[#This Row],[VK Preis]]/DuraWarenkorb2020[[#This Row],[PE]]*DuraWarenkorb2020[[#This Row],[Menge]],"")</f>
        <v>102.67</v>
      </c>
      <c r="AC453" t="s">
        <v>33</v>
      </c>
      <c r="AD453" t="s">
        <v>33</v>
      </c>
    </row>
    <row r="454" spans="1:30" x14ac:dyDescent="0.25">
      <c r="A454">
        <v>3740</v>
      </c>
      <c r="B454" t="s">
        <v>28</v>
      </c>
      <c r="C454">
        <v>4040</v>
      </c>
      <c r="D454">
        <v>2968460</v>
      </c>
      <c r="E454" t="s">
        <v>772</v>
      </c>
      <c r="F454" t="s">
        <v>791</v>
      </c>
      <c r="G454" t="s">
        <v>792</v>
      </c>
      <c r="H454">
        <v>1</v>
      </c>
      <c r="I454" s="5">
        <v>42005</v>
      </c>
      <c r="J454" s="5">
        <v>43830</v>
      </c>
      <c r="K454" t="s">
        <v>32</v>
      </c>
      <c r="L454">
        <v>120322820</v>
      </c>
      <c r="M454" t="s">
        <v>772</v>
      </c>
      <c r="N454" t="s">
        <v>793</v>
      </c>
      <c r="O454" t="s">
        <v>791</v>
      </c>
      <c r="P454" t="s">
        <v>791</v>
      </c>
      <c r="Q454" t="s">
        <v>783</v>
      </c>
      <c r="R454">
        <v>1</v>
      </c>
      <c r="S454" t="s">
        <v>48</v>
      </c>
      <c r="T454" s="6">
        <v>31.07</v>
      </c>
      <c r="U454" s="6">
        <v>65.599999999999994</v>
      </c>
      <c r="V454" s="6"/>
      <c r="W454" s="6">
        <f>IF(OR(DuraWarenkorb2020[[#This Row],[Netto]]&lt;&gt;"",DuraWarenkorb2020[[#This Row],[Faktor]]&lt;&gt;""),"",IF(DuraWarenkorb2020[[#This Row],[Rabatt]]&lt;&gt;"",DuraWarenkorb2020[[#This Row],[Brutto]],""))</f>
        <v>65.599999999999994</v>
      </c>
      <c r="X454" s="7">
        <v>0.28000000000000003</v>
      </c>
      <c r="Y454" s="6"/>
      <c r="Z45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47.23</v>
      </c>
      <c r="AA454" s="7">
        <f>IFERROR(1-DuraWarenkorb2020[[#This Row],[EP1]]/DuraWarenkorb2020[[#This Row],[VK Preis]],"")</f>
        <v>0.34215540969722624</v>
      </c>
      <c r="AB454" s="6">
        <f>IFERROR(DuraWarenkorb2020[[#This Row],[VK Preis]]/DuraWarenkorb2020[[#This Row],[PE]]*DuraWarenkorb2020[[#This Row],[Menge]],"")</f>
        <v>47.23</v>
      </c>
      <c r="AC454" t="s">
        <v>33</v>
      </c>
      <c r="AD454" t="s">
        <v>33</v>
      </c>
    </row>
    <row r="455" spans="1:30" x14ac:dyDescent="0.25">
      <c r="A455">
        <v>3740</v>
      </c>
      <c r="B455" t="s">
        <v>28</v>
      </c>
      <c r="C455">
        <v>4040</v>
      </c>
      <c r="D455">
        <v>2782863</v>
      </c>
      <c r="E455" t="s">
        <v>772</v>
      </c>
      <c r="F455" t="s">
        <v>794</v>
      </c>
      <c r="G455" t="s">
        <v>795</v>
      </c>
      <c r="H455">
        <v>1</v>
      </c>
      <c r="I455" s="5">
        <v>42005</v>
      </c>
      <c r="J455" s="5">
        <v>43830</v>
      </c>
      <c r="K455" t="s">
        <v>32</v>
      </c>
      <c r="L455">
        <v>120302880</v>
      </c>
      <c r="M455" t="s">
        <v>772</v>
      </c>
      <c r="N455" t="s">
        <v>796</v>
      </c>
      <c r="O455" t="s">
        <v>794</v>
      </c>
      <c r="P455" t="s">
        <v>794</v>
      </c>
      <c r="Q455" t="s">
        <v>783</v>
      </c>
      <c r="R455">
        <v>1</v>
      </c>
      <c r="S455" t="s">
        <v>48</v>
      </c>
      <c r="T455" s="6">
        <v>29.26</v>
      </c>
      <c r="U455" s="6">
        <v>47.2</v>
      </c>
      <c r="V455" s="6"/>
      <c r="W455" s="6">
        <f>IF(OR(DuraWarenkorb2020[[#This Row],[Netto]]&lt;&gt;"",DuraWarenkorb2020[[#This Row],[Faktor]]&lt;&gt;""),"",IF(DuraWarenkorb2020[[#This Row],[Rabatt]]&lt;&gt;"",DuraWarenkorb2020[[#This Row],[Brutto]],""))</f>
        <v>47.2</v>
      </c>
      <c r="X455" s="7">
        <v>0.28000000000000003</v>
      </c>
      <c r="Y455" s="6"/>
      <c r="Z45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33.979999999999997</v>
      </c>
      <c r="AA455" s="7">
        <f>IFERROR(1-DuraWarenkorb2020[[#This Row],[EP1]]/DuraWarenkorb2020[[#This Row],[VK Preis]],"")</f>
        <v>0.13890523837551494</v>
      </c>
      <c r="AB455" s="6">
        <f>IFERROR(DuraWarenkorb2020[[#This Row],[VK Preis]]/DuraWarenkorb2020[[#This Row],[PE]]*DuraWarenkorb2020[[#This Row],[Menge]],"")</f>
        <v>33.979999999999997</v>
      </c>
      <c r="AC455" t="s">
        <v>33</v>
      </c>
      <c r="AD455" t="s">
        <v>33</v>
      </c>
    </row>
    <row r="456" spans="1:30" x14ac:dyDescent="0.25">
      <c r="A456">
        <v>3740</v>
      </c>
      <c r="B456" t="s">
        <v>28</v>
      </c>
      <c r="C456">
        <v>4040</v>
      </c>
      <c r="D456">
        <v>2782685</v>
      </c>
      <c r="E456" t="s">
        <v>772</v>
      </c>
      <c r="F456" t="s">
        <v>797</v>
      </c>
      <c r="G456" t="s">
        <v>798</v>
      </c>
      <c r="H456">
        <v>1</v>
      </c>
      <c r="I456" s="5">
        <v>42005</v>
      </c>
      <c r="J456" s="5">
        <v>43830</v>
      </c>
      <c r="K456" t="s">
        <v>32</v>
      </c>
      <c r="L456">
        <v>120302899</v>
      </c>
      <c r="M456" t="s">
        <v>772</v>
      </c>
      <c r="N456" t="s">
        <v>799</v>
      </c>
      <c r="O456" t="s">
        <v>797</v>
      </c>
      <c r="P456" t="s">
        <v>797</v>
      </c>
      <c r="Q456" t="s">
        <v>783</v>
      </c>
      <c r="R456">
        <v>1</v>
      </c>
      <c r="S456" t="s">
        <v>48</v>
      </c>
      <c r="T456" s="6">
        <v>107.07</v>
      </c>
      <c r="U456" s="6">
        <v>172.7</v>
      </c>
      <c r="V456" s="6"/>
      <c r="W456" s="6">
        <f>IF(OR(DuraWarenkorb2020[[#This Row],[Netto]]&lt;&gt;"",DuraWarenkorb2020[[#This Row],[Faktor]]&lt;&gt;""),"",IF(DuraWarenkorb2020[[#This Row],[Rabatt]]&lt;&gt;"",DuraWarenkorb2020[[#This Row],[Brutto]],""))</f>
        <v>172.7</v>
      </c>
      <c r="X456" s="7">
        <v>0.28000000000000003</v>
      </c>
      <c r="Y456" s="6"/>
      <c r="Z45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124.34</v>
      </c>
      <c r="AA456" s="7">
        <f>IFERROR(1-DuraWarenkorb2020[[#This Row],[EP1]]/DuraWarenkorb2020[[#This Row],[VK Preis]],"")</f>
        <v>0.13889335692456173</v>
      </c>
      <c r="AB456" s="6">
        <f>IFERROR(DuraWarenkorb2020[[#This Row],[VK Preis]]/DuraWarenkorb2020[[#This Row],[PE]]*DuraWarenkorb2020[[#This Row],[Menge]],"")</f>
        <v>124.34</v>
      </c>
      <c r="AC456" t="s">
        <v>33</v>
      </c>
      <c r="AD456" t="s">
        <v>33</v>
      </c>
    </row>
    <row r="457" spans="1:30" x14ac:dyDescent="0.25">
      <c r="D457">
        <v>2413302</v>
      </c>
      <c r="E457" t="s">
        <v>800</v>
      </c>
      <c r="F457" t="s">
        <v>2987</v>
      </c>
      <c r="G457" t="s">
        <v>2988</v>
      </c>
      <c r="H457">
        <v>1</v>
      </c>
      <c r="I457" s="5"/>
      <c r="J457" s="5"/>
      <c r="K457" t="s">
        <v>4453</v>
      </c>
      <c r="L457" s="10">
        <v>120261683</v>
      </c>
      <c r="M457" s="10" t="s">
        <v>800</v>
      </c>
      <c r="N457" s="10" t="s">
        <v>2989</v>
      </c>
      <c r="O457" s="10" t="s">
        <v>2987</v>
      </c>
      <c r="P457" s="10" t="s">
        <v>2987</v>
      </c>
      <c r="Q457" s="10" t="s">
        <v>809</v>
      </c>
      <c r="R457" s="10">
        <v>1</v>
      </c>
      <c r="S457" s="10" t="s">
        <v>48</v>
      </c>
      <c r="T457" s="6">
        <v>15.53</v>
      </c>
      <c r="U457" s="6">
        <v>34.5</v>
      </c>
      <c r="V457" s="6"/>
      <c r="W457" s="6">
        <f>IF(OR(DuraWarenkorb2020[[#This Row],[Netto]]&lt;&gt;"",DuraWarenkorb2020[[#This Row],[Faktor]]&lt;&gt;""),"",IF(DuraWarenkorb2020[[#This Row],[Rabatt]]&lt;&gt;"",DuraWarenkorb2020[[#This Row],[Brutto]],""))</f>
        <v>34.5</v>
      </c>
      <c r="X457" s="7">
        <v>0.48</v>
      </c>
      <c r="Y457" s="6"/>
      <c r="Z45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17.940000000000001</v>
      </c>
      <c r="AA457" s="7">
        <f>IFERROR(1-DuraWarenkorb2020[[#This Row],[EP1]]/DuraWarenkorb2020[[#This Row],[VK Preis]],"")</f>
        <v>0.13433667781493874</v>
      </c>
      <c r="AB457" s="6">
        <f>IFERROR(DuraWarenkorb2020[[#This Row],[VK Preis]]/DuraWarenkorb2020[[#This Row],[PE]]*DuraWarenkorb2020[[#This Row],[Menge]],"")</f>
        <v>17.940000000000001</v>
      </c>
      <c r="AC457" s="10" t="s">
        <v>33</v>
      </c>
      <c r="AD457" s="10" t="s">
        <v>33</v>
      </c>
    </row>
    <row r="458" spans="1:30" x14ac:dyDescent="0.25">
      <c r="A458">
        <v>3740</v>
      </c>
      <c r="B458" t="s">
        <v>28</v>
      </c>
      <c r="C458">
        <v>4040</v>
      </c>
      <c r="D458">
        <v>2835231</v>
      </c>
      <c r="E458" t="s">
        <v>800</v>
      </c>
      <c r="F458" t="s">
        <v>805</v>
      </c>
      <c r="G458" t="s">
        <v>806</v>
      </c>
      <c r="H458">
        <v>20</v>
      </c>
      <c r="I458" s="5">
        <v>42005</v>
      </c>
      <c r="J458" s="5">
        <v>43830</v>
      </c>
      <c r="K458" t="s">
        <v>32</v>
      </c>
      <c r="L458">
        <v>120261730</v>
      </c>
      <c r="M458" t="s">
        <v>800</v>
      </c>
      <c r="N458" t="s">
        <v>807</v>
      </c>
      <c r="O458" t="s">
        <v>808</v>
      </c>
      <c r="P458" t="s">
        <v>805</v>
      </c>
      <c r="Q458" t="s">
        <v>809</v>
      </c>
      <c r="R458">
        <v>1</v>
      </c>
      <c r="S458" t="s">
        <v>48</v>
      </c>
      <c r="T458" s="6">
        <v>8.4</v>
      </c>
      <c r="U458" s="6">
        <v>22.1</v>
      </c>
      <c r="V458" s="6"/>
      <c r="W458" s="6">
        <f>IF(OR(DuraWarenkorb2020[[#This Row],[Netto]]&lt;&gt;"",DuraWarenkorb2020[[#This Row],[Faktor]]&lt;&gt;""),"",IF(DuraWarenkorb2020[[#This Row],[Rabatt]]&lt;&gt;"",DuraWarenkorb2020[[#This Row],[Brutto]],""))</f>
        <v>22.1</v>
      </c>
      <c r="X458" s="7">
        <v>0.48</v>
      </c>
      <c r="Y458" s="6"/>
      <c r="Z45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11.49</v>
      </c>
      <c r="AA458" s="7">
        <f>IFERROR(1-DuraWarenkorb2020[[#This Row],[EP1]]/DuraWarenkorb2020[[#This Row],[VK Preis]],"")</f>
        <v>0.2689295039164491</v>
      </c>
      <c r="AB458" s="6">
        <f>IFERROR(DuraWarenkorb2020[[#This Row],[VK Preis]]/DuraWarenkorb2020[[#This Row],[PE]]*DuraWarenkorb2020[[#This Row],[Menge]],"")</f>
        <v>229.8</v>
      </c>
      <c r="AC458" t="s">
        <v>33</v>
      </c>
      <c r="AD458" t="s">
        <v>33</v>
      </c>
    </row>
    <row r="459" spans="1:30" x14ac:dyDescent="0.25">
      <c r="A459">
        <v>3740</v>
      </c>
      <c r="B459" t="s">
        <v>28</v>
      </c>
      <c r="C459">
        <v>4040</v>
      </c>
      <c r="D459">
        <v>332895</v>
      </c>
      <c r="E459" t="s">
        <v>800</v>
      </c>
      <c r="F459" t="s">
        <v>801</v>
      </c>
      <c r="G459" t="s">
        <v>802</v>
      </c>
      <c r="H459">
        <v>5</v>
      </c>
      <c r="I459" s="5">
        <v>42005</v>
      </c>
      <c r="J459" s="5">
        <v>43830</v>
      </c>
      <c r="K459" t="s">
        <v>32</v>
      </c>
      <c r="L459">
        <v>120261674</v>
      </c>
      <c r="M459" t="s">
        <v>800</v>
      </c>
      <c r="N459" t="s">
        <v>803</v>
      </c>
      <c r="O459" t="s">
        <v>801</v>
      </c>
      <c r="P459" t="s">
        <v>801</v>
      </c>
      <c r="Q459" t="s">
        <v>804</v>
      </c>
      <c r="R459">
        <v>1</v>
      </c>
      <c r="S459" t="s">
        <v>48</v>
      </c>
      <c r="T459" s="6">
        <v>6.91</v>
      </c>
      <c r="U459" s="6">
        <v>15.3</v>
      </c>
      <c r="V459" s="6"/>
      <c r="W459" s="6">
        <f>IF(OR(DuraWarenkorb2020[[#This Row],[Netto]]&lt;&gt;"",DuraWarenkorb2020[[#This Row],[Faktor]]&lt;&gt;""),"",IF(DuraWarenkorb2020[[#This Row],[Rabatt]]&lt;&gt;"",DuraWarenkorb2020[[#This Row],[Brutto]],""))</f>
        <v>15.3</v>
      </c>
      <c r="X459" s="7">
        <v>0.48</v>
      </c>
      <c r="Y459" s="6"/>
      <c r="Z45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7.96</v>
      </c>
      <c r="AA459" s="7">
        <f>IFERROR(1-DuraWarenkorb2020[[#This Row],[EP1]]/DuraWarenkorb2020[[#This Row],[VK Preis]],"")</f>
        <v>0.13190954773869346</v>
      </c>
      <c r="AB459" s="6">
        <f>IFERROR(DuraWarenkorb2020[[#This Row],[VK Preis]]/DuraWarenkorb2020[[#This Row],[PE]]*DuraWarenkorb2020[[#This Row],[Menge]],"")</f>
        <v>39.799999999999997</v>
      </c>
      <c r="AC459" t="s">
        <v>33</v>
      </c>
      <c r="AD459" t="s">
        <v>33</v>
      </c>
    </row>
    <row r="460" spans="1:30" x14ac:dyDescent="0.25">
      <c r="D460">
        <v>10822</v>
      </c>
      <c r="E460" t="s">
        <v>800</v>
      </c>
      <c r="F460" t="s">
        <v>2985</v>
      </c>
      <c r="G460" t="s">
        <v>2986</v>
      </c>
      <c r="H460">
        <v>2</v>
      </c>
      <c r="I460" s="5"/>
      <c r="J460" s="5"/>
      <c r="K460" t="s">
        <v>4453</v>
      </c>
      <c r="L460" s="10">
        <v>120261677</v>
      </c>
      <c r="M460" s="10" t="s">
        <v>800</v>
      </c>
      <c r="N460" s="10" t="s">
        <v>803</v>
      </c>
      <c r="O460" s="10" t="s">
        <v>2985</v>
      </c>
      <c r="P460" s="10" t="s">
        <v>2985</v>
      </c>
      <c r="Q460" s="10" t="s">
        <v>804</v>
      </c>
      <c r="R460" s="10">
        <v>1</v>
      </c>
      <c r="S460" s="10" t="s">
        <v>48</v>
      </c>
      <c r="T460" s="6">
        <v>4.04</v>
      </c>
      <c r="U460" s="6">
        <v>10</v>
      </c>
      <c r="V460" s="6"/>
      <c r="W460" s="6">
        <f>IF(OR(DuraWarenkorb2020[[#This Row],[Netto]]&lt;&gt;"",DuraWarenkorb2020[[#This Row],[Faktor]]&lt;&gt;""),"",IF(DuraWarenkorb2020[[#This Row],[Rabatt]]&lt;&gt;"",DuraWarenkorb2020[[#This Row],[Brutto]],""))</f>
        <v>10</v>
      </c>
      <c r="X460" s="7">
        <v>0.48</v>
      </c>
      <c r="Y460" s="6"/>
      <c r="Z46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5.2</v>
      </c>
      <c r="AA460" s="7">
        <f>IFERROR(1-DuraWarenkorb2020[[#This Row],[EP1]]/DuraWarenkorb2020[[#This Row],[VK Preis]],"")</f>
        <v>0.22307692307692306</v>
      </c>
      <c r="AB460" s="6">
        <f>IFERROR(DuraWarenkorb2020[[#This Row],[VK Preis]]/DuraWarenkorb2020[[#This Row],[PE]]*DuraWarenkorb2020[[#This Row],[Menge]],"")</f>
        <v>10.4</v>
      </c>
      <c r="AC460" s="10" t="s">
        <v>33</v>
      </c>
      <c r="AD460" s="10" t="s">
        <v>33</v>
      </c>
    </row>
    <row r="461" spans="1:30" x14ac:dyDescent="0.25">
      <c r="A461">
        <v>3740</v>
      </c>
      <c r="B461" t="s">
        <v>28</v>
      </c>
      <c r="C461">
        <v>4040</v>
      </c>
      <c r="D461">
        <v>2113546</v>
      </c>
      <c r="E461" t="s">
        <v>810</v>
      </c>
      <c r="F461" t="s">
        <v>811</v>
      </c>
      <c r="G461" t="s">
        <v>812</v>
      </c>
      <c r="H461">
        <v>1</v>
      </c>
      <c r="I461" s="5">
        <v>42005</v>
      </c>
      <c r="J461" s="5">
        <v>43830</v>
      </c>
      <c r="K461" t="s">
        <v>32</v>
      </c>
      <c r="L461">
        <v>120281057</v>
      </c>
      <c r="M461" t="s">
        <v>813</v>
      </c>
      <c r="N461" t="s">
        <v>814</v>
      </c>
      <c r="O461" t="s">
        <v>811</v>
      </c>
      <c r="P461" t="s">
        <v>815</v>
      </c>
      <c r="Q461" t="s">
        <v>816</v>
      </c>
      <c r="R461">
        <v>1</v>
      </c>
      <c r="S461" t="s">
        <v>48</v>
      </c>
      <c r="T461" s="6">
        <v>833</v>
      </c>
      <c r="U461" s="6">
        <v>980</v>
      </c>
      <c r="V461" s="6"/>
      <c r="W461" s="6">
        <f>IF(OR(DuraWarenkorb2020[[#This Row],[Netto]]&lt;&gt;"",DuraWarenkorb2020[[#This Row],[Faktor]]&lt;&gt;""),"",IF(DuraWarenkorb2020[[#This Row],[Rabatt]]&lt;&gt;"",DuraWarenkorb2020[[#This Row],[Brutto]],""))</f>
        <v>980</v>
      </c>
      <c r="X461" s="7">
        <v>0.03</v>
      </c>
      <c r="Y461" s="6"/>
      <c r="Z46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950.6</v>
      </c>
      <c r="AA461" s="7">
        <f>IFERROR(1-DuraWarenkorb2020[[#This Row],[EP1]]/DuraWarenkorb2020[[#This Row],[VK Preis]],"")</f>
        <v>0.12371134020618557</v>
      </c>
      <c r="AB461" s="6">
        <f>IFERROR(DuraWarenkorb2020[[#This Row],[VK Preis]]/DuraWarenkorb2020[[#This Row],[PE]]*DuraWarenkorb2020[[#This Row],[Menge]],"")</f>
        <v>950.6</v>
      </c>
      <c r="AC461" t="s">
        <v>33</v>
      </c>
      <c r="AD461" t="s">
        <v>33</v>
      </c>
    </row>
    <row r="462" spans="1:30" x14ac:dyDescent="0.25">
      <c r="D462">
        <v>37510</v>
      </c>
      <c r="E462" t="s">
        <v>835</v>
      </c>
      <c r="F462">
        <v>10800</v>
      </c>
      <c r="G462" t="s">
        <v>3000</v>
      </c>
      <c r="H462">
        <v>1</v>
      </c>
      <c r="I462" s="5"/>
      <c r="J462" s="5"/>
      <c r="K462" t="s">
        <v>4453</v>
      </c>
      <c r="L462" s="10">
        <v>120006358</v>
      </c>
      <c r="M462" s="10" t="s">
        <v>835</v>
      </c>
      <c r="N462" s="10" t="s">
        <v>3001</v>
      </c>
      <c r="O462" s="10" t="s">
        <v>3002</v>
      </c>
      <c r="P462" s="10" t="s">
        <v>3002</v>
      </c>
      <c r="Q462" s="10" t="s">
        <v>3003</v>
      </c>
      <c r="R462" s="10">
        <v>1</v>
      </c>
      <c r="S462" s="10" t="s">
        <v>48</v>
      </c>
      <c r="T462" s="6">
        <v>10.64</v>
      </c>
      <c r="U462" s="6">
        <v>19.96</v>
      </c>
      <c r="V462" s="6"/>
      <c r="W462" s="6">
        <f>IF(OR(DuraWarenkorb2020[[#This Row],[Netto]]&lt;&gt;"",DuraWarenkorb2020[[#This Row],[Faktor]]&lt;&gt;""),"",IF(DuraWarenkorb2020[[#This Row],[Rabatt]]&lt;&gt;"",DuraWarenkorb2020[[#This Row],[Brutto]],""))</f>
        <v>19.96</v>
      </c>
      <c r="X462" s="7">
        <v>0.38</v>
      </c>
      <c r="Y462" s="6"/>
      <c r="Z46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12.38</v>
      </c>
      <c r="AA462" s="7">
        <f>IFERROR(1-DuraWarenkorb2020[[#This Row],[EP1]]/DuraWarenkorb2020[[#This Row],[VK Preis]],"")</f>
        <v>0.14054927302100162</v>
      </c>
      <c r="AB462" s="6">
        <f>IFERROR(DuraWarenkorb2020[[#This Row],[VK Preis]]/DuraWarenkorb2020[[#This Row],[PE]]*DuraWarenkorb2020[[#This Row],[Menge]],"")</f>
        <v>12.38</v>
      </c>
      <c r="AC462" s="10" t="s">
        <v>33</v>
      </c>
      <c r="AD462" s="10" t="s">
        <v>33</v>
      </c>
    </row>
    <row r="463" spans="1:30" x14ac:dyDescent="0.25">
      <c r="D463">
        <v>37564</v>
      </c>
      <c r="E463" t="s">
        <v>835</v>
      </c>
      <c r="F463" t="s">
        <v>3057</v>
      </c>
      <c r="G463" t="s">
        <v>3058</v>
      </c>
      <c r="H463">
        <v>0</v>
      </c>
      <c r="I463" s="5"/>
      <c r="J463" s="5"/>
      <c r="K463" t="s">
        <v>4453</v>
      </c>
      <c r="L463" s="10">
        <v>120006427</v>
      </c>
      <c r="M463" s="10" t="s">
        <v>835</v>
      </c>
      <c r="N463" s="10" t="s">
        <v>4560</v>
      </c>
      <c r="O463" s="10" t="s">
        <v>4561</v>
      </c>
      <c r="P463" s="10" t="s">
        <v>4561</v>
      </c>
      <c r="Q463" s="10" t="s">
        <v>3003</v>
      </c>
      <c r="R463" s="10">
        <v>1</v>
      </c>
      <c r="S463" s="10" t="s">
        <v>48</v>
      </c>
      <c r="T463" s="6">
        <v>12.06</v>
      </c>
      <c r="U463" s="6">
        <v>22.63</v>
      </c>
      <c r="V463" s="6"/>
      <c r="W463" s="6">
        <f>IF(OR(DuraWarenkorb2020[[#This Row],[Netto]]&lt;&gt;"",DuraWarenkorb2020[[#This Row],[Faktor]]&lt;&gt;""),"",IF(DuraWarenkorb2020[[#This Row],[Rabatt]]&lt;&gt;"",DuraWarenkorb2020[[#This Row],[Brutto]],""))</f>
        <v>22.63</v>
      </c>
      <c r="X463" s="7">
        <v>0.38</v>
      </c>
      <c r="Y463" s="6"/>
      <c r="Z46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14.03</v>
      </c>
      <c r="AA463" s="7">
        <f>IFERROR(1-DuraWarenkorb2020[[#This Row],[EP1]]/DuraWarenkorb2020[[#This Row],[VK Preis]],"")</f>
        <v>0.14041339985744827</v>
      </c>
      <c r="AB463" s="6">
        <f>IFERROR(DuraWarenkorb2020[[#This Row],[VK Preis]]/DuraWarenkorb2020[[#This Row],[PE]]*DuraWarenkorb2020[[#This Row],[Menge]],"")</f>
        <v>0</v>
      </c>
      <c r="AC463" s="10" t="s">
        <v>33</v>
      </c>
      <c r="AD463" s="10" t="s">
        <v>2464</v>
      </c>
    </row>
    <row r="464" spans="1:30" x14ac:dyDescent="0.25">
      <c r="D464">
        <v>37584</v>
      </c>
      <c r="E464" t="s">
        <v>835</v>
      </c>
      <c r="F464">
        <v>12640</v>
      </c>
      <c r="G464" t="s">
        <v>3004</v>
      </c>
      <c r="H464">
        <v>1</v>
      </c>
      <c r="I464" s="5"/>
      <c r="J464" s="5"/>
      <c r="K464" t="s">
        <v>4453</v>
      </c>
      <c r="L464" s="10">
        <v>120006426</v>
      </c>
      <c r="M464" s="10" t="s">
        <v>835</v>
      </c>
      <c r="N464" s="10" t="s">
        <v>4562</v>
      </c>
      <c r="O464" s="10" t="s">
        <v>4563</v>
      </c>
      <c r="P464" s="10" t="s">
        <v>4563</v>
      </c>
      <c r="Q464" s="10" t="s">
        <v>3003</v>
      </c>
      <c r="R464" s="10">
        <v>1</v>
      </c>
      <c r="S464" s="10" t="s">
        <v>48</v>
      </c>
      <c r="T464" s="6">
        <v>8.32</v>
      </c>
      <c r="U464" s="6">
        <v>15.61</v>
      </c>
      <c r="V464" s="6"/>
      <c r="W464" s="6">
        <f>IF(OR(DuraWarenkorb2020[[#This Row],[Netto]]&lt;&gt;"",DuraWarenkorb2020[[#This Row],[Faktor]]&lt;&gt;""),"",IF(DuraWarenkorb2020[[#This Row],[Rabatt]]&lt;&gt;"",DuraWarenkorb2020[[#This Row],[Brutto]],""))</f>
        <v>15.61</v>
      </c>
      <c r="X464" s="7">
        <v>0.38</v>
      </c>
      <c r="Y464" s="6"/>
      <c r="Z46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9.68</v>
      </c>
      <c r="AA464" s="7">
        <f>IFERROR(1-DuraWarenkorb2020[[#This Row],[EP1]]/DuraWarenkorb2020[[#This Row],[VK Preis]],"")</f>
        <v>0.14049586776859502</v>
      </c>
      <c r="AB464" s="6">
        <f>IFERROR(DuraWarenkorb2020[[#This Row],[VK Preis]]/DuraWarenkorb2020[[#This Row],[PE]]*DuraWarenkorb2020[[#This Row],[Menge]],"")</f>
        <v>9.68</v>
      </c>
      <c r="AC464" s="10" t="s">
        <v>33</v>
      </c>
      <c r="AD464" s="10" t="s">
        <v>2464</v>
      </c>
    </row>
    <row r="465" spans="4:30" x14ac:dyDescent="0.25">
      <c r="D465">
        <v>868353</v>
      </c>
      <c r="E465" t="s">
        <v>835</v>
      </c>
      <c r="F465">
        <v>14500</v>
      </c>
      <c r="G465" t="s">
        <v>3005</v>
      </c>
      <c r="H465">
        <v>1</v>
      </c>
      <c r="I465" s="5"/>
      <c r="J465" s="5"/>
      <c r="K465" t="s">
        <v>4453</v>
      </c>
      <c r="L465" s="10">
        <v>120140402</v>
      </c>
      <c r="M465" s="10" t="s">
        <v>835</v>
      </c>
      <c r="N465" s="10" t="s">
        <v>3006</v>
      </c>
      <c r="O465" s="10" t="s">
        <v>3007</v>
      </c>
      <c r="P465" s="10" t="s">
        <v>3007</v>
      </c>
      <c r="Q465" s="10" t="s">
        <v>3003</v>
      </c>
      <c r="R465" s="10">
        <v>1</v>
      </c>
      <c r="S465" s="10" t="s">
        <v>48</v>
      </c>
      <c r="T465" s="6">
        <v>12.05</v>
      </c>
      <c r="U465" s="6">
        <v>22.61</v>
      </c>
      <c r="V465" s="6"/>
      <c r="W465" s="6">
        <f>IF(OR(DuraWarenkorb2020[[#This Row],[Netto]]&lt;&gt;"",DuraWarenkorb2020[[#This Row],[Faktor]]&lt;&gt;""),"",IF(DuraWarenkorb2020[[#This Row],[Rabatt]]&lt;&gt;"",DuraWarenkorb2020[[#This Row],[Brutto]],""))</f>
        <v>22.61</v>
      </c>
      <c r="X465" s="7">
        <v>0.38</v>
      </c>
      <c r="Y465" s="6"/>
      <c r="Z46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14.02</v>
      </c>
      <c r="AA465" s="7">
        <f>IFERROR(1-DuraWarenkorb2020[[#This Row],[EP1]]/DuraWarenkorb2020[[#This Row],[VK Preis]],"")</f>
        <v>0.14051355206847349</v>
      </c>
      <c r="AB465" s="6">
        <f>IFERROR(DuraWarenkorb2020[[#This Row],[VK Preis]]/DuraWarenkorb2020[[#This Row],[PE]]*DuraWarenkorb2020[[#This Row],[Menge]],"")</f>
        <v>14.02</v>
      </c>
      <c r="AC465" s="10" t="s">
        <v>33</v>
      </c>
      <c r="AD465" s="10" t="s">
        <v>33</v>
      </c>
    </row>
    <row r="466" spans="4:30" x14ac:dyDescent="0.25">
      <c r="D466">
        <v>417181</v>
      </c>
      <c r="E466" t="s">
        <v>835</v>
      </c>
      <c r="F466">
        <v>14700</v>
      </c>
      <c r="G466" t="s">
        <v>836</v>
      </c>
      <c r="H466">
        <v>5</v>
      </c>
      <c r="I466" s="5"/>
      <c r="J466" s="5"/>
      <c r="K466" t="s">
        <v>4453</v>
      </c>
      <c r="L466" s="10">
        <v>120078763</v>
      </c>
      <c r="M466" s="10" t="s">
        <v>835</v>
      </c>
      <c r="N466" s="10" t="s">
        <v>3008</v>
      </c>
      <c r="O466" s="10" t="s">
        <v>3009</v>
      </c>
      <c r="P466" s="10" t="s">
        <v>3009</v>
      </c>
      <c r="Q466" s="10" t="s">
        <v>3003</v>
      </c>
      <c r="R466" s="10">
        <v>1</v>
      </c>
      <c r="S466" s="10" t="s">
        <v>48</v>
      </c>
      <c r="T466" s="6">
        <v>11.57</v>
      </c>
      <c r="U466" s="6">
        <v>21.7</v>
      </c>
      <c r="V466" s="6"/>
      <c r="W466" s="6">
        <f>IF(OR(DuraWarenkorb2020[[#This Row],[Netto]]&lt;&gt;"",DuraWarenkorb2020[[#This Row],[Faktor]]&lt;&gt;""),"",IF(DuraWarenkorb2020[[#This Row],[Rabatt]]&lt;&gt;"",DuraWarenkorb2020[[#This Row],[Brutto]],""))</f>
        <v>21.7</v>
      </c>
      <c r="X466" s="7">
        <v>0.38</v>
      </c>
      <c r="Y466" s="6"/>
      <c r="Z46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13.45</v>
      </c>
      <c r="AA466" s="7">
        <f>IFERROR(1-DuraWarenkorb2020[[#This Row],[EP1]]/DuraWarenkorb2020[[#This Row],[VK Preis]],"")</f>
        <v>0.13977695167286242</v>
      </c>
      <c r="AB466" s="6">
        <f>IFERROR(DuraWarenkorb2020[[#This Row],[VK Preis]]/DuraWarenkorb2020[[#This Row],[PE]]*DuraWarenkorb2020[[#This Row],[Menge]],"")</f>
        <v>67.25</v>
      </c>
      <c r="AC466" s="10" t="s">
        <v>33</v>
      </c>
      <c r="AD466" s="10" t="s">
        <v>33</v>
      </c>
    </row>
    <row r="467" spans="4:30" x14ac:dyDescent="0.25">
      <c r="D467">
        <v>37789</v>
      </c>
      <c r="E467" t="s">
        <v>835</v>
      </c>
      <c r="F467">
        <v>15500</v>
      </c>
      <c r="G467" t="s">
        <v>3012</v>
      </c>
      <c r="H467">
        <v>0</v>
      </c>
      <c r="I467" s="5"/>
      <c r="J467" s="5"/>
      <c r="K467" t="s">
        <v>4453</v>
      </c>
      <c r="L467" s="10">
        <v>120013471</v>
      </c>
      <c r="M467" s="10" t="s">
        <v>835</v>
      </c>
      <c r="N467" s="10" t="s">
        <v>3013</v>
      </c>
      <c r="O467" s="10" t="s">
        <v>3014</v>
      </c>
      <c r="P467" s="10" t="s">
        <v>3014</v>
      </c>
      <c r="Q467" s="10" t="s">
        <v>3003</v>
      </c>
      <c r="R467" s="10">
        <v>1</v>
      </c>
      <c r="S467" s="10" t="s">
        <v>48</v>
      </c>
      <c r="T467" s="6">
        <v>10.79</v>
      </c>
      <c r="U467" s="6">
        <v>20.239999999999998</v>
      </c>
      <c r="V467" s="6"/>
      <c r="W467" s="6">
        <f>IF(OR(DuraWarenkorb2020[[#This Row],[Netto]]&lt;&gt;"",DuraWarenkorb2020[[#This Row],[Faktor]]&lt;&gt;""),"",IF(DuraWarenkorb2020[[#This Row],[Rabatt]]&lt;&gt;"",DuraWarenkorb2020[[#This Row],[Brutto]],""))</f>
        <v>20.239999999999998</v>
      </c>
      <c r="X467" s="7">
        <v>0.38</v>
      </c>
      <c r="Y467" s="6"/>
      <c r="Z46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12.55</v>
      </c>
      <c r="AA467" s="7">
        <f>IFERROR(1-DuraWarenkorb2020[[#This Row],[EP1]]/DuraWarenkorb2020[[#This Row],[VK Preis]],"")</f>
        <v>0.14023904382470131</v>
      </c>
      <c r="AB467" s="6">
        <f>IFERROR(DuraWarenkorb2020[[#This Row],[VK Preis]]/DuraWarenkorb2020[[#This Row],[PE]]*DuraWarenkorb2020[[#This Row],[Menge]],"")</f>
        <v>0</v>
      </c>
      <c r="AC467" s="10" t="s">
        <v>33</v>
      </c>
      <c r="AD467" s="10" t="s">
        <v>33</v>
      </c>
    </row>
    <row r="468" spans="4:30" x14ac:dyDescent="0.25">
      <c r="D468">
        <v>288896</v>
      </c>
      <c r="E468" t="s">
        <v>835</v>
      </c>
      <c r="F468" t="s">
        <v>3023</v>
      </c>
      <c r="G468" t="s">
        <v>3024</v>
      </c>
      <c r="H468">
        <v>2</v>
      </c>
      <c r="I468" s="5"/>
      <c r="J468" s="5"/>
      <c r="K468" t="s">
        <v>4453</v>
      </c>
      <c r="L468" s="10">
        <v>120115973</v>
      </c>
      <c r="M468" s="10" t="s">
        <v>835</v>
      </c>
      <c r="N468" s="10" t="s">
        <v>3025</v>
      </c>
      <c r="O468" s="10" t="s">
        <v>3026</v>
      </c>
      <c r="P468" s="10" t="s">
        <v>3026</v>
      </c>
      <c r="Q468" s="10" t="s">
        <v>3003</v>
      </c>
      <c r="R468" s="10">
        <v>1</v>
      </c>
      <c r="S468" s="10" t="s">
        <v>48</v>
      </c>
      <c r="T468" s="6">
        <v>2.82</v>
      </c>
      <c r="U468" s="6">
        <v>5.3</v>
      </c>
      <c r="V468" s="6"/>
      <c r="W468" s="6">
        <f>IF(OR(DuraWarenkorb2020[[#This Row],[Netto]]&lt;&gt;"",DuraWarenkorb2020[[#This Row],[Faktor]]&lt;&gt;""),"",IF(DuraWarenkorb2020[[#This Row],[Rabatt]]&lt;&gt;"",DuraWarenkorb2020[[#This Row],[Brutto]],""))</f>
        <v>5.3</v>
      </c>
      <c r="X468" s="7">
        <v>0.38</v>
      </c>
      <c r="Y468" s="6"/>
      <c r="Z46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3.29</v>
      </c>
      <c r="AA468" s="7">
        <f>IFERROR(1-DuraWarenkorb2020[[#This Row],[EP1]]/DuraWarenkorb2020[[#This Row],[VK Preis]],"")</f>
        <v>0.1428571428571429</v>
      </c>
      <c r="AB468" s="6">
        <f>IFERROR(DuraWarenkorb2020[[#This Row],[VK Preis]]/DuraWarenkorb2020[[#This Row],[PE]]*DuraWarenkorb2020[[#This Row],[Menge]],"")</f>
        <v>6.58</v>
      </c>
      <c r="AC468" s="10" t="s">
        <v>33</v>
      </c>
      <c r="AD468" s="10" t="s">
        <v>33</v>
      </c>
    </row>
    <row r="469" spans="4:30" x14ac:dyDescent="0.25">
      <c r="D469">
        <v>288918</v>
      </c>
      <c r="E469" t="s">
        <v>835</v>
      </c>
      <c r="F469" t="s">
        <v>3027</v>
      </c>
      <c r="G469" t="s">
        <v>3028</v>
      </c>
      <c r="H469">
        <v>1</v>
      </c>
      <c r="I469" s="5"/>
      <c r="J469" s="5"/>
      <c r="K469" t="s">
        <v>4453</v>
      </c>
      <c r="L469" s="10">
        <v>120115976</v>
      </c>
      <c r="M469" s="10" t="s">
        <v>835</v>
      </c>
      <c r="N469" s="10" t="s">
        <v>3029</v>
      </c>
      <c r="O469" s="10" t="s">
        <v>3030</v>
      </c>
      <c r="P469" s="10" t="s">
        <v>3030</v>
      </c>
      <c r="Q469" s="10" t="s">
        <v>3003</v>
      </c>
      <c r="R469" s="10">
        <v>1</v>
      </c>
      <c r="S469" s="10" t="s">
        <v>48</v>
      </c>
      <c r="T469" s="6">
        <v>3.87</v>
      </c>
      <c r="U469" s="6">
        <v>7.26</v>
      </c>
      <c r="V469" s="6"/>
      <c r="W469" s="6">
        <f>IF(OR(DuraWarenkorb2020[[#This Row],[Netto]]&lt;&gt;"",DuraWarenkorb2020[[#This Row],[Faktor]]&lt;&gt;""),"",IF(DuraWarenkorb2020[[#This Row],[Rabatt]]&lt;&gt;"",DuraWarenkorb2020[[#This Row],[Brutto]],""))</f>
        <v>7.26</v>
      </c>
      <c r="X469" s="7">
        <v>0.38</v>
      </c>
      <c r="Y469" s="6"/>
      <c r="Z46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4.5</v>
      </c>
      <c r="AA469" s="7">
        <f>IFERROR(1-DuraWarenkorb2020[[#This Row],[EP1]]/DuraWarenkorb2020[[#This Row],[VK Preis]],"")</f>
        <v>0.14000000000000001</v>
      </c>
      <c r="AB469" s="6">
        <f>IFERROR(DuraWarenkorb2020[[#This Row],[VK Preis]]/DuraWarenkorb2020[[#This Row],[PE]]*DuraWarenkorb2020[[#This Row],[Menge]],"")</f>
        <v>4.5</v>
      </c>
      <c r="AC469" s="10" t="s">
        <v>33</v>
      </c>
      <c r="AD469" s="10" t="s">
        <v>33</v>
      </c>
    </row>
    <row r="470" spans="4:30" x14ac:dyDescent="0.25">
      <c r="D470">
        <v>37991</v>
      </c>
      <c r="E470" t="s">
        <v>835</v>
      </c>
      <c r="F470">
        <v>21240</v>
      </c>
      <c r="G470" t="s">
        <v>3015</v>
      </c>
      <c r="H470">
        <v>1</v>
      </c>
      <c r="I470" s="5"/>
      <c r="J470" s="5"/>
      <c r="K470" t="s">
        <v>4453</v>
      </c>
      <c r="L470" s="10">
        <v>120006438</v>
      </c>
      <c r="M470" s="10" t="s">
        <v>835</v>
      </c>
      <c r="N470" s="10" t="s">
        <v>4564</v>
      </c>
      <c r="O470" s="10" t="s">
        <v>4565</v>
      </c>
      <c r="P470" s="10" t="s">
        <v>4565</v>
      </c>
      <c r="Q470" s="10" t="s">
        <v>3003</v>
      </c>
      <c r="R470" s="10">
        <v>1</v>
      </c>
      <c r="S470" s="10" t="s">
        <v>48</v>
      </c>
      <c r="T470" s="6">
        <v>3.83</v>
      </c>
      <c r="U470" s="6">
        <v>7.19</v>
      </c>
      <c r="V470" s="6"/>
      <c r="W470" s="6">
        <f>IF(OR(DuraWarenkorb2020[[#This Row],[Netto]]&lt;&gt;"",DuraWarenkorb2020[[#This Row],[Faktor]]&lt;&gt;""),"",IF(DuraWarenkorb2020[[#This Row],[Rabatt]]&lt;&gt;"",DuraWarenkorb2020[[#This Row],[Brutto]],""))</f>
        <v>7.19</v>
      </c>
      <c r="X470" s="7">
        <v>0.38</v>
      </c>
      <c r="Y470" s="6"/>
      <c r="Z47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4.46</v>
      </c>
      <c r="AA470" s="7">
        <f>IFERROR(1-DuraWarenkorb2020[[#This Row],[EP1]]/DuraWarenkorb2020[[#This Row],[VK Preis]],"")</f>
        <v>0.14125560538116588</v>
      </c>
      <c r="AB470" s="6">
        <f>IFERROR(DuraWarenkorb2020[[#This Row],[VK Preis]]/DuraWarenkorb2020[[#This Row],[PE]]*DuraWarenkorb2020[[#This Row],[Menge]],"")</f>
        <v>4.46</v>
      </c>
      <c r="AC470" s="10" t="s">
        <v>33</v>
      </c>
      <c r="AD470" s="10" t="s">
        <v>2464</v>
      </c>
    </row>
    <row r="471" spans="4:30" x14ac:dyDescent="0.25">
      <c r="D471">
        <v>416002</v>
      </c>
      <c r="E471" t="s">
        <v>835</v>
      </c>
      <c r="F471" t="s">
        <v>3034</v>
      </c>
      <c r="G471" t="s">
        <v>3035</v>
      </c>
      <c r="H471">
        <v>2</v>
      </c>
      <c r="I471" s="5"/>
      <c r="J471" s="5"/>
      <c r="K471" t="s">
        <v>4453</v>
      </c>
      <c r="L471" s="10">
        <v>120040591</v>
      </c>
      <c r="M471" s="10" t="s">
        <v>835</v>
      </c>
      <c r="N471" s="10" t="s">
        <v>3036</v>
      </c>
      <c r="O471" s="10" t="s">
        <v>3037</v>
      </c>
      <c r="P471" s="10" t="s">
        <v>3037</v>
      </c>
      <c r="Q471" s="10" t="s">
        <v>3003</v>
      </c>
      <c r="R471" s="10">
        <v>1</v>
      </c>
      <c r="S471" s="10" t="s">
        <v>48</v>
      </c>
      <c r="T471" s="6">
        <v>2.19</v>
      </c>
      <c r="U471" s="6">
        <v>4.0999999999999996</v>
      </c>
      <c r="V471" s="6"/>
      <c r="W471" s="6">
        <f>IF(OR(DuraWarenkorb2020[[#This Row],[Netto]]&lt;&gt;"",DuraWarenkorb2020[[#This Row],[Faktor]]&lt;&gt;""),"",IF(DuraWarenkorb2020[[#This Row],[Rabatt]]&lt;&gt;"",DuraWarenkorb2020[[#This Row],[Brutto]],""))</f>
        <v>4.0999999999999996</v>
      </c>
      <c r="X471" s="7">
        <v>0.38</v>
      </c>
      <c r="Y471" s="6"/>
      <c r="Z47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2.54</v>
      </c>
      <c r="AA471" s="7">
        <f>IFERROR(1-DuraWarenkorb2020[[#This Row],[EP1]]/DuraWarenkorb2020[[#This Row],[VK Preis]],"")</f>
        <v>0.13779527559055127</v>
      </c>
      <c r="AB471" s="6">
        <f>IFERROR(DuraWarenkorb2020[[#This Row],[VK Preis]]/DuraWarenkorb2020[[#This Row],[PE]]*DuraWarenkorb2020[[#This Row],[Menge]],"")</f>
        <v>5.08</v>
      </c>
      <c r="AC471" s="10" t="s">
        <v>33</v>
      </c>
      <c r="AD471" s="10" t="s">
        <v>33</v>
      </c>
    </row>
    <row r="472" spans="4:30" x14ac:dyDescent="0.25">
      <c r="D472">
        <v>348422</v>
      </c>
      <c r="E472" t="s">
        <v>835</v>
      </c>
      <c r="F472" t="s">
        <v>3038</v>
      </c>
      <c r="G472" t="s">
        <v>3039</v>
      </c>
      <c r="H472">
        <v>1</v>
      </c>
      <c r="I472" s="5"/>
      <c r="J472" s="5"/>
      <c r="K472" t="s">
        <v>4453</v>
      </c>
      <c r="L472" s="10">
        <v>120116002</v>
      </c>
      <c r="M472" s="10" t="s">
        <v>835</v>
      </c>
      <c r="N472" s="10" t="s">
        <v>3040</v>
      </c>
      <c r="O472" s="10" t="s">
        <v>3041</v>
      </c>
      <c r="P472" s="10" t="s">
        <v>3041</v>
      </c>
      <c r="Q472" s="10" t="s">
        <v>3003</v>
      </c>
      <c r="R472" s="10">
        <v>1</v>
      </c>
      <c r="S472" s="10" t="s">
        <v>48</v>
      </c>
      <c r="T472" s="6">
        <v>4.46</v>
      </c>
      <c r="U472" s="6">
        <v>8.36</v>
      </c>
      <c r="V472" s="6"/>
      <c r="W472" s="6">
        <f>IF(OR(DuraWarenkorb2020[[#This Row],[Netto]]&lt;&gt;"",DuraWarenkorb2020[[#This Row],[Faktor]]&lt;&gt;""),"",IF(DuraWarenkorb2020[[#This Row],[Rabatt]]&lt;&gt;"",DuraWarenkorb2020[[#This Row],[Brutto]],""))</f>
        <v>8.36</v>
      </c>
      <c r="X472" s="7">
        <v>0.38</v>
      </c>
      <c r="Y472" s="6"/>
      <c r="Z47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5.18</v>
      </c>
      <c r="AA472" s="7">
        <f>IFERROR(1-DuraWarenkorb2020[[#This Row],[EP1]]/DuraWarenkorb2020[[#This Row],[VK Preis]],"")</f>
        <v>0.13899613899613894</v>
      </c>
      <c r="AB472" s="6">
        <f>IFERROR(DuraWarenkorb2020[[#This Row],[VK Preis]]/DuraWarenkorb2020[[#This Row],[PE]]*DuraWarenkorb2020[[#This Row],[Menge]],"")</f>
        <v>5.18</v>
      </c>
      <c r="AC472" s="10" t="s">
        <v>33</v>
      </c>
      <c r="AD472" s="10" t="s">
        <v>33</v>
      </c>
    </row>
    <row r="473" spans="4:30" x14ac:dyDescent="0.25">
      <c r="D473">
        <v>348414</v>
      </c>
      <c r="E473" t="s">
        <v>835</v>
      </c>
      <c r="F473" t="s">
        <v>3042</v>
      </c>
      <c r="G473" t="s">
        <v>3043</v>
      </c>
      <c r="H473">
        <v>1</v>
      </c>
      <c r="I473" s="5"/>
      <c r="J473" s="5"/>
      <c r="K473" t="s">
        <v>4453</v>
      </c>
      <c r="L473" s="10">
        <v>120116025</v>
      </c>
      <c r="M473" s="10" t="s">
        <v>835</v>
      </c>
      <c r="N473" s="10" t="s">
        <v>3044</v>
      </c>
      <c r="O473" s="10" t="s">
        <v>3045</v>
      </c>
      <c r="P473" s="10" t="s">
        <v>3045</v>
      </c>
      <c r="Q473" s="10" t="s">
        <v>3003</v>
      </c>
      <c r="R473" s="10">
        <v>1</v>
      </c>
      <c r="S473" s="10" t="s">
        <v>48</v>
      </c>
      <c r="T473" s="6">
        <v>2.19</v>
      </c>
      <c r="U473" s="6">
        <v>4.1100000000000003</v>
      </c>
      <c r="V473" s="6"/>
      <c r="W473" s="6">
        <f>IF(OR(DuraWarenkorb2020[[#This Row],[Netto]]&lt;&gt;"",DuraWarenkorb2020[[#This Row],[Faktor]]&lt;&gt;""),"",IF(DuraWarenkorb2020[[#This Row],[Rabatt]]&lt;&gt;"",DuraWarenkorb2020[[#This Row],[Brutto]],""))</f>
        <v>4.1100000000000003</v>
      </c>
      <c r="X473" s="7">
        <v>0.38</v>
      </c>
      <c r="Y473" s="6"/>
      <c r="Z47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2.5499999999999998</v>
      </c>
      <c r="AA473" s="7">
        <f>IFERROR(1-DuraWarenkorb2020[[#This Row],[EP1]]/DuraWarenkorb2020[[#This Row],[VK Preis]],"")</f>
        <v>0.14117647058823524</v>
      </c>
      <c r="AB473" s="6">
        <f>IFERROR(DuraWarenkorb2020[[#This Row],[VK Preis]]/DuraWarenkorb2020[[#This Row],[PE]]*DuraWarenkorb2020[[#This Row],[Menge]],"")</f>
        <v>2.5499999999999998</v>
      </c>
      <c r="AC473" s="10" t="s">
        <v>33</v>
      </c>
      <c r="AD473" s="10" t="s">
        <v>33</v>
      </c>
    </row>
    <row r="474" spans="4:30" x14ac:dyDescent="0.25">
      <c r="D474">
        <v>348376</v>
      </c>
      <c r="E474" t="s">
        <v>835</v>
      </c>
      <c r="F474" t="s">
        <v>3046</v>
      </c>
      <c r="G474" t="s">
        <v>873</v>
      </c>
      <c r="H474">
        <v>1</v>
      </c>
      <c r="I474" s="5"/>
      <c r="J474" s="5"/>
      <c r="K474" t="s">
        <v>4453</v>
      </c>
      <c r="L474" s="10">
        <v>120116029</v>
      </c>
      <c r="M474" s="10" t="s">
        <v>835</v>
      </c>
      <c r="N474" s="10" t="s">
        <v>3047</v>
      </c>
      <c r="O474" s="10" t="s">
        <v>3048</v>
      </c>
      <c r="P474" s="10" t="s">
        <v>3048</v>
      </c>
      <c r="Q474" s="10" t="s">
        <v>3003</v>
      </c>
      <c r="R474" s="10">
        <v>1</v>
      </c>
      <c r="S474" s="10" t="s">
        <v>48</v>
      </c>
      <c r="T474" s="6">
        <v>2.97</v>
      </c>
      <c r="U474" s="6">
        <v>5.58</v>
      </c>
      <c r="V474" s="6"/>
      <c r="W474" s="6">
        <f>IF(OR(DuraWarenkorb2020[[#This Row],[Netto]]&lt;&gt;"",DuraWarenkorb2020[[#This Row],[Faktor]]&lt;&gt;""),"",IF(DuraWarenkorb2020[[#This Row],[Rabatt]]&lt;&gt;"",DuraWarenkorb2020[[#This Row],[Brutto]],""))</f>
        <v>5.58</v>
      </c>
      <c r="X474" s="7">
        <v>0.38</v>
      </c>
      <c r="Y474" s="6"/>
      <c r="Z47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3.46</v>
      </c>
      <c r="AA474" s="7">
        <f>IFERROR(1-DuraWarenkorb2020[[#This Row],[EP1]]/DuraWarenkorb2020[[#This Row],[VK Preis]],"")</f>
        <v>0.14161849710982655</v>
      </c>
      <c r="AB474" s="6">
        <f>IFERROR(DuraWarenkorb2020[[#This Row],[VK Preis]]/DuraWarenkorb2020[[#This Row],[PE]]*DuraWarenkorb2020[[#This Row],[Menge]],"")</f>
        <v>3.46</v>
      </c>
      <c r="AC474" s="10" t="s">
        <v>33</v>
      </c>
      <c r="AD474" s="10" t="s">
        <v>33</v>
      </c>
    </row>
    <row r="475" spans="4:30" x14ac:dyDescent="0.25">
      <c r="D475">
        <v>38893</v>
      </c>
      <c r="E475" t="s">
        <v>835</v>
      </c>
      <c r="F475">
        <v>29540</v>
      </c>
      <c r="G475" t="s">
        <v>3016</v>
      </c>
      <c r="H475">
        <v>1</v>
      </c>
      <c r="I475" s="5"/>
      <c r="J475" s="5"/>
      <c r="K475" t="s">
        <v>4453</v>
      </c>
      <c r="L475" s="10">
        <v>120006431</v>
      </c>
      <c r="M475" s="10" t="s">
        <v>835</v>
      </c>
      <c r="N475" s="10" t="s">
        <v>4566</v>
      </c>
      <c r="O475" s="10" t="s">
        <v>4567</v>
      </c>
      <c r="P475" s="10" t="s">
        <v>4567</v>
      </c>
      <c r="Q475" s="10" t="s">
        <v>3003</v>
      </c>
      <c r="R475" s="10">
        <v>1</v>
      </c>
      <c r="S475" s="10" t="s">
        <v>48</v>
      </c>
      <c r="T475" s="6">
        <v>4.75</v>
      </c>
      <c r="U475" s="6">
        <v>8.92</v>
      </c>
      <c r="V475" s="6"/>
      <c r="W475" s="6">
        <f>IF(OR(DuraWarenkorb2020[[#This Row],[Netto]]&lt;&gt;"",DuraWarenkorb2020[[#This Row],[Faktor]]&lt;&gt;""),"",IF(DuraWarenkorb2020[[#This Row],[Rabatt]]&lt;&gt;"",DuraWarenkorb2020[[#This Row],[Brutto]],""))</f>
        <v>8.92</v>
      </c>
      <c r="X475" s="7">
        <v>0.38</v>
      </c>
      <c r="Y475" s="6"/>
      <c r="Z47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5.53</v>
      </c>
      <c r="AA475" s="7">
        <f>IFERROR(1-DuraWarenkorb2020[[#This Row],[EP1]]/DuraWarenkorb2020[[#This Row],[VK Preis]],"")</f>
        <v>0.1410488245931284</v>
      </c>
      <c r="AB475" s="6">
        <f>IFERROR(DuraWarenkorb2020[[#This Row],[VK Preis]]/DuraWarenkorb2020[[#This Row],[PE]]*DuraWarenkorb2020[[#This Row],[Menge]],"")</f>
        <v>5.53</v>
      </c>
      <c r="AC475" s="10" t="s">
        <v>33</v>
      </c>
      <c r="AD475" s="10" t="s">
        <v>2464</v>
      </c>
    </row>
    <row r="476" spans="4:30" x14ac:dyDescent="0.25">
      <c r="D476">
        <v>82056</v>
      </c>
      <c r="E476" t="s">
        <v>835</v>
      </c>
      <c r="F476" t="s">
        <v>3059</v>
      </c>
      <c r="G476" t="s">
        <v>3060</v>
      </c>
      <c r="H476">
        <v>1</v>
      </c>
      <c r="I476" s="5"/>
      <c r="J476" s="5"/>
      <c r="K476" t="s">
        <v>4453</v>
      </c>
      <c r="L476" s="10">
        <v>120031121</v>
      </c>
      <c r="M476" s="10" t="s">
        <v>835</v>
      </c>
      <c r="N476" s="10" t="s">
        <v>3061</v>
      </c>
      <c r="O476" s="10" t="s">
        <v>3062</v>
      </c>
      <c r="P476" s="10" t="s">
        <v>3062</v>
      </c>
      <c r="Q476" s="10" t="s">
        <v>3003</v>
      </c>
      <c r="R476" s="10">
        <v>1</v>
      </c>
      <c r="S476" s="10" t="s">
        <v>48</v>
      </c>
      <c r="T476" s="6">
        <v>2.7</v>
      </c>
      <c r="U476" s="6">
        <v>5.0599999999999996</v>
      </c>
      <c r="V476" s="6"/>
      <c r="W476" s="6">
        <f>IF(OR(DuraWarenkorb2020[[#This Row],[Netto]]&lt;&gt;"",DuraWarenkorb2020[[#This Row],[Faktor]]&lt;&gt;""),"",IF(DuraWarenkorb2020[[#This Row],[Rabatt]]&lt;&gt;"",DuraWarenkorb2020[[#This Row],[Brutto]],""))</f>
        <v>5.0599999999999996</v>
      </c>
      <c r="X476" s="7">
        <v>0.38</v>
      </c>
      <c r="Y476" s="6"/>
      <c r="Z47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3.14</v>
      </c>
      <c r="AA476" s="7">
        <f>IFERROR(1-DuraWarenkorb2020[[#This Row],[EP1]]/DuraWarenkorb2020[[#This Row],[VK Preis]],"")</f>
        <v>0.14012738853503182</v>
      </c>
      <c r="AB476" s="6">
        <f>IFERROR(DuraWarenkorb2020[[#This Row],[VK Preis]]/DuraWarenkorb2020[[#This Row],[PE]]*DuraWarenkorb2020[[#This Row],[Menge]],"")</f>
        <v>3.14</v>
      </c>
      <c r="AC476" s="10" t="s">
        <v>33</v>
      </c>
      <c r="AD476" s="10" t="s">
        <v>33</v>
      </c>
    </row>
    <row r="477" spans="4:30" x14ac:dyDescent="0.25">
      <c r="D477">
        <v>694185</v>
      </c>
      <c r="E477" t="s">
        <v>835</v>
      </c>
      <c r="F477" t="s">
        <v>858</v>
      </c>
      <c r="G477" t="s">
        <v>859</v>
      </c>
      <c r="H477">
        <v>5</v>
      </c>
      <c r="I477" s="5"/>
      <c r="J477" s="5"/>
      <c r="K477" t="s">
        <v>4453</v>
      </c>
      <c r="L477" s="10">
        <v>120133245</v>
      </c>
      <c r="M477" s="10" t="s">
        <v>835</v>
      </c>
      <c r="N477" s="10" t="s">
        <v>3055</v>
      </c>
      <c r="O477" s="10" t="s">
        <v>3056</v>
      </c>
      <c r="P477" s="10" t="s">
        <v>3056</v>
      </c>
      <c r="Q477" s="10" t="s">
        <v>3003</v>
      </c>
      <c r="R477" s="10">
        <v>1</v>
      </c>
      <c r="S477" s="10" t="s">
        <v>48</v>
      </c>
      <c r="T477" s="6">
        <v>4.08</v>
      </c>
      <c r="U477" s="6">
        <v>7.66</v>
      </c>
      <c r="V477" s="6"/>
      <c r="W477" s="6">
        <f>IF(OR(DuraWarenkorb2020[[#This Row],[Netto]]&lt;&gt;"",DuraWarenkorb2020[[#This Row],[Faktor]]&lt;&gt;""),"",IF(DuraWarenkorb2020[[#This Row],[Rabatt]]&lt;&gt;"",DuraWarenkorb2020[[#This Row],[Brutto]],""))</f>
        <v>7.66</v>
      </c>
      <c r="X477" s="7">
        <v>0.38</v>
      </c>
      <c r="Y477" s="6"/>
      <c r="Z47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4.75</v>
      </c>
      <c r="AA477" s="7">
        <f>IFERROR(1-DuraWarenkorb2020[[#This Row],[EP1]]/DuraWarenkorb2020[[#This Row],[VK Preis]],"")</f>
        <v>0.14105263157894732</v>
      </c>
      <c r="AB477" s="6">
        <f>IFERROR(DuraWarenkorb2020[[#This Row],[VK Preis]]/DuraWarenkorb2020[[#This Row],[PE]]*DuraWarenkorb2020[[#This Row],[Menge]],"")</f>
        <v>23.75</v>
      </c>
      <c r="AC477" s="10" t="s">
        <v>33</v>
      </c>
      <c r="AD477" s="10" t="s">
        <v>33</v>
      </c>
    </row>
    <row r="478" spans="4:30" x14ac:dyDescent="0.25">
      <c r="D478">
        <v>355208</v>
      </c>
      <c r="E478" t="s">
        <v>835</v>
      </c>
      <c r="F478" t="s">
        <v>856</v>
      </c>
      <c r="G478" t="s">
        <v>857</v>
      </c>
      <c r="H478">
        <v>3</v>
      </c>
      <c r="I478" s="5"/>
      <c r="J478" s="5"/>
      <c r="K478" t="s">
        <v>4453</v>
      </c>
      <c r="L478" s="10">
        <v>120068905</v>
      </c>
      <c r="M478" s="10" t="s">
        <v>835</v>
      </c>
      <c r="N478" s="10" t="s">
        <v>3053</v>
      </c>
      <c r="O478" s="10" t="s">
        <v>3054</v>
      </c>
      <c r="P478" s="10" t="s">
        <v>3054</v>
      </c>
      <c r="Q478" s="10" t="s">
        <v>3019</v>
      </c>
      <c r="R478" s="10">
        <v>1</v>
      </c>
      <c r="S478" s="10" t="s">
        <v>48</v>
      </c>
      <c r="T478" s="6"/>
      <c r="U478" s="6"/>
      <c r="V478" s="6"/>
      <c r="W478" s="6" t="str">
        <f>IF(OR(DuraWarenkorb2020[[#This Row],[Netto]]&lt;&gt;"",DuraWarenkorb2020[[#This Row],[Faktor]]&lt;&gt;""),"",IF(DuraWarenkorb2020[[#This Row],[Rabatt]]&lt;&gt;"",DuraWarenkorb2020[[#This Row],[Brutto]],""))</f>
        <v/>
      </c>
      <c r="X478" s="7"/>
      <c r="Y478" s="6"/>
      <c r="Z47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478" s="7" t="str">
        <f>IFERROR(1-DuraWarenkorb2020[[#This Row],[EP1]]/DuraWarenkorb2020[[#This Row],[VK Preis]],"")</f>
        <v/>
      </c>
      <c r="AB478" s="6" t="str">
        <f>IFERROR(DuraWarenkorb2020[[#This Row],[VK Preis]]/DuraWarenkorb2020[[#This Row],[PE]]*DuraWarenkorb2020[[#This Row],[Menge]],"")</f>
        <v/>
      </c>
      <c r="AC478" s="10">
        <v>120544215</v>
      </c>
      <c r="AD478" s="10" t="s">
        <v>2045</v>
      </c>
    </row>
    <row r="479" spans="4:30" x14ac:dyDescent="0.25">
      <c r="D479">
        <v>1454552</v>
      </c>
      <c r="E479" t="s">
        <v>835</v>
      </c>
      <c r="F479">
        <v>230103</v>
      </c>
      <c r="G479" t="s">
        <v>845</v>
      </c>
      <c r="H479">
        <v>2</v>
      </c>
      <c r="I479" s="5"/>
      <c r="J479" s="5"/>
      <c r="K479" t="s">
        <v>4453</v>
      </c>
      <c r="L479" s="10">
        <v>120289493</v>
      </c>
      <c r="M479" s="10" t="s">
        <v>835</v>
      </c>
      <c r="N479" s="10" t="s">
        <v>3017</v>
      </c>
      <c r="O479" s="10" t="s">
        <v>3018</v>
      </c>
      <c r="P479" s="10" t="s">
        <v>3018</v>
      </c>
      <c r="Q479" s="10" t="s">
        <v>3019</v>
      </c>
      <c r="R479" s="10">
        <v>1</v>
      </c>
      <c r="S479" s="10" t="s">
        <v>48</v>
      </c>
      <c r="T479" s="6">
        <v>34.97</v>
      </c>
      <c r="U479" s="6">
        <v>60.81</v>
      </c>
      <c r="V479" s="6"/>
      <c r="W479" s="6">
        <f>IF(OR(DuraWarenkorb2020[[#This Row],[Netto]]&lt;&gt;"",DuraWarenkorb2020[[#This Row],[Faktor]]&lt;&gt;""),"",IF(DuraWarenkorb2020[[#This Row],[Rabatt]]&lt;&gt;"",DuraWarenkorb2020[[#This Row],[Brutto]],""))</f>
        <v>60.81</v>
      </c>
      <c r="X479" s="7">
        <v>0.33</v>
      </c>
      <c r="Y479" s="6"/>
      <c r="Z47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40.74</v>
      </c>
      <c r="AA479" s="7">
        <f>IFERROR(1-DuraWarenkorb2020[[#This Row],[EP1]]/DuraWarenkorb2020[[#This Row],[VK Preis]],"")</f>
        <v>0.14162984781541488</v>
      </c>
      <c r="AB479" s="6">
        <f>IFERROR(DuraWarenkorb2020[[#This Row],[VK Preis]]/DuraWarenkorb2020[[#This Row],[PE]]*DuraWarenkorb2020[[#This Row],[Menge]],"")</f>
        <v>81.48</v>
      </c>
      <c r="AC479" s="10" t="s">
        <v>33</v>
      </c>
      <c r="AD479" s="10" t="s">
        <v>2464</v>
      </c>
    </row>
    <row r="480" spans="4:30" x14ac:dyDescent="0.25">
      <c r="D480">
        <v>1436031</v>
      </c>
      <c r="E480" t="s">
        <v>835</v>
      </c>
      <c r="F480">
        <v>230266</v>
      </c>
      <c r="G480" t="s">
        <v>3020</v>
      </c>
      <c r="H480">
        <v>1</v>
      </c>
      <c r="I480" s="5"/>
      <c r="J480" s="5"/>
      <c r="K480" t="s">
        <v>4453</v>
      </c>
      <c r="L480" s="10">
        <v>120289513</v>
      </c>
      <c r="M480" s="10" t="s">
        <v>835</v>
      </c>
      <c r="N480" s="10" t="s">
        <v>3021</v>
      </c>
      <c r="O480" s="10" t="s">
        <v>3022</v>
      </c>
      <c r="P480" s="10" t="s">
        <v>3022</v>
      </c>
      <c r="Q480" s="10" t="s">
        <v>3019</v>
      </c>
      <c r="R480" s="10">
        <v>1</v>
      </c>
      <c r="S480" s="10" t="s">
        <v>48</v>
      </c>
      <c r="T480" s="6"/>
      <c r="U480" s="6"/>
      <c r="V480" s="6"/>
      <c r="W480" s="6" t="str">
        <f>IF(OR(DuraWarenkorb2020[[#This Row],[Netto]]&lt;&gt;"",DuraWarenkorb2020[[#This Row],[Faktor]]&lt;&gt;""),"",IF(DuraWarenkorb2020[[#This Row],[Rabatt]]&lt;&gt;"",DuraWarenkorb2020[[#This Row],[Brutto]],""))</f>
        <v/>
      </c>
      <c r="X480" s="7"/>
      <c r="Y480" s="6"/>
      <c r="Z48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480" s="7" t="str">
        <f>IFERROR(1-DuraWarenkorb2020[[#This Row],[EP1]]/DuraWarenkorb2020[[#This Row],[VK Preis]],"")</f>
        <v/>
      </c>
      <c r="AB480" s="6" t="str">
        <f>IFERROR(DuraWarenkorb2020[[#This Row],[VK Preis]]/DuraWarenkorb2020[[#This Row],[PE]]*DuraWarenkorb2020[[#This Row],[Menge]],"")</f>
        <v/>
      </c>
      <c r="AC480" s="10">
        <v>120544211</v>
      </c>
      <c r="AD480" s="10" t="s">
        <v>2045</v>
      </c>
    </row>
    <row r="481" spans="1:30" x14ac:dyDescent="0.25">
      <c r="I481" s="5"/>
      <c r="J481" s="5"/>
      <c r="L481" s="10">
        <v>120544211</v>
      </c>
      <c r="M481" s="10" t="s">
        <v>835</v>
      </c>
      <c r="N481" s="10" t="s">
        <v>4568</v>
      </c>
      <c r="O481" s="10" t="s">
        <v>4569</v>
      </c>
      <c r="P481" s="10" t="s">
        <v>4569</v>
      </c>
      <c r="Q481" s="10" t="s">
        <v>3019</v>
      </c>
      <c r="R481" s="10">
        <v>1</v>
      </c>
      <c r="S481" s="10" t="s">
        <v>48</v>
      </c>
      <c r="T481" s="6">
        <v>63.53</v>
      </c>
      <c r="U481" s="6">
        <v>110.49</v>
      </c>
      <c r="V481" s="6"/>
      <c r="W481" s="6">
        <f>IF(OR(DuraWarenkorb2020[[#This Row],[Netto]]&lt;&gt;"",DuraWarenkorb2020[[#This Row],[Faktor]]&lt;&gt;""),"",IF(DuraWarenkorb2020[[#This Row],[Rabatt]]&lt;&gt;"",DuraWarenkorb2020[[#This Row],[Brutto]],""))</f>
        <v>110.49</v>
      </c>
      <c r="X481" s="7">
        <v>0.33</v>
      </c>
      <c r="Y481" s="6"/>
      <c r="Z48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74.03</v>
      </c>
      <c r="AA481" s="7">
        <f>IFERROR(1-DuraWarenkorb2020[[#This Row],[EP1]]/DuraWarenkorb2020[[#This Row],[VK Preis]],"")</f>
        <v>0.14183439146292043</v>
      </c>
      <c r="AB481" s="6">
        <f>IFERROR(DuraWarenkorb2020[[#This Row],[VK Preis]]/DuraWarenkorb2020[[#This Row],[PE]]*DuraWarenkorb2020[[#This Row],[Menge]],"")</f>
        <v>0</v>
      </c>
      <c r="AC481" s="10" t="s">
        <v>33</v>
      </c>
      <c r="AD481" s="10" t="s">
        <v>33</v>
      </c>
    </row>
    <row r="482" spans="1:30" x14ac:dyDescent="0.25">
      <c r="I482" s="5"/>
      <c r="J482" s="5"/>
      <c r="L482" s="10">
        <v>120544215</v>
      </c>
      <c r="M482" s="10" t="s">
        <v>835</v>
      </c>
      <c r="N482" s="10" t="s">
        <v>4570</v>
      </c>
      <c r="O482" s="10" t="s">
        <v>4571</v>
      </c>
      <c r="P482" s="10" t="s">
        <v>4571</v>
      </c>
      <c r="Q482" s="10" t="s">
        <v>3019</v>
      </c>
      <c r="R482" s="10">
        <v>1</v>
      </c>
      <c r="S482" s="10" t="s">
        <v>48</v>
      </c>
      <c r="T482" s="6">
        <v>41.6</v>
      </c>
      <c r="U482" s="6">
        <v>72.349999999999994</v>
      </c>
      <c r="V482" s="6"/>
      <c r="W482" s="6">
        <f>IF(OR(DuraWarenkorb2020[[#This Row],[Netto]]&lt;&gt;"",DuraWarenkorb2020[[#This Row],[Faktor]]&lt;&gt;""),"",IF(DuraWarenkorb2020[[#This Row],[Rabatt]]&lt;&gt;"",DuraWarenkorb2020[[#This Row],[Brutto]],""))</f>
        <v>72.349999999999994</v>
      </c>
      <c r="X482" s="7">
        <v>0.33</v>
      </c>
      <c r="Y482" s="6"/>
      <c r="Z48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48.47</v>
      </c>
      <c r="AA482" s="7">
        <f>IFERROR(1-DuraWarenkorb2020[[#This Row],[EP1]]/DuraWarenkorb2020[[#This Row],[VK Preis]],"")</f>
        <v>0.14173715700433254</v>
      </c>
      <c r="AB482" s="6">
        <f>IFERROR(DuraWarenkorb2020[[#This Row],[VK Preis]]/DuraWarenkorb2020[[#This Row],[PE]]*DuraWarenkorb2020[[#This Row],[Menge]],"")</f>
        <v>0</v>
      </c>
      <c r="AC482" s="10" t="s">
        <v>33</v>
      </c>
      <c r="AD482" s="10" t="s">
        <v>33</v>
      </c>
    </row>
    <row r="483" spans="1:30" x14ac:dyDescent="0.25">
      <c r="D483">
        <v>376507</v>
      </c>
      <c r="E483" t="s">
        <v>835</v>
      </c>
      <c r="F483" t="s">
        <v>849</v>
      </c>
      <c r="G483" t="s">
        <v>119</v>
      </c>
      <c r="H483">
        <v>1</v>
      </c>
      <c r="I483" s="5"/>
      <c r="J483" s="5"/>
      <c r="K483" t="s">
        <v>4453</v>
      </c>
      <c r="L483" s="10">
        <v>120022731</v>
      </c>
      <c r="M483" s="10" t="s">
        <v>835</v>
      </c>
      <c r="N483" s="10" t="s">
        <v>3031</v>
      </c>
      <c r="O483" s="10" t="s">
        <v>3032</v>
      </c>
      <c r="P483" s="10" t="s">
        <v>3032</v>
      </c>
      <c r="Q483" s="10" t="s">
        <v>3033</v>
      </c>
      <c r="R483" s="10">
        <v>1</v>
      </c>
      <c r="S483" s="10" t="s">
        <v>48</v>
      </c>
      <c r="T483" s="6">
        <v>10.76</v>
      </c>
      <c r="U483" s="6">
        <v>18.239999999999998</v>
      </c>
      <c r="V483" s="6"/>
      <c r="W483" s="6">
        <f>IF(OR(DuraWarenkorb2020[[#This Row],[Netto]]&lt;&gt;"",DuraWarenkorb2020[[#This Row],[Faktor]]&lt;&gt;""),"",IF(DuraWarenkorb2020[[#This Row],[Rabatt]]&lt;&gt;"",DuraWarenkorb2020[[#This Row],[Brutto]],""))</f>
        <v>18.239999999999998</v>
      </c>
      <c r="X483" s="7">
        <v>0.32</v>
      </c>
      <c r="Y483" s="6"/>
      <c r="Z48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12.4</v>
      </c>
      <c r="AA483" s="7">
        <f>IFERROR(1-DuraWarenkorb2020[[#This Row],[EP1]]/DuraWarenkorb2020[[#This Row],[VK Preis]],"")</f>
        <v>0.13225806451612909</v>
      </c>
      <c r="AB483" s="6">
        <f>IFERROR(DuraWarenkorb2020[[#This Row],[VK Preis]]/DuraWarenkorb2020[[#This Row],[PE]]*DuraWarenkorb2020[[#This Row],[Menge]],"")</f>
        <v>12.4</v>
      </c>
      <c r="AC483" s="10" t="s">
        <v>33</v>
      </c>
      <c r="AD483" s="10" t="s">
        <v>33</v>
      </c>
    </row>
    <row r="484" spans="1:30" x14ac:dyDescent="0.25">
      <c r="D484">
        <v>404691</v>
      </c>
      <c r="E484" t="s">
        <v>835</v>
      </c>
      <c r="F484" t="s">
        <v>3049</v>
      </c>
      <c r="G484" t="s">
        <v>3050</v>
      </c>
      <c r="H484">
        <v>2</v>
      </c>
      <c r="I484" s="5"/>
      <c r="J484" s="5"/>
      <c r="K484" t="s">
        <v>4453</v>
      </c>
      <c r="L484" s="10">
        <v>120022801</v>
      </c>
      <c r="M484" s="10" t="s">
        <v>835</v>
      </c>
      <c r="N484" s="10" t="s">
        <v>3051</v>
      </c>
      <c r="O484" s="10" t="s">
        <v>3052</v>
      </c>
      <c r="P484" s="10" t="s">
        <v>3052</v>
      </c>
      <c r="Q484" s="10" t="s">
        <v>3033</v>
      </c>
      <c r="R484" s="10">
        <v>1</v>
      </c>
      <c r="S484" s="10" t="s">
        <v>48</v>
      </c>
      <c r="T484" s="6">
        <v>10.53</v>
      </c>
      <c r="U484" s="6">
        <v>17.850000000000001</v>
      </c>
      <c r="V484" s="6"/>
      <c r="W484" s="6">
        <f>IF(OR(DuraWarenkorb2020[[#This Row],[Netto]]&lt;&gt;"",DuraWarenkorb2020[[#This Row],[Faktor]]&lt;&gt;""),"",IF(DuraWarenkorb2020[[#This Row],[Rabatt]]&lt;&gt;"",DuraWarenkorb2020[[#This Row],[Brutto]],""))</f>
        <v>17.850000000000001</v>
      </c>
      <c r="X484" s="7">
        <v>0.32</v>
      </c>
      <c r="Y484" s="6"/>
      <c r="Z48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12.14</v>
      </c>
      <c r="AA484" s="7">
        <f>IFERROR(1-DuraWarenkorb2020[[#This Row],[EP1]]/DuraWarenkorb2020[[#This Row],[VK Preis]],"")</f>
        <v>0.13261943986820435</v>
      </c>
      <c r="AB484" s="6">
        <f>IFERROR(DuraWarenkorb2020[[#This Row],[VK Preis]]/DuraWarenkorb2020[[#This Row],[PE]]*DuraWarenkorb2020[[#This Row],[Menge]],"")</f>
        <v>24.28</v>
      </c>
      <c r="AC484" s="10" t="s">
        <v>33</v>
      </c>
      <c r="AD484" s="10" t="s">
        <v>33</v>
      </c>
    </row>
    <row r="485" spans="1:30" x14ac:dyDescent="0.25">
      <c r="D485">
        <v>37501</v>
      </c>
      <c r="E485" t="s">
        <v>835</v>
      </c>
      <c r="F485">
        <v>10600</v>
      </c>
      <c r="G485" t="s">
        <v>2996</v>
      </c>
      <c r="H485">
        <v>1</v>
      </c>
      <c r="I485" s="5"/>
      <c r="J485" s="5"/>
      <c r="K485" t="s">
        <v>4453</v>
      </c>
      <c r="L485" s="10">
        <v>120006355</v>
      </c>
      <c r="M485" s="10" t="s">
        <v>835</v>
      </c>
      <c r="N485" s="10" t="s">
        <v>2997</v>
      </c>
      <c r="O485" s="10" t="s">
        <v>2998</v>
      </c>
      <c r="P485" s="10" t="s">
        <v>2998</v>
      </c>
      <c r="Q485" s="10" t="s">
        <v>2999</v>
      </c>
      <c r="R485" s="10">
        <v>1</v>
      </c>
      <c r="S485" s="10" t="s">
        <v>48</v>
      </c>
      <c r="T485" s="6">
        <v>3.85</v>
      </c>
      <c r="U485" s="6">
        <v>7.22</v>
      </c>
      <c r="V485" s="6"/>
      <c r="W485" s="6">
        <f>IF(OR(DuraWarenkorb2020[[#This Row],[Netto]]&lt;&gt;"",DuraWarenkorb2020[[#This Row],[Faktor]]&lt;&gt;""),"",IF(DuraWarenkorb2020[[#This Row],[Rabatt]]&lt;&gt;"",DuraWarenkorb2020[[#This Row],[Brutto]],""))</f>
        <v>7.22</v>
      </c>
      <c r="X485" s="7">
        <v>0.38</v>
      </c>
      <c r="Y485" s="6"/>
      <c r="Z48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4.4800000000000004</v>
      </c>
      <c r="AA485" s="7">
        <f>IFERROR(1-DuraWarenkorb2020[[#This Row],[EP1]]/DuraWarenkorb2020[[#This Row],[VK Preis]],"")</f>
        <v>0.14062500000000011</v>
      </c>
      <c r="AB485" s="6">
        <f>IFERROR(DuraWarenkorb2020[[#This Row],[VK Preis]]/DuraWarenkorb2020[[#This Row],[PE]]*DuraWarenkorb2020[[#This Row],[Menge]],"")</f>
        <v>4.4800000000000004</v>
      </c>
      <c r="AC485" s="10" t="s">
        <v>33</v>
      </c>
      <c r="AD485" s="10" t="s">
        <v>33</v>
      </c>
    </row>
    <row r="486" spans="1:30" x14ac:dyDescent="0.25">
      <c r="D486">
        <v>37761</v>
      </c>
      <c r="E486" t="s">
        <v>835</v>
      </c>
      <c r="F486">
        <v>15100</v>
      </c>
      <c r="G486" t="s">
        <v>837</v>
      </c>
      <c r="H486">
        <v>1</v>
      </c>
      <c r="I486" s="5"/>
      <c r="J486" s="5"/>
      <c r="K486" t="s">
        <v>4453</v>
      </c>
      <c r="L486" s="10">
        <v>120006361</v>
      </c>
      <c r="M486" s="10" t="s">
        <v>835</v>
      </c>
      <c r="N486" s="10" t="s">
        <v>3010</v>
      </c>
      <c r="O486" s="10" t="s">
        <v>3011</v>
      </c>
      <c r="P486" s="10" t="s">
        <v>3011</v>
      </c>
      <c r="Q486" s="10" t="s">
        <v>2999</v>
      </c>
      <c r="R486" s="10">
        <v>1</v>
      </c>
      <c r="S486" s="10" t="s">
        <v>48</v>
      </c>
      <c r="T486" s="6">
        <v>4.34</v>
      </c>
      <c r="U486" s="6">
        <v>8.14</v>
      </c>
      <c r="V486" s="6"/>
      <c r="W486" s="6">
        <f>IF(OR(DuraWarenkorb2020[[#This Row],[Netto]]&lt;&gt;"",DuraWarenkorb2020[[#This Row],[Faktor]]&lt;&gt;""),"",IF(DuraWarenkorb2020[[#This Row],[Rabatt]]&lt;&gt;"",DuraWarenkorb2020[[#This Row],[Brutto]],""))</f>
        <v>8.14</v>
      </c>
      <c r="X486" s="7">
        <v>0.38</v>
      </c>
      <c r="Y486" s="6"/>
      <c r="Z48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5.05</v>
      </c>
      <c r="AA486" s="7">
        <f>IFERROR(1-DuraWarenkorb2020[[#This Row],[EP1]]/DuraWarenkorb2020[[#This Row],[VK Preis]],"")</f>
        <v>0.14059405940594061</v>
      </c>
      <c r="AB486" s="6">
        <f>IFERROR(DuraWarenkorb2020[[#This Row],[VK Preis]]/DuraWarenkorb2020[[#This Row],[PE]]*DuraWarenkorb2020[[#This Row],[Menge]],"")</f>
        <v>5.05</v>
      </c>
      <c r="AC486" s="10" t="s">
        <v>33</v>
      </c>
      <c r="AD486" s="10" t="s">
        <v>33</v>
      </c>
    </row>
    <row r="487" spans="1:30" x14ac:dyDescent="0.25">
      <c r="H487">
        <v>1</v>
      </c>
      <c r="I487" s="5"/>
      <c r="J487" s="5"/>
      <c r="K487" t="s">
        <v>4454</v>
      </c>
      <c r="L487" s="10">
        <v>120588245</v>
      </c>
      <c r="M487" s="10" t="s">
        <v>4572</v>
      </c>
      <c r="N487" s="10" t="s">
        <v>4573</v>
      </c>
      <c r="O487" s="10" t="s">
        <v>4574</v>
      </c>
      <c r="P487" s="10" t="s">
        <v>4575</v>
      </c>
      <c r="Q487" s="10" t="s">
        <v>4576</v>
      </c>
      <c r="R487" s="10">
        <v>1</v>
      </c>
      <c r="S487" s="10" t="s">
        <v>48</v>
      </c>
      <c r="T487" s="6">
        <v>66.930000000000007</v>
      </c>
      <c r="U487" s="6">
        <v>95.9</v>
      </c>
      <c r="V487" s="6"/>
      <c r="W487" s="6">
        <f>IF(OR(DuraWarenkorb2020[[#This Row],[Netto]]&lt;&gt;"",DuraWarenkorb2020[[#This Row],[Faktor]]&lt;&gt;""),"",IF(DuraWarenkorb2020[[#This Row],[Rabatt]]&lt;&gt;"",DuraWarenkorb2020[[#This Row],[Brutto]],""))</f>
        <v>95.9</v>
      </c>
      <c r="X487" s="7">
        <v>0.18</v>
      </c>
      <c r="Y487" s="6"/>
      <c r="Z48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78.64</v>
      </c>
      <c r="AA487" s="7">
        <f>IFERROR(1-DuraWarenkorb2020[[#This Row],[EP1]]/DuraWarenkorb2020[[#This Row],[VK Preis]],"")</f>
        <v>0.1489064089521871</v>
      </c>
      <c r="AB487" s="6">
        <f>IFERROR(DuraWarenkorb2020[[#This Row],[VK Preis]]/DuraWarenkorb2020[[#This Row],[PE]]*DuraWarenkorb2020[[#This Row],[Menge]],"")</f>
        <v>78.64</v>
      </c>
      <c r="AC487" s="10" t="s">
        <v>33</v>
      </c>
      <c r="AD487" s="10" t="s">
        <v>33</v>
      </c>
    </row>
    <row r="488" spans="1:30" x14ac:dyDescent="0.25">
      <c r="D488">
        <v>580902</v>
      </c>
      <c r="E488" t="s">
        <v>874</v>
      </c>
      <c r="F488" t="s">
        <v>3066</v>
      </c>
      <c r="G488" t="s">
        <v>3067</v>
      </c>
      <c r="H488">
        <v>3</v>
      </c>
      <c r="I488" s="5"/>
      <c r="J488" s="5"/>
      <c r="K488" t="s">
        <v>4453</v>
      </c>
      <c r="L488" s="10">
        <v>120136105</v>
      </c>
      <c r="M488" s="10" t="s">
        <v>874</v>
      </c>
      <c r="N488" s="10" t="s">
        <v>3068</v>
      </c>
      <c r="O488" s="10" t="s">
        <v>3069</v>
      </c>
      <c r="P488" s="10" t="s">
        <v>3070</v>
      </c>
      <c r="Q488" s="10" t="s">
        <v>883</v>
      </c>
      <c r="R488" s="10">
        <v>1</v>
      </c>
      <c r="S488" s="10" t="s">
        <v>48</v>
      </c>
      <c r="T488" s="6">
        <v>21.11</v>
      </c>
      <c r="U488" s="6">
        <v>53.35</v>
      </c>
      <c r="V488" s="6"/>
      <c r="W488" s="6">
        <f>IF(OR(DuraWarenkorb2020[[#This Row],[Netto]]&lt;&gt;"",DuraWarenkorb2020[[#This Row],[Faktor]]&lt;&gt;""),"",IF(DuraWarenkorb2020[[#This Row],[Rabatt]]&lt;&gt;"",DuraWarenkorb2020[[#This Row],[Brutto]],""))</f>
        <v>53.35</v>
      </c>
      <c r="X488" s="7">
        <v>0.5</v>
      </c>
      <c r="Y488" s="6"/>
      <c r="Z48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26.68</v>
      </c>
      <c r="AA488" s="7">
        <f>IFERROR(1-DuraWarenkorb2020[[#This Row],[EP1]]/DuraWarenkorb2020[[#This Row],[VK Preis]],"")</f>
        <v>0.20877061469265368</v>
      </c>
      <c r="AB488" s="6">
        <f>IFERROR(DuraWarenkorb2020[[#This Row],[VK Preis]]/DuraWarenkorb2020[[#This Row],[PE]]*DuraWarenkorb2020[[#This Row],[Menge]],"")</f>
        <v>80.039999999999992</v>
      </c>
      <c r="AC488" s="10" t="s">
        <v>33</v>
      </c>
      <c r="AD488" s="10" t="s">
        <v>33</v>
      </c>
    </row>
    <row r="489" spans="1:30" x14ac:dyDescent="0.25">
      <c r="A489">
        <v>3740</v>
      </c>
      <c r="B489" t="s">
        <v>28</v>
      </c>
      <c r="C489">
        <v>4040</v>
      </c>
      <c r="D489">
        <v>2797607</v>
      </c>
      <c r="E489" t="s">
        <v>874</v>
      </c>
      <c r="F489" t="s">
        <v>879</v>
      </c>
      <c r="G489" t="s">
        <v>880</v>
      </c>
      <c r="H489">
        <v>8</v>
      </c>
      <c r="I489" s="5">
        <v>42005</v>
      </c>
      <c r="J489" s="5">
        <v>43830</v>
      </c>
      <c r="K489" t="s">
        <v>32</v>
      </c>
      <c r="L489">
        <v>120189995</v>
      </c>
      <c r="M489" t="s">
        <v>874</v>
      </c>
      <c r="N489" t="s">
        <v>881</v>
      </c>
      <c r="O489" t="s">
        <v>879</v>
      </c>
      <c r="P489" t="s">
        <v>882</v>
      </c>
      <c r="Q489" t="s">
        <v>883</v>
      </c>
      <c r="R489">
        <v>1</v>
      </c>
      <c r="S489" t="s">
        <v>48</v>
      </c>
      <c r="T489" s="6">
        <v>36.33</v>
      </c>
      <c r="U489" s="6">
        <v>77.63</v>
      </c>
      <c r="V489" s="6"/>
      <c r="W489" s="6">
        <f>IF(OR(DuraWarenkorb2020[[#This Row],[Netto]]&lt;&gt;"",DuraWarenkorb2020[[#This Row],[Faktor]]&lt;&gt;""),"",IF(DuraWarenkorb2020[[#This Row],[Rabatt]]&lt;&gt;"",DuraWarenkorb2020[[#This Row],[Brutto]],""))</f>
        <v>77.63</v>
      </c>
      <c r="X489" s="7">
        <v>0.45</v>
      </c>
      <c r="Y489" s="6"/>
      <c r="Z48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42.7</v>
      </c>
      <c r="AA489" s="7">
        <f>IFERROR(1-DuraWarenkorb2020[[#This Row],[EP1]]/DuraWarenkorb2020[[#This Row],[VK Preis]],"")</f>
        <v>0.1491803278688526</v>
      </c>
      <c r="AB489" s="6">
        <f>IFERROR(DuraWarenkorb2020[[#This Row],[VK Preis]]/DuraWarenkorb2020[[#This Row],[PE]]*DuraWarenkorb2020[[#This Row],[Menge]],"")</f>
        <v>341.6</v>
      </c>
      <c r="AC489" t="s">
        <v>33</v>
      </c>
      <c r="AD489" t="s">
        <v>33</v>
      </c>
    </row>
    <row r="490" spans="1:30" x14ac:dyDescent="0.25">
      <c r="D490">
        <v>609196</v>
      </c>
      <c r="E490" t="s">
        <v>884</v>
      </c>
      <c r="F490" t="s">
        <v>3086</v>
      </c>
      <c r="G490" t="s">
        <v>3087</v>
      </c>
      <c r="H490">
        <v>3</v>
      </c>
      <c r="I490" s="5"/>
      <c r="J490" s="5"/>
      <c r="K490" t="s">
        <v>4453</v>
      </c>
      <c r="L490" s="10">
        <v>120120690</v>
      </c>
      <c r="M490" s="10" t="s">
        <v>884</v>
      </c>
      <c r="N490" s="10" t="s">
        <v>3088</v>
      </c>
      <c r="O490" s="10" t="s">
        <v>3086</v>
      </c>
      <c r="P490" s="10" t="s">
        <v>3086</v>
      </c>
      <c r="Q490" s="10" t="s">
        <v>3089</v>
      </c>
      <c r="R490" s="10">
        <v>1</v>
      </c>
      <c r="S490" s="10" t="s">
        <v>48</v>
      </c>
      <c r="T490" s="6">
        <v>4.05</v>
      </c>
      <c r="U490" s="6">
        <v>7.5</v>
      </c>
      <c r="V490" s="6"/>
      <c r="W490" s="6">
        <f>IF(OR(DuraWarenkorb2020[[#This Row],[Netto]]&lt;&gt;"",DuraWarenkorb2020[[#This Row],[Faktor]]&lt;&gt;""),"",IF(DuraWarenkorb2020[[#This Row],[Rabatt]]&lt;&gt;"",DuraWarenkorb2020[[#This Row],[Brutto]],""))</f>
        <v>7.5</v>
      </c>
      <c r="X490" s="7">
        <v>0.33</v>
      </c>
      <c r="Y490" s="6"/>
      <c r="Z49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5.03</v>
      </c>
      <c r="AA490" s="7">
        <f>IFERROR(1-DuraWarenkorb2020[[#This Row],[EP1]]/DuraWarenkorb2020[[#This Row],[VK Preis]],"")</f>
        <v>0.19483101391650104</v>
      </c>
      <c r="AB490" s="6">
        <f>IFERROR(DuraWarenkorb2020[[#This Row],[VK Preis]]/DuraWarenkorb2020[[#This Row],[PE]]*DuraWarenkorb2020[[#This Row],[Menge]],"")</f>
        <v>15.09</v>
      </c>
      <c r="AC490" s="10" t="s">
        <v>33</v>
      </c>
      <c r="AD490" s="10" t="s">
        <v>33</v>
      </c>
    </row>
    <row r="491" spans="1:30" x14ac:dyDescent="0.25">
      <c r="D491">
        <v>615579</v>
      </c>
      <c r="E491" t="s">
        <v>884</v>
      </c>
      <c r="F491" t="s">
        <v>3090</v>
      </c>
      <c r="G491" t="s">
        <v>3091</v>
      </c>
      <c r="H491">
        <v>1</v>
      </c>
      <c r="I491" s="5"/>
      <c r="J491" s="5"/>
      <c r="K491" t="s">
        <v>4453</v>
      </c>
      <c r="L491" s="10">
        <v>120030633</v>
      </c>
      <c r="M491" s="10" t="s">
        <v>884</v>
      </c>
      <c r="N491" s="10" t="s">
        <v>3092</v>
      </c>
      <c r="O491" s="10" t="s">
        <v>3093</v>
      </c>
      <c r="P491" s="10" t="s">
        <v>3093</v>
      </c>
      <c r="Q491" s="10" t="s">
        <v>3094</v>
      </c>
      <c r="R491" s="10">
        <v>1</v>
      </c>
      <c r="S491" s="10" t="s">
        <v>48</v>
      </c>
      <c r="T491" s="6">
        <v>15.66</v>
      </c>
      <c r="U491" s="6">
        <v>29</v>
      </c>
      <c r="V491" s="6"/>
      <c r="W491" s="6">
        <f>IF(OR(DuraWarenkorb2020[[#This Row],[Netto]]&lt;&gt;"",DuraWarenkorb2020[[#This Row],[Faktor]]&lt;&gt;""),"",IF(DuraWarenkorb2020[[#This Row],[Rabatt]]&lt;&gt;"",DuraWarenkorb2020[[#This Row],[Brutto]],""))</f>
        <v>29</v>
      </c>
      <c r="X491" s="7">
        <v>0.33</v>
      </c>
      <c r="Y491" s="6"/>
      <c r="Z49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19.43</v>
      </c>
      <c r="AA491" s="7">
        <f>IFERROR(1-DuraWarenkorb2020[[#This Row],[EP1]]/DuraWarenkorb2020[[#This Row],[VK Preis]],"")</f>
        <v>0.19402985074626866</v>
      </c>
      <c r="AB491" s="6">
        <f>IFERROR(DuraWarenkorb2020[[#This Row],[VK Preis]]/DuraWarenkorb2020[[#This Row],[PE]]*DuraWarenkorb2020[[#This Row],[Menge]],"")</f>
        <v>19.43</v>
      </c>
      <c r="AC491" s="10" t="s">
        <v>33</v>
      </c>
      <c r="AD491" s="10" t="s">
        <v>33</v>
      </c>
    </row>
    <row r="492" spans="1:30" x14ac:dyDescent="0.25">
      <c r="D492">
        <v>620521</v>
      </c>
      <c r="E492" t="s">
        <v>884</v>
      </c>
      <c r="F492" t="s">
        <v>3071</v>
      </c>
      <c r="G492" t="s">
        <v>3072</v>
      </c>
      <c r="H492">
        <v>1</v>
      </c>
      <c r="I492" s="5"/>
      <c r="J492" s="5"/>
      <c r="K492" t="s">
        <v>4453</v>
      </c>
      <c r="L492" s="10">
        <v>120008850</v>
      </c>
      <c r="M492" s="10" t="s">
        <v>884</v>
      </c>
      <c r="N492" s="10" t="s">
        <v>3073</v>
      </c>
      <c r="O492" s="10" t="s">
        <v>3074</v>
      </c>
      <c r="P492" s="10" t="s">
        <v>3074</v>
      </c>
      <c r="Q492" s="10" t="s">
        <v>3075</v>
      </c>
      <c r="R492" s="10">
        <v>1</v>
      </c>
      <c r="S492" s="10" t="s">
        <v>48</v>
      </c>
      <c r="T492" s="6">
        <v>19.98</v>
      </c>
      <c r="U492" s="6">
        <v>37</v>
      </c>
      <c r="V492" s="6"/>
      <c r="W492" s="6">
        <f>IF(OR(DuraWarenkorb2020[[#This Row],[Netto]]&lt;&gt;"",DuraWarenkorb2020[[#This Row],[Faktor]]&lt;&gt;""),"",IF(DuraWarenkorb2020[[#This Row],[Rabatt]]&lt;&gt;"",DuraWarenkorb2020[[#This Row],[Brutto]],""))</f>
        <v>37</v>
      </c>
      <c r="X492" s="7">
        <v>0.33</v>
      </c>
      <c r="Y492" s="6"/>
      <c r="Z49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24.79</v>
      </c>
      <c r="AA492" s="7">
        <f>IFERROR(1-DuraWarenkorb2020[[#This Row],[EP1]]/DuraWarenkorb2020[[#This Row],[VK Preis]],"")</f>
        <v>0.19402985074626866</v>
      </c>
      <c r="AB492" s="6">
        <f>IFERROR(DuraWarenkorb2020[[#This Row],[VK Preis]]/DuraWarenkorb2020[[#This Row],[PE]]*DuraWarenkorb2020[[#This Row],[Menge]],"")</f>
        <v>24.79</v>
      </c>
      <c r="AC492" s="10" t="s">
        <v>33</v>
      </c>
      <c r="AD492" s="10" t="s">
        <v>33</v>
      </c>
    </row>
    <row r="493" spans="1:30" x14ac:dyDescent="0.25">
      <c r="A493">
        <v>3740</v>
      </c>
      <c r="B493" t="s">
        <v>28</v>
      </c>
      <c r="C493">
        <v>4040</v>
      </c>
      <c r="D493">
        <v>209279</v>
      </c>
      <c r="E493" t="s">
        <v>897</v>
      </c>
      <c r="F493" t="s">
        <v>902</v>
      </c>
      <c r="G493" t="s">
        <v>901</v>
      </c>
      <c r="H493">
        <v>100</v>
      </c>
      <c r="I493" s="5">
        <v>42005</v>
      </c>
      <c r="J493" s="5">
        <v>43830</v>
      </c>
      <c r="K493" t="s">
        <v>32</v>
      </c>
      <c r="L493">
        <v>120097696</v>
      </c>
      <c r="M493" t="s">
        <v>897</v>
      </c>
      <c r="N493" t="s">
        <v>903</v>
      </c>
      <c r="O493" t="s">
        <v>904</v>
      </c>
      <c r="P493" t="s">
        <v>904</v>
      </c>
      <c r="Q493" t="s">
        <v>905</v>
      </c>
      <c r="R493">
        <v>100</v>
      </c>
      <c r="S493" t="s">
        <v>48</v>
      </c>
      <c r="T493" s="6">
        <v>3.34</v>
      </c>
      <c r="U493" s="6">
        <v>12.12</v>
      </c>
      <c r="V493" s="6"/>
      <c r="W493" s="6">
        <f>IF(OR(DuraWarenkorb2020[[#This Row],[Netto]]&lt;&gt;"",DuraWarenkorb2020[[#This Row],[Faktor]]&lt;&gt;""),"",IF(DuraWarenkorb2020[[#This Row],[Rabatt]]&lt;&gt;"",DuraWarenkorb2020[[#This Row],[Brutto]],""))</f>
        <v>12.12</v>
      </c>
      <c r="X493" s="7">
        <v>0.65</v>
      </c>
      <c r="Y493" s="6"/>
      <c r="Z49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4.24</v>
      </c>
      <c r="AA493" s="7">
        <f>IFERROR(1-DuraWarenkorb2020[[#This Row],[EP1]]/DuraWarenkorb2020[[#This Row],[VK Preis]],"")</f>
        <v>0.21226415094339635</v>
      </c>
      <c r="AB493" s="6">
        <f>IFERROR(DuraWarenkorb2020[[#This Row],[VK Preis]]/DuraWarenkorb2020[[#This Row],[PE]]*DuraWarenkorb2020[[#This Row],[Menge]],"")</f>
        <v>4.24</v>
      </c>
      <c r="AC493" t="s">
        <v>33</v>
      </c>
      <c r="AD493" t="s">
        <v>33</v>
      </c>
    </row>
    <row r="494" spans="1:30" x14ac:dyDescent="0.25">
      <c r="A494">
        <v>3740</v>
      </c>
      <c r="B494" t="s">
        <v>28</v>
      </c>
      <c r="C494">
        <v>4040</v>
      </c>
      <c r="D494">
        <v>209287</v>
      </c>
      <c r="E494" t="s">
        <v>897</v>
      </c>
      <c r="F494" t="s">
        <v>906</v>
      </c>
      <c r="G494" t="s">
        <v>901</v>
      </c>
      <c r="H494">
        <v>100</v>
      </c>
      <c r="I494" s="5">
        <v>42005</v>
      </c>
      <c r="J494" s="5">
        <v>43830</v>
      </c>
      <c r="K494" t="s">
        <v>32</v>
      </c>
      <c r="L494">
        <v>120097692</v>
      </c>
      <c r="M494" t="s">
        <v>897</v>
      </c>
      <c r="N494" t="s">
        <v>907</v>
      </c>
      <c r="O494" t="s">
        <v>908</v>
      </c>
      <c r="P494" t="s">
        <v>908</v>
      </c>
      <c r="Q494" t="s">
        <v>905</v>
      </c>
      <c r="R494">
        <v>100</v>
      </c>
      <c r="S494" t="s">
        <v>48</v>
      </c>
      <c r="T494" s="6">
        <v>3.51</v>
      </c>
      <c r="U494" s="6">
        <v>14.02</v>
      </c>
      <c r="V494" s="6"/>
      <c r="W494" s="6">
        <f>IF(OR(DuraWarenkorb2020[[#This Row],[Netto]]&lt;&gt;"",DuraWarenkorb2020[[#This Row],[Faktor]]&lt;&gt;""),"",IF(DuraWarenkorb2020[[#This Row],[Rabatt]]&lt;&gt;"",DuraWarenkorb2020[[#This Row],[Brutto]],""))</f>
        <v>14.02</v>
      </c>
      <c r="X494" s="7">
        <v>0.65</v>
      </c>
      <c r="Y494" s="6"/>
      <c r="Z49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4.91</v>
      </c>
      <c r="AA494" s="7">
        <f>IFERROR(1-DuraWarenkorb2020[[#This Row],[EP1]]/DuraWarenkorb2020[[#This Row],[VK Preis]],"")</f>
        <v>0.28513238289205711</v>
      </c>
      <c r="AB494" s="6">
        <f>IFERROR(DuraWarenkorb2020[[#This Row],[VK Preis]]/DuraWarenkorb2020[[#This Row],[PE]]*DuraWarenkorb2020[[#This Row],[Menge]],"")</f>
        <v>4.91</v>
      </c>
      <c r="AC494" t="s">
        <v>33</v>
      </c>
      <c r="AD494" t="s">
        <v>33</v>
      </c>
    </row>
    <row r="495" spans="1:30" x14ac:dyDescent="0.25">
      <c r="A495">
        <v>3740</v>
      </c>
      <c r="B495" t="s">
        <v>28</v>
      </c>
      <c r="C495">
        <v>4040</v>
      </c>
      <c r="D495">
        <v>204536</v>
      </c>
      <c r="E495" t="s">
        <v>897</v>
      </c>
      <c r="F495" t="s">
        <v>909</v>
      </c>
      <c r="G495" t="s">
        <v>901</v>
      </c>
      <c r="H495">
        <v>100</v>
      </c>
      <c r="I495" s="5">
        <v>42005</v>
      </c>
      <c r="J495" s="5">
        <v>43830</v>
      </c>
      <c r="K495" t="s">
        <v>32</v>
      </c>
      <c r="L495">
        <v>120097693</v>
      </c>
      <c r="M495" t="s">
        <v>897</v>
      </c>
      <c r="N495" t="s">
        <v>910</v>
      </c>
      <c r="O495" t="s">
        <v>911</v>
      </c>
      <c r="P495" t="s">
        <v>911</v>
      </c>
      <c r="Q495" t="s">
        <v>905</v>
      </c>
      <c r="R495">
        <v>100</v>
      </c>
      <c r="S495" t="s">
        <v>48</v>
      </c>
      <c r="T495" s="6">
        <v>3.85</v>
      </c>
      <c r="U495" s="6">
        <v>15.02</v>
      </c>
      <c r="V495" s="6"/>
      <c r="W495" s="6">
        <f>IF(OR(DuraWarenkorb2020[[#This Row],[Netto]]&lt;&gt;"",DuraWarenkorb2020[[#This Row],[Faktor]]&lt;&gt;""),"",IF(DuraWarenkorb2020[[#This Row],[Rabatt]]&lt;&gt;"",DuraWarenkorb2020[[#This Row],[Brutto]],""))</f>
        <v>15.02</v>
      </c>
      <c r="X495" s="7">
        <v>0.65</v>
      </c>
      <c r="Y495" s="6"/>
      <c r="Z49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5.26</v>
      </c>
      <c r="AA495" s="7">
        <f>IFERROR(1-DuraWarenkorb2020[[#This Row],[EP1]]/DuraWarenkorb2020[[#This Row],[VK Preis]],"")</f>
        <v>0.26806083650190105</v>
      </c>
      <c r="AB495" s="6">
        <f>IFERROR(DuraWarenkorb2020[[#This Row],[VK Preis]]/DuraWarenkorb2020[[#This Row],[PE]]*DuraWarenkorb2020[[#This Row],[Menge]],"")</f>
        <v>5.26</v>
      </c>
      <c r="AC495" t="s">
        <v>33</v>
      </c>
      <c r="AD495" t="s">
        <v>33</v>
      </c>
    </row>
    <row r="496" spans="1:30" x14ac:dyDescent="0.25">
      <c r="A496">
        <v>3740</v>
      </c>
      <c r="B496" t="s">
        <v>28</v>
      </c>
      <c r="C496">
        <v>4040</v>
      </c>
      <c r="D496">
        <v>209295</v>
      </c>
      <c r="E496" t="s">
        <v>897</v>
      </c>
      <c r="F496" t="s">
        <v>912</v>
      </c>
      <c r="G496" t="s">
        <v>901</v>
      </c>
      <c r="H496">
        <v>100</v>
      </c>
      <c r="I496" s="5">
        <v>42005</v>
      </c>
      <c r="J496" s="5">
        <v>43830</v>
      </c>
      <c r="K496" t="s">
        <v>32</v>
      </c>
      <c r="L496">
        <v>120097694</v>
      </c>
      <c r="M496" t="s">
        <v>897</v>
      </c>
      <c r="N496" t="s">
        <v>913</v>
      </c>
      <c r="O496" t="s">
        <v>914</v>
      </c>
      <c r="P496" t="s">
        <v>914</v>
      </c>
      <c r="Q496" t="s">
        <v>905</v>
      </c>
      <c r="R496">
        <v>100</v>
      </c>
      <c r="S496" t="s">
        <v>48</v>
      </c>
      <c r="T496" s="6">
        <v>4.7699999999999996</v>
      </c>
      <c r="U496" s="6">
        <v>18.809999999999999</v>
      </c>
      <c r="V496" s="6"/>
      <c r="W496" s="6">
        <f>IF(OR(DuraWarenkorb2020[[#This Row],[Netto]]&lt;&gt;"",DuraWarenkorb2020[[#This Row],[Faktor]]&lt;&gt;""),"",IF(DuraWarenkorb2020[[#This Row],[Rabatt]]&lt;&gt;"",DuraWarenkorb2020[[#This Row],[Brutto]],""))</f>
        <v>18.809999999999999</v>
      </c>
      <c r="X496" s="7">
        <v>0.65</v>
      </c>
      <c r="Y496" s="6"/>
      <c r="Z49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6.58</v>
      </c>
      <c r="AA496" s="7">
        <f>IFERROR(1-DuraWarenkorb2020[[#This Row],[EP1]]/DuraWarenkorb2020[[#This Row],[VK Preis]],"")</f>
        <v>0.27507598784194531</v>
      </c>
      <c r="AB496" s="6">
        <f>IFERROR(DuraWarenkorb2020[[#This Row],[VK Preis]]/DuraWarenkorb2020[[#This Row],[PE]]*DuraWarenkorb2020[[#This Row],[Menge]],"")</f>
        <v>6.58</v>
      </c>
      <c r="AC496" t="s">
        <v>33</v>
      </c>
      <c r="AD496" t="s">
        <v>33</v>
      </c>
    </row>
    <row r="497" spans="1:30" x14ac:dyDescent="0.25">
      <c r="A497">
        <v>3740</v>
      </c>
      <c r="B497" t="s">
        <v>28</v>
      </c>
      <c r="C497">
        <v>4040</v>
      </c>
      <c r="D497">
        <v>701181</v>
      </c>
      <c r="E497" t="s">
        <v>897</v>
      </c>
      <c r="F497" t="s">
        <v>916</v>
      </c>
      <c r="G497" t="s">
        <v>917</v>
      </c>
      <c r="H497">
        <v>700</v>
      </c>
      <c r="I497" s="5">
        <v>42005</v>
      </c>
      <c r="J497" s="5">
        <v>43830</v>
      </c>
      <c r="K497" t="s">
        <v>32</v>
      </c>
      <c r="L497">
        <v>120097725</v>
      </c>
      <c r="M497" t="s">
        <v>897</v>
      </c>
      <c r="N497" t="s">
        <v>918</v>
      </c>
      <c r="O497" t="s">
        <v>919</v>
      </c>
      <c r="P497" t="s">
        <v>919</v>
      </c>
      <c r="Q497" t="s">
        <v>905</v>
      </c>
      <c r="R497">
        <v>100</v>
      </c>
      <c r="S497" t="s">
        <v>48</v>
      </c>
      <c r="T497" s="6">
        <v>5.25</v>
      </c>
      <c r="U497" s="6">
        <v>18.18</v>
      </c>
      <c r="V497" s="6"/>
      <c r="W497" s="6">
        <f>IF(OR(DuraWarenkorb2020[[#This Row],[Netto]]&lt;&gt;"",DuraWarenkorb2020[[#This Row],[Faktor]]&lt;&gt;""),"",IF(DuraWarenkorb2020[[#This Row],[Rabatt]]&lt;&gt;"",DuraWarenkorb2020[[#This Row],[Brutto]],""))</f>
        <v>18.18</v>
      </c>
      <c r="X497" s="7">
        <v>0.65</v>
      </c>
      <c r="Y497" s="6"/>
      <c r="Z49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6.36</v>
      </c>
      <c r="AA497" s="7">
        <f>IFERROR(1-DuraWarenkorb2020[[#This Row],[EP1]]/DuraWarenkorb2020[[#This Row],[VK Preis]],"")</f>
        <v>0.17452830188679247</v>
      </c>
      <c r="AB497" s="6">
        <f>IFERROR(DuraWarenkorb2020[[#This Row],[VK Preis]]/DuraWarenkorb2020[[#This Row],[PE]]*DuraWarenkorb2020[[#This Row],[Menge]],"")</f>
        <v>44.52</v>
      </c>
      <c r="AC497" t="s">
        <v>33</v>
      </c>
      <c r="AD497" t="s">
        <v>33</v>
      </c>
    </row>
    <row r="498" spans="1:30" x14ac:dyDescent="0.25">
      <c r="A498">
        <v>3740</v>
      </c>
      <c r="B498" t="s">
        <v>28</v>
      </c>
      <c r="C498">
        <v>4040</v>
      </c>
      <c r="D498">
        <v>209481</v>
      </c>
      <c r="E498" t="s">
        <v>897</v>
      </c>
      <c r="F498" t="s">
        <v>922</v>
      </c>
      <c r="G498" t="s">
        <v>923</v>
      </c>
      <c r="H498">
        <v>100</v>
      </c>
      <c r="I498" s="5">
        <v>42005</v>
      </c>
      <c r="J498" s="5">
        <v>43830</v>
      </c>
      <c r="K498" t="s">
        <v>32</v>
      </c>
      <c r="L498">
        <v>120097724</v>
      </c>
      <c r="M498" t="s">
        <v>897</v>
      </c>
      <c r="N498" t="s">
        <v>924</v>
      </c>
      <c r="O498" t="s">
        <v>925</v>
      </c>
      <c r="P498" t="s">
        <v>925</v>
      </c>
      <c r="Q498" t="s">
        <v>905</v>
      </c>
      <c r="R498">
        <v>100</v>
      </c>
      <c r="S498" t="s">
        <v>48</v>
      </c>
      <c r="T498" s="6">
        <v>8.52</v>
      </c>
      <c r="U498" s="6">
        <v>29.59</v>
      </c>
      <c r="V498" s="6"/>
      <c r="W498" s="6">
        <f>IF(OR(DuraWarenkorb2020[[#This Row],[Netto]]&lt;&gt;"",DuraWarenkorb2020[[#This Row],[Faktor]]&lt;&gt;""),"",IF(DuraWarenkorb2020[[#This Row],[Rabatt]]&lt;&gt;"",DuraWarenkorb2020[[#This Row],[Brutto]],""))</f>
        <v>29.59</v>
      </c>
      <c r="X498" s="7">
        <v>0.65</v>
      </c>
      <c r="Y498" s="6"/>
      <c r="Z49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10.36</v>
      </c>
      <c r="AA498" s="7">
        <f>IFERROR(1-DuraWarenkorb2020[[#This Row],[EP1]]/DuraWarenkorb2020[[#This Row],[VK Preis]],"")</f>
        <v>0.17760617760617758</v>
      </c>
      <c r="AB498" s="6">
        <f>IFERROR(DuraWarenkorb2020[[#This Row],[VK Preis]]/DuraWarenkorb2020[[#This Row],[PE]]*DuraWarenkorb2020[[#This Row],[Menge]],"")</f>
        <v>10.36</v>
      </c>
      <c r="AC498" t="s">
        <v>33</v>
      </c>
      <c r="AD498" t="s">
        <v>33</v>
      </c>
    </row>
    <row r="499" spans="1:30" x14ac:dyDescent="0.25">
      <c r="D499">
        <v>45178</v>
      </c>
      <c r="E499" t="s">
        <v>897</v>
      </c>
      <c r="F499">
        <v>262160</v>
      </c>
      <c r="G499" t="s">
        <v>3095</v>
      </c>
      <c r="H499">
        <v>100</v>
      </c>
      <c r="I499" s="5"/>
      <c r="J499" s="5"/>
      <c r="K499" t="s">
        <v>4453</v>
      </c>
      <c r="L499" s="10">
        <v>120097607</v>
      </c>
      <c r="M499" s="10" t="s">
        <v>897</v>
      </c>
      <c r="N499" s="10" t="s">
        <v>3096</v>
      </c>
      <c r="O499" s="10" t="s">
        <v>3097</v>
      </c>
      <c r="P499" s="10" t="s">
        <v>3097</v>
      </c>
      <c r="Q499" s="10" t="s">
        <v>905</v>
      </c>
      <c r="R499" s="10">
        <v>100</v>
      </c>
      <c r="S499" s="10" t="s">
        <v>48</v>
      </c>
      <c r="T499" s="6">
        <v>4.32</v>
      </c>
      <c r="U499" s="6">
        <v>18.43</v>
      </c>
      <c r="V499" s="6"/>
      <c r="W499" s="6">
        <f>IF(OR(DuraWarenkorb2020[[#This Row],[Netto]]&lt;&gt;"",DuraWarenkorb2020[[#This Row],[Faktor]]&lt;&gt;""),"",IF(DuraWarenkorb2020[[#This Row],[Rabatt]]&lt;&gt;"",DuraWarenkorb2020[[#This Row],[Brutto]],""))</f>
        <v>18.43</v>
      </c>
      <c r="X499" s="7">
        <v>0.65</v>
      </c>
      <c r="Y499" s="6"/>
      <c r="Z49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6.45</v>
      </c>
      <c r="AA499" s="7">
        <f>IFERROR(1-DuraWarenkorb2020[[#This Row],[EP1]]/DuraWarenkorb2020[[#This Row],[VK Preis]],"")</f>
        <v>0.33023255813953489</v>
      </c>
      <c r="AB499" s="6">
        <f>IFERROR(DuraWarenkorb2020[[#This Row],[VK Preis]]/DuraWarenkorb2020[[#This Row],[PE]]*DuraWarenkorb2020[[#This Row],[Menge]],"")</f>
        <v>6.45</v>
      </c>
      <c r="AC499" s="10" t="s">
        <v>33</v>
      </c>
      <c r="AD499" s="10" t="s">
        <v>33</v>
      </c>
    </row>
    <row r="500" spans="1:30" x14ac:dyDescent="0.25">
      <c r="D500">
        <v>45181</v>
      </c>
      <c r="E500" t="s">
        <v>897</v>
      </c>
      <c r="F500">
        <v>262162</v>
      </c>
      <c r="G500" t="s">
        <v>3098</v>
      </c>
      <c r="H500">
        <v>100</v>
      </c>
      <c r="I500" s="5"/>
      <c r="J500" s="5"/>
      <c r="K500" t="s">
        <v>4453</v>
      </c>
      <c r="L500" s="10">
        <v>120097605</v>
      </c>
      <c r="M500" s="10" t="s">
        <v>897</v>
      </c>
      <c r="N500" s="10" t="s">
        <v>3099</v>
      </c>
      <c r="O500" s="10" t="s">
        <v>3100</v>
      </c>
      <c r="P500" s="10" t="s">
        <v>3100</v>
      </c>
      <c r="Q500" s="10" t="s">
        <v>905</v>
      </c>
      <c r="R500" s="10">
        <v>100</v>
      </c>
      <c r="S500" s="10" t="s">
        <v>48</v>
      </c>
      <c r="T500" s="6">
        <v>5.59</v>
      </c>
      <c r="U500" s="6">
        <v>20.95</v>
      </c>
      <c r="V500" s="6"/>
      <c r="W500" s="6">
        <f>IF(OR(DuraWarenkorb2020[[#This Row],[Netto]]&lt;&gt;"",DuraWarenkorb2020[[#This Row],[Faktor]]&lt;&gt;""),"",IF(DuraWarenkorb2020[[#This Row],[Rabatt]]&lt;&gt;"",DuraWarenkorb2020[[#This Row],[Brutto]],""))</f>
        <v>20.95</v>
      </c>
      <c r="X500" s="7">
        <v>0.65</v>
      </c>
      <c r="Y500" s="6"/>
      <c r="Z50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7.33</v>
      </c>
      <c r="AA500" s="7">
        <f>IFERROR(1-DuraWarenkorb2020[[#This Row],[EP1]]/DuraWarenkorb2020[[#This Row],[VK Preis]],"")</f>
        <v>0.23738062755798095</v>
      </c>
      <c r="AB500" s="6">
        <f>IFERROR(DuraWarenkorb2020[[#This Row],[VK Preis]]/DuraWarenkorb2020[[#This Row],[PE]]*DuraWarenkorb2020[[#This Row],[Menge]],"")</f>
        <v>7.33</v>
      </c>
      <c r="AC500" s="10" t="s">
        <v>33</v>
      </c>
      <c r="AD500" s="10" t="s">
        <v>33</v>
      </c>
    </row>
    <row r="501" spans="1:30" x14ac:dyDescent="0.25">
      <c r="D501">
        <v>71756</v>
      </c>
      <c r="E501" t="s">
        <v>897</v>
      </c>
      <c r="F501">
        <v>262508</v>
      </c>
      <c r="G501" t="s">
        <v>3101</v>
      </c>
      <c r="H501" t="s">
        <v>2619</v>
      </c>
      <c r="I501" s="5"/>
      <c r="J501" s="5"/>
      <c r="K501" t="s">
        <v>4453</v>
      </c>
      <c r="L501" s="10">
        <v>120097636</v>
      </c>
      <c r="M501" s="10" t="s">
        <v>897</v>
      </c>
      <c r="N501" s="10" t="s">
        <v>3102</v>
      </c>
      <c r="O501" s="10" t="s">
        <v>3103</v>
      </c>
      <c r="P501" s="10" t="s">
        <v>3103</v>
      </c>
      <c r="Q501" s="10" t="s">
        <v>905</v>
      </c>
      <c r="R501" s="10">
        <v>100</v>
      </c>
      <c r="S501" s="10" t="s">
        <v>48</v>
      </c>
      <c r="T501" s="6">
        <v>0.63</v>
      </c>
      <c r="U501" s="6">
        <v>3.01</v>
      </c>
      <c r="V501" s="6"/>
      <c r="W501" s="6">
        <f>IF(OR(DuraWarenkorb2020[[#This Row],[Netto]]&lt;&gt;"",DuraWarenkorb2020[[#This Row],[Faktor]]&lt;&gt;""),"",IF(DuraWarenkorb2020[[#This Row],[Rabatt]]&lt;&gt;"",DuraWarenkorb2020[[#This Row],[Brutto]],""))</f>
        <v>3.01</v>
      </c>
      <c r="X501" s="7">
        <v>0.74</v>
      </c>
      <c r="Y501" s="6"/>
      <c r="Z50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0.78</v>
      </c>
      <c r="AA501" s="7">
        <f>IFERROR(1-DuraWarenkorb2020[[#This Row],[EP1]]/DuraWarenkorb2020[[#This Row],[VK Preis]],"")</f>
        <v>0.19230769230769229</v>
      </c>
      <c r="AB501" s="6" t="str">
        <f>IFERROR(DuraWarenkorb2020[[#This Row],[VK Preis]]/DuraWarenkorb2020[[#This Row],[PE]]*DuraWarenkorb2020[[#This Row],[Menge]],"")</f>
        <v/>
      </c>
      <c r="AC501" s="10" t="s">
        <v>33</v>
      </c>
      <c r="AD501" s="10" t="s">
        <v>33</v>
      </c>
    </row>
    <row r="502" spans="1:30" x14ac:dyDescent="0.25">
      <c r="D502">
        <v>13937</v>
      </c>
      <c r="E502" t="s">
        <v>897</v>
      </c>
      <c r="F502">
        <v>262512</v>
      </c>
      <c r="G502" t="s">
        <v>3104</v>
      </c>
      <c r="H502" t="s">
        <v>3105</v>
      </c>
      <c r="I502" s="5"/>
      <c r="J502" s="5"/>
      <c r="K502" t="s">
        <v>4453</v>
      </c>
      <c r="L502" s="10">
        <v>120097614</v>
      </c>
      <c r="M502" s="10" t="s">
        <v>897</v>
      </c>
      <c r="N502" s="10" t="s">
        <v>3106</v>
      </c>
      <c r="O502" s="10" t="s">
        <v>3107</v>
      </c>
      <c r="P502" s="10" t="s">
        <v>3107</v>
      </c>
      <c r="Q502" s="10" t="s">
        <v>905</v>
      </c>
      <c r="R502" s="10">
        <v>100</v>
      </c>
      <c r="S502" s="10" t="s">
        <v>48</v>
      </c>
      <c r="T502" s="6">
        <v>1.22</v>
      </c>
      <c r="U502" s="6">
        <v>5.71</v>
      </c>
      <c r="V502" s="6"/>
      <c r="W502" s="6">
        <f>IF(OR(DuraWarenkorb2020[[#This Row],[Netto]]&lt;&gt;"",DuraWarenkorb2020[[#This Row],[Faktor]]&lt;&gt;""),"",IF(DuraWarenkorb2020[[#This Row],[Rabatt]]&lt;&gt;"",DuraWarenkorb2020[[#This Row],[Brutto]],""))</f>
        <v>5.71</v>
      </c>
      <c r="X502" s="7">
        <v>0.72</v>
      </c>
      <c r="Y502" s="6"/>
      <c r="Z50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1.6</v>
      </c>
      <c r="AA502" s="7">
        <f>IFERROR(1-DuraWarenkorb2020[[#This Row],[EP1]]/DuraWarenkorb2020[[#This Row],[VK Preis]],"")</f>
        <v>0.23750000000000004</v>
      </c>
      <c r="AB502" s="6" t="str">
        <f>IFERROR(DuraWarenkorb2020[[#This Row],[VK Preis]]/DuraWarenkorb2020[[#This Row],[PE]]*DuraWarenkorb2020[[#This Row],[Menge]],"")</f>
        <v/>
      </c>
      <c r="AC502" s="10" t="s">
        <v>33</v>
      </c>
      <c r="AD502" s="10" t="s">
        <v>33</v>
      </c>
    </row>
    <row r="503" spans="1:30" x14ac:dyDescent="0.25">
      <c r="D503">
        <v>13938</v>
      </c>
      <c r="E503" t="s">
        <v>897</v>
      </c>
      <c r="F503">
        <v>262520</v>
      </c>
      <c r="G503" t="s">
        <v>3108</v>
      </c>
      <c r="H503" t="s">
        <v>3109</v>
      </c>
      <c r="I503" s="5"/>
      <c r="J503" s="5"/>
      <c r="K503" t="s">
        <v>4453</v>
      </c>
      <c r="L503" s="10">
        <v>120097622</v>
      </c>
      <c r="M503" s="10" t="s">
        <v>897</v>
      </c>
      <c r="N503" s="10" t="s">
        <v>3110</v>
      </c>
      <c r="O503" s="10" t="s">
        <v>3111</v>
      </c>
      <c r="P503" s="10" t="s">
        <v>3111</v>
      </c>
      <c r="Q503" s="10" t="s">
        <v>905</v>
      </c>
      <c r="R503" s="10">
        <v>100</v>
      </c>
      <c r="S503" s="10" t="s">
        <v>48</v>
      </c>
      <c r="T503" s="6">
        <v>1.77</v>
      </c>
      <c r="U503" s="6">
        <v>12.09</v>
      </c>
      <c r="V503" s="6"/>
      <c r="W503" s="6">
        <f>IF(OR(DuraWarenkorb2020[[#This Row],[Netto]]&lt;&gt;"",DuraWarenkorb2020[[#This Row],[Faktor]]&lt;&gt;""),"",IF(DuraWarenkorb2020[[#This Row],[Rabatt]]&lt;&gt;"",DuraWarenkorb2020[[#This Row],[Brutto]],""))</f>
        <v>12.09</v>
      </c>
      <c r="X503" s="7">
        <v>0.82</v>
      </c>
      <c r="Y503" s="6"/>
      <c r="Z50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2.1800000000000002</v>
      </c>
      <c r="AA503" s="7">
        <f>IFERROR(1-DuraWarenkorb2020[[#This Row],[EP1]]/DuraWarenkorb2020[[#This Row],[VK Preis]],"")</f>
        <v>0.18807339449541294</v>
      </c>
      <c r="AB503" s="6" t="str">
        <f>IFERROR(DuraWarenkorb2020[[#This Row],[VK Preis]]/DuraWarenkorb2020[[#This Row],[PE]]*DuraWarenkorb2020[[#This Row],[Menge]],"")</f>
        <v/>
      </c>
      <c r="AC503" s="10" t="s">
        <v>33</v>
      </c>
      <c r="AD503" s="10" t="s">
        <v>33</v>
      </c>
    </row>
    <row r="504" spans="1:30" x14ac:dyDescent="0.25">
      <c r="D504">
        <v>71762</v>
      </c>
      <c r="E504" t="s">
        <v>897</v>
      </c>
      <c r="F504">
        <v>262522</v>
      </c>
      <c r="G504" t="s">
        <v>3112</v>
      </c>
      <c r="H504">
        <v>300</v>
      </c>
      <c r="I504" s="5"/>
      <c r="J504" s="5"/>
      <c r="K504" t="s">
        <v>4453</v>
      </c>
      <c r="L504" s="10">
        <v>120097620</v>
      </c>
      <c r="M504" s="10" t="s">
        <v>897</v>
      </c>
      <c r="N504" s="10" t="s">
        <v>3113</v>
      </c>
      <c r="O504" s="10" t="s">
        <v>3114</v>
      </c>
      <c r="P504" s="10" t="s">
        <v>3114</v>
      </c>
      <c r="Q504" s="10" t="s">
        <v>905</v>
      </c>
      <c r="R504" s="10">
        <v>100</v>
      </c>
      <c r="S504" s="10" t="s">
        <v>48</v>
      </c>
      <c r="T504" s="6">
        <v>2.5</v>
      </c>
      <c r="U504" s="6">
        <v>11.88</v>
      </c>
      <c r="V504" s="6"/>
      <c r="W504" s="6">
        <f>IF(OR(DuraWarenkorb2020[[#This Row],[Netto]]&lt;&gt;"",DuraWarenkorb2020[[#This Row],[Faktor]]&lt;&gt;""),"",IF(DuraWarenkorb2020[[#This Row],[Rabatt]]&lt;&gt;"",DuraWarenkorb2020[[#This Row],[Brutto]],""))</f>
        <v>11.88</v>
      </c>
      <c r="X504" s="7">
        <v>0.74</v>
      </c>
      <c r="Y504" s="6"/>
      <c r="Z50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3.09</v>
      </c>
      <c r="AA504" s="7">
        <f>IFERROR(1-DuraWarenkorb2020[[#This Row],[EP1]]/DuraWarenkorb2020[[#This Row],[VK Preis]],"")</f>
        <v>0.19093851132686079</v>
      </c>
      <c r="AB504" s="6">
        <f>IFERROR(DuraWarenkorb2020[[#This Row],[VK Preis]]/DuraWarenkorb2020[[#This Row],[PE]]*DuraWarenkorb2020[[#This Row],[Menge]],"")</f>
        <v>9.27</v>
      </c>
      <c r="AC504" s="10" t="s">
        <v>33</v>
      </c>
      <c r="AD504" s="10" t="s">
        <v>33</v>
      </c>
    </row>
    <row r="505" spans="1:30" x14ac:dyDescent="0.25">
      <c r="D505">
        <v>2235579</v>
      </c>
      <c r="E505" t="s">
        <v>897</v>
      </c>
      <c r="F505" t="s">
        <v>3120</v>
      </c>
      <c r="G505" t="s">
        <v>3121</v>
      </c>
      <c r="H505" t="s">
        <v>2619</v>
      </c>
      <c r="I505" s="5"/>
      <c r="J505" s="5"/>
      <c r="K505" t="s">
        <v>4453</v>
      </c>
      <c r="L505" s="10">
        <v>120518215</v>
      </c>
      <c r="M505" s="10" t="s">
        <v>897</v>
      </c>
      <c r="N505" s="10" t="s">
        <v>4577</v>
      </c>
      <c r="O505" s="10" t="s">
        <v>4578</v>
      </c>
      <c r="P505" s="10" t="s">
        <v>4578</v>
      </c>
      <c r="Q505" s="10" t="s">
        <v>905</v>
      </c>
      <c r="R505" s="10">
        <v>100</v>
      </c>
      <c r="S505" s="10" t="s">
        <v>48</v>
      </c>
      <c r="T505" s="6">
        <v>1.61</v>
      </c>
      <c r="U505" s="6">
        <v>4.47</v>
      </c>
      <c r="V505" s="6"/>
      <c r="W505" s="6">
        <f>IF(OR(DuraWarenkorb2020[[#This Row],[Netto]]&lt;&gt;"",DuraWarenkorb2020[[#This Row],[Faktor]]&lt;&gt;""),"",IF(DuraWarenkorb2020[[#This Row],[Rabatt]]&lt;&gt;"",DuraWarenkorb2020[[#This Row],[Brutto]],""))</f>
        <v>4.47</v>
      </c>
      <c r="X505" s="7">
        <v>0.55000000000000004</v>
      </c>
      <c r="Y505" s="6"/>
      <c r="Z50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2.0099999999999998</v>
      </c>
      <c r="AA505" s="7">
        <f>IFERROR(1-DuraWarenkorb2020[[#This Row],[EP1]]/DuraWarenkorb2020[[#This Row],[VK Preis]],"")</f>
        <v>0.19900497512437798</v>
      </c>
      <c r="AB505" s="6" t="str">
        <f>IFERROR(DuraWarenkorb2020[[#This Row],[VK Preis]]/DuraWarenkorb2020[[#This Row],[PE]]*DuraWarenkorb2020[[#This Row],[Menge]],"")</f>
        <v/>
      </c>
      <c r="AC505" s="10" t="s">
        <v>33</v>
      </c>
      <c r="AD505" s="10" t="s">
        <v>33</v>
      </c>
    </row>
    <row r="506" spans="1:30" x14ac:dyDescent="0.25">
      <c r="D506">
        <v>50585</v>
      </c>
      <c r="E506" t="s">
        <v>897</v>
      </c>
      <c r="F506" t="s">
        <v>3122</v>
      </c>
      <c r="G506" t="s">
        <v>3123</v>
      </c>
      <c r="H506" t="s">
        <v>3105</v>
      </c>
      <c r="I506" s="5"/>
      <c r="J506" s="5"/>
      <c r="K506" t="s">
        <v>4453</v>
      </c>
      <c r="L506" s="10">
        <v>120097638</v>
      </c>
      <c r="M506" s="10" t="s">
        <v>897</v>
      </c>
      <c r="N506" s="10" t="s">
        <v>3124</v>
      </c>
      <c r="O506" s="10" t="s">
        <v>3125</v>
      </c>
      <c r="P506" s="10" t="s">
        <v>3125</v>
      </c>
      <c r="Q506" s="10" t="s">
        <v>905</v>
      </c>
      <c r="R506" s="10">
        <v>100</v>
      </c>
      <c r="S506" s="10" t="s">
        <v>48</v>
      </c>
      <c r="T506" s="6">
        <v>1.3</v>
      </c>
      <c r="U506" s="6">
        <v>9.11</v>
      </c>
      <c r="V506" s="6"/>
      <c r="W506" s="6">
        <f>IF(OR(DuraWarenkorb2020[[#This Row],[Netto]]&lt;&gt;"",DuraWarenkorb2020[[#This Row],[Faktor]]&lt;&gt;""),"",IF(DuraWarenkorb2020[[#This Row],[Rabatt]]&lt;&gt;"",DuraWarenkorb2020[[#This Row],[Brutto]],""))</f>
        <v>9.11</v>
      </c>
      <c r="X506" s="7">
        <v>0.8</v>
      </c>
      <c r="Y506" s="6"/>
      <c r="Z50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1.82</v>
      </c>
      <c r="AA506" s="7">
        <f>IFERROR(1-DuraWarenkorb2020[[#This Row],[EP1]]/DuraWarenkorb2020[[#This Row],[VK Preis]],"")</f>
        <v>0.2857142857142857</v>
      </c>
      <c r="AB506" s="6" t="str">
        <f>IFERROR(DuraWarenkorb2020[[#This Row],[VK Preis]]/DuraWarenkorb2020[[#This Row],[PE]]*DuraWarenkorb2020[[#This Row],[Menge]],"")</f>
        <v/>
      </c>
      <c r="AC506" s="10" t="s">
        <v>33</v>
      </c>
      <c r="AD506" s="10" t="s">
        <v>33</v>
      </c>
    </row>
    <row r="507" spans="1:30" x14ac:dyDescent="0.25">
      <c r="D507">
        <v>18626</v>
      </c>
      <c r="E507" t="s">
        <v>897</v>
      </c>
      <c r="F507" t="s">
        <v>3126</v>
      </c>
      <c r="G507" t="s">
        <v>3127</v>
      </c>
      <c r="H507" t="s">
        <v>3109</v>
      </c>
      <c r="I507" s="5"/>
      <c r="J507" s="5"/>
      <c r="K507" t="s">
        <v>4453</v>
      </c>
      <c r="L507" s="10">
        <v>120097642</v>
      </c>
      <c r="M507" s="10" t="s">
        <v>897</v>
      </c>
      <c r="N507" s="10" t="s">
        <v>3128</v>
      </c>
      <c r="O507" s="10" t="s">
        <v>3129</v>
      </c>
      <c r="P507" s="10" t="s">
        <v>3129</v>
      </c>
      <c r="Q507" s="10" t="s">
        <v>905</v>
      </c>
      <c r="R507" s="10">
        <v>100</v>
      </c>
      <c r="S507" s="10" t="s">
        <v>48</v>
      </c>
      <c r="T507" s="6">
        <v>1.99</v>
      </c>
      <c r="U507" s="6">
        <v>14.52</v>
      </c>
      <c r="V507" s="6"/>
      <c r="W507" s="6">
        <f>IF(OR(DuraWarenkorb2020[[#This Row],[Netto]]&lt;&gt;"",DuraWarenkorb2020[[#This Row],[Faktor]]&lt;&gt;""),"",IF(DuraWarenkorb2020[[#This Row],[Rabatt]]&lt;&gt;"",DuraWarenkorb2020[[#This Row],[Brutto]],""))</f>
        <v>14.52</v>
      </c>
      <c r="X507" s="7">
        <v>0.82</v>
      </c>
      <c r="Y507" s="6"/>
      <c r="Z50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2.61</v>
      </c>
      <c r="AA507" s="7">
        <f>IFERROR(1-DuraWarenkorb2020[[#This Row],[EP1]]/DuraWarenkorb2020[[#This Row],[VK Preis]],"")</f>
        <v>0.23754789272030652</v>
      </c>
      <c r="AB507" s="6" t="str">
        <f>IFERROR(DuraWarenkorb2020[[#This Row],[VK Preis]]/DuraWarenkorb2020[[#This Row],[PE]]*DuraWarenkorb2020[[#This Row],[Menge]],"")</f>
        <v/>
      </c>
      <c r="AC507" s="10" t="s">
        <v>33</v>
      </c>
      <c r="AD507" s="10" t="s">
        <v>33</v>
      </c>
    </row>
    <row r="508" spans="1:30" x14ac:dyDescent="0.25">
      <c r="D508">
        <v>13944</v>
      </c>
      <c r="E508" t="s">
        <v>897</v>
      </c>
      <c r="F508" t="s">
        <v>3130</v>
      </c>
      <c r="G508" t="s">
        <v>3131</v>
      </c>
      <c r="H508">
        <v>300</v>
      </c>
      <c r="I508" s="5"/>
      <c r="J508" s="5"/>
      <c r="K508" t="s">
        <v>4453</v>
      </c>
      <c r="L508" s="10">
        <v>120097641</v>
      </c>
      <c r="M508" s="10" t="s">
        <v>897</v>
      </c>
      <c r="N508" s="10" t="s">
        <v>3132</v>
      </c>
      <c r="O508" s="10" t="s">
        <v>3133</v>
      </c>
      <c r="P508" s="10" t="s">
        <v>3133</v>
      </c>
      <c r="Q508" s="10" t="s">
        <v>905</v>
      </c>
      <c r="R508" s="10">
        <v>100</v>
      </c>
      <c r="S508" s="10" t="s">
        <v>48</v>
      </c>
      <c r="T508" s="6">
        <v>2.5499999999999998</v>
      </c>
      <c r="U508" s="6">
        <v>14.57</v>
      </c>
      <c r="V508" s="6"/>
      <c r="W508" s="6">
        <f>IF(OR(DuraWarenkorb2020[[#This Row],[Netto]]&lt;&gt;"",DuraWarenkorb2020[[#This Row],[Faktor]]&lt;&gt;""),"",IF(DuraWarenkorb2020[[#This Row],[Rabatt]]&lt;&gt;"",DuraWarenkorb2020[[#This Row],[Brutto]],""))</f>
        <v>14.57</v>
      </c>
      <c r="X508" s="7">
        <v>0.78</v>
      </c>
      <c r="Y508" s="6"/>
      <c r="Z50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3.21</v>
      </c>
      <c r="AA508" s="7">
        <f>IFERROR(1-DuraWarenkorb2020[[#This Row],[EP1]]/DuraWarenkorb2020[[#This Row],[VK Preis]],"")</f>
        <v>0.20560747663551404</v>
      </c>
      <c r="AB508" s="6">
        <f>IFERROR(DuraWarenkorb2020[[#This Row],[VK Preis]]/DuraWarenkorb2020[[#This Row],[PE]]*DuraWarenkorb2020[[#This Row],[Menge]],"")</f>
        <v>9.629999999999999</v>
      </c>
      <c r="AC508" s="10" t="s">
        <v>33</v>
      </c>
      <c r="AD508" s="10" t="s">
        <v>33</v>
      </c>
    </row>
    <row r="509" spans="1:30" x14ac:dyDescent="0.25">
      <c r="D509">
        <v>55076</v>
      </c>
      <c r="E509" t="s">
        <v>897</v>
      </c>
      <c r="F509" t="s">
        <v>3134</v>
      </c>
      <c r="G509" t="s">
        <v>3135</v>
      </c>
      <c r="H509">
        <v>200</v>
      </c>
      <c r="I509" s="5"/>
      <c r="J509" s="5"/>
      <c r="K509" t="s">
        <v>4453</v>
      </c>
      <c r="L509" s="10">
        <v>120032987</v>
      </c>
      <c r="M509" s="10" t="s">
        <v>897</v>
      </c>
      <c r="N509" s="10" t="s">
        <v>3136</v>
      </c>
      <c r="O509" s="10" t="s">
        <v>3137</v>
      </c>
      <c r="P509" s="10" t="s">
        <v>3137</v>
      </c>
      <c r="Q509" s="10" t="s">
        <v>905</v>
      </c>
      <c r="R509" s="10">
        <v>1000</v>
      </c>
      <c r="S509" s="10" t="s">
        <v>48</v>
      </c>
      <c r="T509" s="6">
        <v>6.59</v>
      </c>
      <c r="U509" s="6">
        <v>23.18</v>
      </c>
      <c r="V509" s="6"/>
      <c r="W509" s="6">
        <f>IF(OR(DuraWarenkorb2020[[#This Row],[Netto]]&lt;&gt;"",DuraWarenkorb2020[[#This Row],[Faktor]]&lt;&gt;""),"",IF(DuraWarenkorb2020[[#This Row],[Rabatt]]&lt;&gt;"",DuraWarenkorb2020[[#This Row],[Brutto]],""))</f>
        <v>23.18</v>
      </c>
      <c r="X509" s="7">
        <v>0.65</v>
      </c>
      <c r="Y509" s="6"/>
      <c r="Z50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8.11</v>
      </c>
      <c r="AA509" s="7">
        <f>IFERROR(1-DuraWarenkorb2020[[#This Row],[EP1]]/DuraWarenkorb2020[[#This Row],[VK Preis]],"")</f>
        <v>0.18742293464858195</v>
      </c>
      <c r="AB509" s="6">
        <f>IFERROR(DuraWarenkorb2020[[#This Row],[VK Preis]]/DuraWarenkorb2020[[#This Row],[PE]]*DuraWarenkorb2020[[#This Row],[Menge]],"")</f>
        <v>1.6219999999999999</v>
      </c>
      <c r="AC509" s="10" t="s">
        <v>33</v>
      </c>
      <c r="AD509" s="10" t="s">
        <v>33</v>
      </c>
    </row>
    <row r="510" spans="1:30" x14ac:dyDescent="0.25">
      <c r="D510">
        <v>78078</v>
      </c>
      <c r="E510" t="s">
        <v>897</v>
      </c>
      <c r="F510" t="s">
        <v>926</v>
      </c>
      <c r="G510" t="s">
        <v>927</v>
      </c>
      <c r="H510">
        <v>200</v>
      </c>
      <c r="I510" s="5"/>
      <c r="J510" s="5"/>
      <c r="K510" t="s">
        <v>4453</v>
      </c>
      <c r="L510" s="10">
        <v>120032991</v>
      </c>
      <c r="M510" s="10" t="s">
        <v>897</v>
      </c>
      <c r="N510" s="10" t="s">
        <v>3138</v>
      </c>
      <c r="O510" s="10" t="s">
        <v>3139</v>
      </c>
      <c r="P510" s="10" t="s">
        <v>3139</v>
      </c>
      <c r="Q510" s="10" t="s">
        <v>905</v>
      </c>
      <c r="R510" s="10">
        <v>1000</v>
      </c>
      <c r="S510" s="10" t="s">
        <v>48</v>
      </c>
      <c r="T510" s="6">
        <v>8.57</v>
      </c>
      <c r="U510" s="6">
        <v>28.57</v>
      </c>
      <c r="V510" s="6"/>
      <c r="W510" s="6">
        <f>IF(OR(DuraWarenkorb2020[[#This Row],[Netto]]&lt;&gt;"",DuraWarenkorb2020[[#This Row],[Faktor]]&lt;&gt;""),"",IF(DuraWarenkorb2020[[#This Row],[Rabatt]]&lt;&gt;"",DuraWarenkorb2020[[#This Row],[Brutto]],""))</f>
        <v>28.57</v>
      </c>
      <c r="X510" s="7">
        <v>0.65</v>
      </c>
      <c r="Y510" s="6"/>
      <c r="Z51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</v>
      </c>
      <c r="AA510" s="7">
        <f>IFERROR(1-DuraWarenkorb2020[[#This Row],[EP1]]/DuraWarenkorb2020[[#This Row],[VK Preis]],"")</f>
        <v>0.14300000000000002</v>
      </c>
      <c r="AB510" s="6">
        <f>IFERROR(DuraWarenkorb2020[[#This Row],[VK Preis]]/DuraWarenkorb2020[[#This Row],[PE]]*DuraWarenkorb2020[[#This Row],[Menge]],"")</f>
        <v>2</v>
      </c>
      <c r="AC510" s="10" t="s">
        <v>33</v>
      </c>
      <c r="AD510" s="10" t="s">
        <v>33</v>
      </c>
    </row>
    <row r="511" spans="1:30" x14ac:dyDescent="0.25">
      <c r="D511">
        <v>55089</v>
      </c>
      <c r="E511" t="s">
        <v>897</v>
      </c>
      <c r="F511" t="s">
        <v>3140</v>
      </c>
      <c r="G511" t="s">
        <v>3141</v>
      </c>
      <c r="H511">
        <v>500</v>
      </c>
      <c r="I511" s="5"/>
      <c r="J511" s="5"/>
      <c r="K511" t="s">
        <v>4453</v>
      </c>
      <c r="L511" s="10">
        <v>120032992</v>
      </c>
      <c r="M511" s="10" t="s">
        <v>897</v>
      </c>
      <c r="N511" s="10" t="s">
        <v>3142</v>
      </c>
      <c r="O511" s="10" t="s">
        <v>3143</v>
      </c>
      <c r="P511" s="10" t="s">
        <v>3143</v>
      </c>
      <c r="Q511" s="10" t="s">
        <v>905</v>
      </c>
      <c r="R511" s="10">
        <v>1000</v>
      </c>
      <c r="S511" s="10" t="s">
        <v>48</v>
      </c>
      <c r="T511" s="6">
        <v>14.11</v>
      </c>
      <c r="U511" s="6">
        <v>52.83</v>
      </c>
      <c r="V511" s="6"/>
      <c r="W511" s="6">
        <f>IF(OR(DuraWarenkorb2020[[#This Row],[Netto]]&lt;&gt;"",DuraWarenkorb2020[[#This Row],[Faktor]]&lt;&gt;""),"",IF(DuraWarenkorb2020[[#This Row],[Rabatt]]&lt;&gt;"",DuraWarenkorb2020[[#This Row],[Brutto]],""))</f>
        <v>52.83</v>
      </c>
      <c r="X511" s="7">
        <v>0.65</v>
      </c>
      <c r="Y511" s="6"/>
      <c r="Z51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18.489999999999998</v>
      </c>
      <c r="AA511" s="7">
        <f>IFERROR(1-DuraWarenkorb2020[[#This Row],[EP1]]/DuraWarenkorb2020[[#This Row],[VK Preis]],"")</f>
        <v>0.23688480259599776</v>
      </c>
      <c r="AB511" s="6">
        <f>IFERROR(DuraWarenkorb2020[[#This Row],[VK Preis]]/DuraWarenkorb2020[[#This Row],[PE]]*DuraWarenkorb2020[[#This Row],[Menge]],"")</f>
        <v>9.2449999999999992</v>
      </c>
      <c r="AC511" s="10" t="s">
        <v>33</v>
      </c>
      <c r="AD511" s="10" t="s">
        <v>33</v>
      </c>
    </row>
    <row r="512" spans="1:30" x14ac:dyDescent="0.25">
      <c r="D512">
        <v>14846</v>
      </c>
      <c r="E512" t="s">
        <v>897</v>
      </c>
      <c r="F512" t="s">
        <v>928</v>
      </c>
      <c r="G512" t="s">
        <v>929</v>
      </c>
      <c r="H512">
        <v>0</v>
      </c>
      <c r="I512" s="5"/>
      <c r="J512" s="5"/>
      <c r="K512" t="s">
        <v>4453</v>
      </c>
      <c r="L512" s="10">
        <v>120097899</v>
      </c>
      <c r="M512" s="10" t="s">
        <v>897</v>
      </c>
      <c r="N512" s="10" t="s">
        <v>3144</v>
      </c>
      <c r="O512" s="10" t="s">
        <v>3145</v>
      </c>
      <c r="P512" s="10" t="s">
        <v>3145</v>
      </c>
      <c r="Q512" s="10" t="s">
        <v>905</v>
      </c>
      <c r="R512" s="10">
        <v>1000</v>
      </c>
      <c r="S512" s="10" t="s">
        <v>48</v>
      </c>
      <c r="T512" s="6">
        <v>21.94</v>
      </c>
      <c r="U512" s="6">
        <v>76.48</v>
      </c>
      <c r="V512" s="6"/>
      <c r="W512" s="6">
        <f>IF(OR(DuraWarenkorb2020[[#This Row],[Netto]]&lt;&gt;"",DuraWarenkorb2020[[#This Row],[Faktor]]&lt;&gt;""),"",IF(DuraWarenkorb2020[[#This Row],[Rabatt]]&lt;&gt;"",DuraWarenkorb2020[[#This Row],[Brutto]],""))</f>
        <v>76.48</v>
      </c>
      <c r="X512" s="7">
        <v>0.65</v>
      </c>
      <c r="Y512" s="6"/>
      <c r="Z51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26.77</v>
      </c>
      <c r="AA512" s="7">
        <f>IFERROR(1-DuraWarenkorb2020[[#This Row],[EP1]]/DuraWarenkorb2020[[#This Row],[VK Preis]],"")</f>
        <v>0.18042584983190135</v>
      </c>
      <c r="AB512" s="6">
        <f>IFERROR(DuraWarenkorb2020[[#This Row],[VK Preis]]/DuraWarenkorb2020[[#This Row],[PE]]*DuraWarenkorb2020[[#This Row],[Menge]],"")</f>
        <v>0</v>
      </c>
      <c r="AC512" s="10" t="s">
        <v>33</v>
      </c>
      <c r="AD512" s="10" t="s">
        <v>33</v>
      </c>
    </row>
    <row r="513" spans="1:30" x14ac:dyDescent="0.25">
      <c r="D513">
        <v>77999</v>
      </c>
      <c r="E513" t="s">
        <v>897</v>
      </c>
      <c r="F513" t="s">
        <v>930</v>
      </c>
      <c r="G513" t="s">
        <v>931</v>
      </c>
      <c r="H513">
        <v>200</v>
      </c>
      <c r="I513" s="5"/>
      <c r="J513" s="5"/>
      <c r="K513" t="s">
        <v>4453</v>
      </c>
      <c r="L513" s="10">
        <v>120032993</v>
      </c>
      <c r="M513" s="10" t="s">
        <v>897</v>
      </c>
      <c r="N513" s="10" t="s">
        <v>3146</v>
      </c>
      <c r="O513" s="10" t="s">
        <v>3147</v>
      </c>
      <c r="P513" s="10" t="s">
        <v>3147</v>
      </c>
      <c r="Q513" s="10" t="s">
        <v>905</v>
      </c>
      <c r="R513" s="10">
        <v>1000</v>
      </c>
      <c r="S513" s="10" t="s">
        <v>48</v>
      </c>
      <c r="T513" s="6">
        <v>19.55</v>
      </c>
      <c r="U513" s="6">
        <v>69.430000000000007</v>
      </c>
      <c r="V513" s="6"/>
      <c r="W513" s="6">
        <f>IF(OR(DuraWarenkorb2020[[#This Row],[Netto]]&lt;&gt;"",DuraWarenkorb2020[[#This Row],[Faktor]]&lt;&gt;""),"",IF(DuraWarenkorb2020[[#This Row],[Rabatt]]&lt;&gt;"",DuraWarenkorb2020[[#This Row],[Brutto]],""))</f>
        <v>69.430000000000007</v>
      </c>
      <c r="X513" s="7">
        <v>0.65</v>
      </c>
      <c r="Y513" s="6"/>
      <c r="Z51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24.3</v>
      </c>
      <c r="AA513" s="7">
        <f>IFERROR(1-DuraWarenkorb2020[[#This Row],[EP1]]/DuraWarenkorb2020[[#This Row],[VK Preis]],"")</f>
        <v>0.19547325102880653</v>
      </c>
      <c r="AB513" s="6">
        <f>IFERROR(DuraWarenkorb2020[[#This Row],[VK Preis]]/DuraWarenkorb2020[[#This Row],[PE]]*DuraWarenkorb2020[[#This Row],[Menge]],"")</f>
        <v>4.8600000000000003</v>
      </c>
      <c r="AC513" s="10" t="s">
        <v>33</v>
      </c>
      <c r="AD513" s="10" t="s">
        <v>33</v>
      </c>
    </row>
    <row r="514" spans="1:30" x14ac:dyDescent="0.25">
      <c r="D514">
        <v>76942</v>
      </c>
      <c r="E514" t="s">
        <v>897</v>
      </c>
      <c r="F514" t="s">
        <v>3148</v>
      </c>
      <c r="G514" t="s">
        <v>3149</v>
      </c>
      <c r="H514">
        <v>200</v>
      </c>
      <c r="I514" s="5"/>
      <c r="J514" s="5"/>
      <c r="K514" t="s">
        <v>4453</v>
      </c>
      <c r="L514" s="10">
        <v>120097902</v>
      </c>
      <c r="M514" s="10" t="s">
        <v>897</v>
      </c>
      <c r="N514" s="10" t="s">
        <v>3150</v>
      </c>
      <c r="O514" s="10" t="s">
        <v>3151</v>
      </c>
      <c r="P514" s="10" t="s">
        <v>3151</v>
      </c>
      <c r="Q514" s="10" t="s">
        <v>905</v>
      </c>
      <c r="R514" s="10">
        <v>1000</v>
      </c>
      <c r="S514" s="10" t="s">
        <v>48</v>
      </c>
      <c r="T514" s="6">
        <v>26.17</v>
      </c>
      <c r="U514" s="6">
        <v>90.32</v>
      </c>
      <c r="V514" s="6"/>
      <c r="W514" s="6">
        <f>IF(OR(DuraWarenkorb2020[[#This Row],[Netto]]&lt;&gt;"",DuraWarenkorb2020[[#This Row],[Faktor]]&lt;&gt;""),"",IF(DuraWarenkorb2020[[#This Row],[Rabatt]]&lt;&gt;"",DuraWarenkorb2020[[#This Row],[Brutto]],""))</f>
        <v>90.32</v>
      </c>
      <c r="X514" s="7">
        <v>0.65</v>
      </c>
      <c r="Y514" s="6"/>
      <c r="Z51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31.61</v>
      </c>
      <c r="AA514" s="7">
        <f>IFERROR(1-DuraWarenkorb2020[[#This Row],[EP1]]/DuraWarenkorb2020[[#This Row],[VK Preis]],"")</f>
        <v>0.17209743751977213</v>
      </c>
      <c r="AB514" s="6">
        <f>IFERROR(DuraWarenkorb2020[[#This Row],[VK Preis]]/DuraWarenkorb2020[[#This Row],[PE]]*DuraWarenkorb2020[[#This Row],[Menge]],"")</f>
        <v>6.3220000000000001</v>
      </c>
      <c r="AC514" s="10" t="s">
        <v>33</v>
      </c>
      <c r="AD514" s="10" t="s">
        <v>33</v>
      </c>
    </row>
    <row r="515" spans="1:30" x14ac:dyDescent="0.25">
      <c r="A515">
        <v>3740</v>
      </c>
      <c r="B515" t="s">
        <v>28</v>
      </c>
      <c r="C515">
        <v>4040</v>
      </c>
      <c r="D515">
        <v>208604</v>
      </c>
      <c r="E515" t="s">
        <v>897</v>
      </c>
      <c r="F515" t="s">
        <v>932</v>
      </c>
      <c r="G515" t="s">
        <v>933</v>
      </c>
      <c r="H515">
        <v>600</v>
      </c>
      <c r="I515" s="5">
        <v>42005</v>
      </c>
      <c r="J515" s="5">
        <v>43830</v>
      </c>
      <c r="K515" t="s">
        <v>32</v>
      </c>
      <c r="L515">
        <v>120032994</v>
      </c>
      <c r="M515" t="s">
        <v>897</v>
      </c>
      <c r="N515" t="s">
        <v>934</v>
      </c>
      <c r="O515" t="s">
        <v>935</v>
      </c>
      <c r="P515" t="s">
        <v>935</v>
      </c>
      <c r="Q515" t="s">
        <v>905</v>
      </c>
      <c r="R515">
        <v>1000</v>
      </c>
      <c r="S515" t="s">
        <v>48</v>
      </c>
      <c r="T515" s="6">
        <v>26.62</v>
      </c>
      <c r="U515" s="6">
        <v>104.98</v>
      </c>
      <c r="V515" s="6"/>
      <c r="W515" s="6">
        <f>IF(OR(DuraWarenkorb2020[[#This Row],[Netto]]&lt;&gt;"",DuraWarenkorb2020[[#This Row],[Faktor]]&lt;&gt;""),"",IF(DuraWarenkorb2020[[#This Row],[Rabatt]]&lt;&gt;"",DuraWarenkorb2020[[#This Row],[Brutto]],""))</f>
        <v>104.98</v>
      </c>
      <c r="X515" s="7">
        <v>0.7</v>
      </c>
      <c r="Y515" s="6"/>
      <c r="Z51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31.49</v>
      </c>
      <c r="AA515" s="7">
        <f>IFERROR(1-DuraWarenkorb2020[[#This Row],[EP1]]/DuraWarenkorb2020[[#This Row],[VK Preis]],"")</f>
        <v>0.15465227056208308</v>
      </c>
      <c r="AB515" s="6">
        <f>IFERROR(DuraWarenkorb2020[[#This Row],[VK Preis]]/DuraWarenkorb2020[[#This Row],[PE]]*DuraWarenkorb2020[[#This Row],[Menge]],"")</f>
        <v>18.893999999999998</v>
      </c>
      <c r="AC515" t="s">
        <v>33</v>
      </c>
      <c r="AD515" t="s">
        <v>33</v>
      </c>
    </row>
    <row r="516" spans="1:30" x14ac:dyDescent="0.25">
      <c r="D516">
        <v>77160</v>
      </c>
      <c r="E516" t="s">
        <v>897</v>
      </c>
      <c r="F516" t="s">
        <v>3152</v>
      </c>
      <c r="G516" t="s">
        <v>3153</v>
      </c>
      <c r="H516">
        <v>300</v>
      </c>
      <c r="I516" s="5"/>
      <c r="J516" s="5"/>
      <c r="K516" t="s">
        <v>4453</v>
      </c>
      <c r="L516" s="10">
        <v>120518415</v>
      </c>
      <c r="M516" s="10" t="s">
        <v>897</v>
      </c>
      <c r="N516" s="10" t="s">
        <v>4579</v>
      </c>
      <c r="O516" s="10" t="s">
        <v>4580</v>
      </c>
      <c r="P516" s="10" t="s">
        <v>4580</v>
      </c>
      <c r="Q516" s="10" t="s">
        <v>905</v>
      </c>
      <c r="R516" s="10">
        <v>1000</v>
      </c>
      <c r="S516" s="10" t="s">
        <v>48</v>
      </c>
      <c r="T516" s="6">
        <v>33.090000000000003</v>
      </c>
      <c r="U516" s="6">
        <v>115.02</v>
      </c>
      <c r="V516" s="6"/>
      <c r="W516" s="6">
        <f>IF(OR(DuraWarenkorb2020[[#This Row],[Netto]]&lt;&gt;"",DuraWarenkorb2020[[#This Row],[Faktor]]&lt;&gt;""),"",IF(DuraWarenkorb2020[[#This Row],[Rabatt]]&lt;&gt;"",DuraWarenkorb2020[[#This Row],[Brutto]],""))</f>
        <v>115.02</v>
      </c>
      <c r="X516" s="7">
        <v>0.65</v>
      </c>
      <c r="Y516" s="6"/>
      <c r="Z51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40.26</v>
      </c>
      <c r="AA516" s="7">
        <f>IFERROR(1-DuraWarenkorb2020[[#This Row],[EP1]]/DuraWarenkorb2020[[#This Row],[VK Preis]],"")</f>
        <v>0.17809239940387467</v>
      </c>
      <c r="AB516" s="6">
        <f>IFERROR(DuraWarenkorb2020[[#This Row],[VK Preis]]/DuraWarenkorb2020[[#This Row],[PE]]*DuraWarenkorb2020[[#This Row],[Menge]],"")</f>
        <v>12.077999999999999</v>
      </c>
      <c r="AC516" s="10" t="s">
        <v>33</v>
      </c>
      <c r="AD516" s="10" t="s">
        <v>33</v>
      </c>
    </row>
    <row r="517" spans="1:30" x14ac:dyDescent="0.25">
      <c r="D517">
        <v>14037</v>
      </c>
      <c r="E517" t="s">
        <v>897</v>
      </c>
      <c r="F517" t="s">
        <v>936</v>
      </c>
      <c r="G517" t="s">
        <v>937</v>
      </c>
      <c r="H517">
        <v>300</v>
      </c>
      <c r="I517" s="5"/>
      <c r="J517" s="5"/>
      <c r="K517" t="s">
        <v>4453</v>
      </c>
      <c r="L517" s="10">
        <v>120032995</v>
      </c>
      <c r="M517" s="10" t="s">
        <v>897</v>
      </c>
      <c r="N517" s="10" t="s">
        <v>3154</v>
      </c>
      <c r="O517" s="10" t="s">
        <v>3155</v>
      </c>
      <c r="P517" s="10" t="s">
        <v>3155</v>
      </c>
      <c r="Q517" s="10" t="s">
        <v>905</v>
      </c>
      <c r="R517" s="10">
        <v>1000</v>
      </c>
      <c r="S517" s="10" t="s">
        <v>48</v>
      </c>
      <c r="T517" s="6">
        <v>38.69</v>
      </c>
      <c r="U517" s="6">
        <v>135.69999999999999</v>
      </c>
      <c r="V517" s="6"/>
      <c r="W517" s="6">
        <f>IF(OR(DuraWarenkorb2020[[#This Row],[Netto]]&lt;&gt;"",DuraWarenkorb2020[[#This Row],[Faktor]]&lt;&gt;""),"",IF(DuraWarenkorb2020[[#This Row],[Rabatt]]&lt;&gt;"",DuraWarenkorb2020[[#This Row],[Brutto]],""))</f>
        <v>135.69999999999999</v>
      </c>
      <c r="X517" s="7">
        <v>0.65</v>
      </c>
      <c r="Y517" s="6"/>
      <c r="Z51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47.5</v>
      </c>
      <c r="AA517" s="7">
        <f>IFERROR(1-DuraWarenkorb2020[[#This Row],[EP1]]/DuraWarenkorb2020[[#This Row],[VK Preis]],"")</f>
        <v>0.18547368421052635</v>
      </c>
      <c r="AB517" s="6">
        <f>IFERROR(DuraWarenkorb2020[[#This Row],[VK Preis]]/DuraWarenkorb2020[[#This Row],[PE]]*DuraWarenkorb2020[[#This Row],[Menge]],"")</f>
        <v>14.25</v>
      </c>
      <c r="AC517" s="10" t="s">
        <v>33</v>
      </c>
      <c r="AD517" s="10" t="s">
        <v>33</v>
      </c>
    </row>
    <row r="518" spans="1:30" x14ac:dyDescent="0.25">
      <c r="D518">
        <v>48657</v>
      </c>
      <c r="E518" t="s">
        <v>897</v>
      </c>
      <c r="F518" t="s">
        <v>3156</v>
      </c>
      <c r="G518" t="s">
        <v>3157</v>
      </c>
      <c r="H518">
        <v>300</v>
      </c>
      <c r="I518" s="5"/>
      <c r="J518" s="5"/>
      <c r="K518" t="s">
        <v>4453</v>
      </c>
      <c r="L518" s="10">
        <v>120097903</v>
      </c>
      <c r="M518" s="10" t="s">
        <v>897</v>
      </c>
      <c r="N518" s="10" t="s">
        <v>4581</v>
      </c>
      <c r="O518" s="10" t="s">
        <v>4582</v>
      </c>
      <c r="P518" s="10" t="s">
        <v>4582</v>
      </c>
      <c r="Q518" s="10" t="s">
        <v>905</v>
      </c>
      <c r="R518" s="10">
        <v>1000</v>
      </c>
      <c r="S518" s="10" t="s">
        <v>48</v>
      </c>
      <c r="T518" s="6">
        <v>43.49</v>
      </c>
      <c r="U518" s="6">
        <v>145.94999999999999</v>
      </c>
      <c r="V518" s="6"/>
      <c r="W518" s="6">
        <f>IF(OR(DuraWarenkorb2020[[#This Row],[Netto]]&lt;&gt;"",DuraWarenkorb2020[[#This Row],[Faktor]]&lt;&gt;""),"",IF(DuraWarenkorb2020[[#This Row],[Rabatt]]&lt;&gt;"",DuraWarenkorb2020[[#This Row],[Brutto]],""))</f>
        <v>145.94999999999999</v>
      </c>
      <c r="X518" s="7">
        <v>0.65</v>
      </c>
      <c r="Y518" s="6"/>
      <c r="Z51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51.08</v>
      </c>
      <c r="AA518" s="7">
        <f>IFERROR(1-DuraWarenkorb2020[[#This Row],[EP1]]/DuraWarenkorb2020[[#This Row],[VK Preis]],"")</f>
        <v>0.14859044635865304</v>
      </c>
      <c r="AB518" s="6">
        <f>IFERROR(DuraWarenkorb2020[[#This Row],[VK Preis]]/DuraWarenkorb2020[[#This Row],[PE]]*DuraWarenkorb2020[[#This Row],[Menge]],"")</f>
        <v>15.324</v>
      </c>
      <c r="AC518" s="10" t="s">
        <v>33</v>
      </c>
      <c r="AD518" s="10" t="s">
        <v>33</v>
      </c>
    </row>
    <row r="519" spans="1:30" x14ac:dyDescent="0.25">
      <c r="D519">
        <v>17887</v>
      </c>
      <c r="E519" t="s">
        <v>897</v>
      </c>
      <c r="F519">
        <v>270049</v>
      </c>
      <c r="G519" t="s">
        <v>3115</v>
      </c>
      <c r="H519">
        <v>50</v>
      </c>
      <c r="I519" s="5"/>
      <c r="J519" s="5"/>
      <c r="K519" t="s">
        <v>4453</v>
      </c>
      <c r="L519" s="10">
        <v>120061334</v>
      </c>
      <c r="M519" s="10" t="s">
        <v>897</v>
      </c>
      <c r="N519" s="10" t="s">
        <v>3116</v>
      </c>
      <c r="O519" s="10" t="s">
        <v>3117</v>
      </c>
      <c r="P519" s="10" t="s">
        <v>3117</v>
      </c>
      <c r="Q519" s="10" t="s">
        <v>905</v>
      </c>
      <c r="R519" s="10">
        <v>1000</v>
      </c>
      <c r="S519" s="10" t="s">
        <v>48</v>
      </c>
      <c r="T519" s="6">
        <v>61.67</v>
      </c>
      <c r="U519" s="6">
        <v>232.94</v>
      </c>
      <c r="V519" s="6"/>
      <c r="W519" s="6">
        <f>IF(OR(DuraWarenkorb2020[[#This Row],[Netto]]&lt;&gt;"",DuraWarenkorb2020[[#This Row],[Faktor]]&lt;&gt;""),"",IF(DuraWarenkorb2020[[#This Row],[Rabatt]]&lt;&gt;"",DuraWarenkorb2020[[#This Row],[Brutto]],""))</f>
        <v>232.94</v>
      </c>
      <c r="X519" s="7">
        <v>0.65</v>
      </c>
      <c r="Y519" s="6"/>
      <c r="Z51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81.53</v>
      </c>
      <c r="AA519" s="7">
        <f>IFERROR(1-DuraWarenkorb2020[[#This Row],[EP1]]/DuraWarenkorb2020[[#This Row],[VK Preis]],"")</f>
        <v>0.24359131607997053</v>
      </c>
      <c r="AB519" s="6">
        <f>IFERROR(DuraWarenkorb2020[[#This Row],[VK Preis]]/DuraWarenkorb2020[[#This Row],[PE]]*DuraWarenkorb2020[[#This Row],[Menge]],"")</f>
        <v>4.0765000000000002</v>
      </c>
      <c r="AC519" s="10" t="s">
        <v>33</v>
      </c>
      <c r="AD519" s="10" t="s">
        <v>33</v>
      </c>
    </row>
    <row r="520" spans="1:30" x14ac:dyDescent="0.25">
      <c r="D520">
        <v>51863</v>
      </c>
      <c r="E520" t="s">
        <v>897</v>
      </c>
      <c r="F520" t="s">
        <v>3158</v>
      </c>
      <c r="G520" t="s">
        <v>3159</v>
      </c>
      <c r="H520">
        <v>150</v>
      </c>
      <c r="I520" s="5"/>
      <c r="J520" s="5"/>
      <c r="K520" t="s">
        <v>4453</v>
      </c>
      <c r="L520" s="10">
        <v>120061335</v>
      </c>
      <c r="M520" s="10" t="s">
        <v>897</v>
      </c>
      <c r="N520" s="10" t="s">
        <v>3160</v>
      </c>
      <c r="O520" s="10" t="s">
        <v>3161</v>
      </c>
      <c r="P520" s="10" t="s">
        <v>3161</v>
      </c>
      <c r="Q520" s="10" t="s">
        <v>905</v>
      </c>
      <c r="R520" s="10">
        <v>1000</v>
      </c>
      <c r="S520" s="10" t="s">
        <v>48</v>
      </c>
      <c r="T520" s="6">
        <v>70.099999999999994</v>
      </c>
      <c r="U520" s="6">
        <v>264.41000000000003</v>
      </c>
      <c r="V520" s="6"/>
      <c r="W520" s="6">
        <f>IF(OR(DuraWarenkorb2020[[#This Row],[Netto]]&lt;&gt;"",DuraWarenkorb2020[[#This Row],[Faktor]]&lt;&gt;""),"",IF(DuraWarenkorb2020[[#This Row],[Rabatt]]&lt;&gt;"",DuraWarenkorb2020[[#This Row],[Brutto]],""))</f>
        <v>264.41000000000003</v>
      </c>
      <c r="X520" s="7">
        <v>0.65</v>
      </c>
      <c r="Y520" s="6"/>
      <c r="Z52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92.54</v>
      </c>
      <c r="AA520" s="7">
        <f>IFERROR(1-DuraWarenkorb2020[[#This Row],[EP1]]/DuraWarenkorb2020[[#This Row],[VK Preis]],"")</f>
        <v>0.2424897341690081</v>
      </c>
      <c r="AB520" s="6">
        <f>IFERROR(DuraWarenkorb2020[[#This Row],[VK Preis]]/DuraWarenkorb2020[[#This Row],[PE]]*DuraWarenkorb2020[[#This Row],[Menge]],"")</f>
        <v>13.881000000000002</v>
      </c>
      <c r="AC520" s="10" t="s">
        <v>33</v>
      </c>
      <c r="AD520" s="10" t="s">
        <v>33</v>
      </c>
    </row>
    <row r="521" spans="1:30" x14ac:dyDescent="0.25">
      <c r="D521">
        <v>50649</v>
      </c>
      <c r="E521" t="s">
        <v>897</v>
      </c>
      <c r="F521" t="s">
        <v>938</v>
      </c>
      <c r="G521" t="s">
        <v>939</v>
      </c>
      <c r="H521">
        <v>100</v>
      </c>
      <c r="I521" s="5"/>
      <c r="J521" s="5"/>
      <c r="K521" t="s">
        <v>4453</v>
      </c>
      <c r="L521" s="10">
        <v>120032997</v>
      </c>
      <c r="M521" s="10" t="s">
        <v>897</v>
      </c>
      <c r="N521" s="10" t="s">
        <v>3162</v>
      </c>
      <c r="O521" s="10" t="s">
        <v>3163</v>
      </c>
      <c r="P521" s="10" t="s">
        <v>3163</v>
      </c>
      <c r="Q521" s="10" t="s">
        <v>905</v>
      </c>
      <c r="R521" s="10">
        <v>1000</v>
      </c>
      <c r="S521" s="10" t="s">
        <v>48</v>
      </c>
      <c r="T521" s="6">
        <v>13.63</v>
      </c>
      <c r="U521" s="6">
        <v>54.66</v>
      </c>
      <c r="V521" s="6"/>
      <c r="W521" s="6">
        <f>IF(OR(DuraWarenkorb2020[[#This Row],[Netto]]&lt;&gt;"",DuraWarenkorb2020[[#This Row],[Faktor]]&lt;&gt;""),"",IF(DuraWarenkorb2020[[#This Row],[Rabatt]]&lt;&gt;"",DuraWarenkorb2020[[#This Row],[Brutto]],""))</f>
        <v>54.66</v>
      </c>
      <c r="X521" s="7">
        <v>0.7</v>
      </c>
      <c r="Y521" s="6"/>
      <c r="Z52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16.399999999999999</v>
      </c>
      <c r="AA521" s="7">
        <f>IFERROR(1-DuraWarenkorb2020[[#This Row],[EP1]]/DuraWarenkorb2020[[#This Row],[VK Preis]],"")</f>
        <v>0.16890243902439017</v>
      </c>
      <c r="AB521" s="6">
        <f>IFERROR(DuraWarenkorb2020[[#This Row],[VK Preis]]/DuraWarenkorb2020[[#This Row],[PE]]*DuraWarenkorb2020[[#This Row],[Menge]],"")</f>
        <v>1.6399999999999997</v>
      </c>
      <c r="AC521" s="10" t="s">
        <v>33</v>
      </c>
      <c r="AD521" s="10" t="s">
        <v>33</v>
      </c>
    </row>
    <row r="522" spans="1:30" x14ac:dyDescent="0.25">
      <c r="D522">
        <v>50651</v>
      </c>
      <c r="E522" t="s">
        <v>897</v>
      </c>
      <c r="F522" t="s">
        <v>3164</v>
      </c>
      <c r="G522" t="s">
        <v>3165</v>
      </c>
      <c r="H522">
        <v>100</v>
      </c>
      <c r="I522" s="5"/>
      <c r="J522" s="5"/>
      <c r="K522" t="s">
        <v>4453</v>
      </c>
      <c r="L522" s="10">
        <v>120032998</v>
      </c>
      <c r="M522" s="10" t="s">
        <v>897</v>
      </c>
      <c r="N522" s="10" t="s">
        <v>3166</v>
      </c>
      <c r="O522" s="10" t="s">
        <v>3167</v>
      </c>
      <c r="P522" s="10" t="s">
        <v>3167</v>
      </c>
      <c r="Q522" s="10" t="s">
        <v>905</v>
      </c>
      <c r="R522" s="10">
        <v>1000</v>
      </c>
      <c r="S522" s="10" t="s">
        <v>48</v>
      </c>
      <c r="T522" s="6">
        <v>13.63</v>
      </c>
      <c r="U522" s="6">
        <v>54.66</v>
      </c>
      <c r="V522" s="6"/>
      <c r="W522" s="6">
        <f>IF(OR(DuraWarenkorb2020[[#This Row],[Netto]]&lt;&gt;"",DuraWarenkorb2020[[#This Row],[Faktor]]&lt;&gt;""),"",IF(DuraWarenkorb2020[[#This Row],[Rabatt]]&lt;&gt;"",DuraWarenkorb2020[[#This Row],[Brutto]],""))</f>
        <v>54.66</v>
      </c>
      <c r="X522" s="7">
        <v>0.7</v>
      </c>
      <c r="Y522" s="6"/>
      <c r="Z52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16.399999999999999</v>
      </c>
      <c r="AA522" s="7">
        <f>IFERROR(1-DuraWarenkorb2020[[#This Row],[EP1]]/DuraWarenkorb2020[[#This Row],[VK Preis]],"")</f>
        <v>0.16890243902439017</v>
      </c>
      <c r="AB522" s="6">
        <f>IFERROR(DuraWarenkorb2020[[#This Row],[VK Preis]]/DuraWarenkorb2020[[#This Row],[PE]]*DuraWarenkorb2020[[#This Row],[Menge]],"")</f>
        <v>1.6399999999999997</v>
      </c>
      <c r="AC522" s="10" t="s">
        <v>33</v>
      </c>
      <c r="AD522" s="10" t="s">
        <v>33</v>
      </c>
    </row>
    <row r="523" spans="1:30" x14ac:dyDescent="0.25">
      <c r="D523">
        <v>50652</v>
      </c>
      <c r="E523" t="s">
        <v>897</v>
      </c>
      <c r="F523" t="s">
        <v>940</v>
      </c>
      <c r="G523" t="s">
        <v>941</v>
      </c>
      <c r="H523">
        <v>200</v>
      </c>
      <c r="I523" s="5"/>
      <c r="J523" s="5"/>
      <c r="K523" t="s">
        <v>4453</v>
      </c>
      <c r="L523" s="10">
        <v>120032999</v>
      </c>
      <c r="M523" s="10" t="s">
        <v>897</v>
      </c>
      <c r="N523" s="10" t="s">
        <v>3168</v>
      </c>
      <c r="O523" s="10" t="s">
        <v>3169</v>
      </c>
      <c r="P523" s="10" t="s">
        <v>3169</v>
      </c>
      <c r="Q523" s="10" t="s">
        <v>905</v>
      </c>
      <c r="R523" s="10">
        <v>1000</v>
      </c>
      <c r="S523" s="10" t="s">
        <v>48</v>
      </c>
      <c r="T523" s="6">
        <v>13.63</v>
      </c>
      <c r="U523" s="6">
        <v>54.66</v>
      </c>
      <c r="V523" s="6"/>
      <c r="W523" s="6">
        <f>IF(OR(DuraWarenkorb2020[[#This Row],[Netto]]&lt;&gt;"",DuraWarenkorb2020[[#This Row],[Faktor]]&lt;&gt;""),"",IF(DuraWarenkorb2020[[#This Row],[Rabatt]]&lt;&gt;"",DuraWarenkorb2020[[#This Row],[Brutto]],""))</f>
        <v>54.66</v>
      </c>
      <c r="X523" s="7">
        <v>0.7</v>
      </c>
      <c r="Y523" s="6"/>
      <c r="Z52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16.399999999999999</v>
      </c>
      <c r="AA523" s="7">
        <f>IFERROR(1-DuraWarenkorb2020[[#This Row],[EP1]]/DuraWarenkorb2020[[#This Row],[VK Preis]],"")</f>
        <v>0.16890243902439017</v>
      </c>
      <c r="AB523" s="6">
        <f>IFERROR(DuraWarenkorb2020[[#This Row],[VK Preis]]/DuraWarenkorb2020[[#This Row],[PE]]*DuraWarenkorb2020[[#This Row],[Menge]],"")</f>
        <v>3.2799999999999994</v>
      </c>
      <c r="AC523" s="10" t="s">
        <v>33</v>
      </c>
      <c r="AD523" s="10" t="s">
        <v>33</v>
      </c>
    </row>
    <row r="524" spans="1:30" x14ac:dyDescent="0.25">
      <c r="D524">
        <v>50653</v>
      </c>
      <c r="E524" t="s">
        <v>897</v>
      </c>
      <c r="F524" t="s">
        <v>944</v>
      </c>
      <c r="G524" t="s">
        <v>945</v>
      </c>
      <c r="H524">
        <v>0</v>
      </c>
      <c r="I524" s="5"/>
      <c r="J524" s="5"/>
      <c r="K524" t="s">
        <v>4453</v>
      </c>
      <c r="L524" s="10">
        <v>120033000</v>
      </c>
      <c r="M524" s="10" t="s">
        <v>897</v>
      </c>
      <c r="N524" s="10" t="s">
        <v>3170</v>
      </c>
      <c r="O524" s="10" t="s">
        <v>3171</v>
      </c>
      <c r="P524" s="10" t="s">
        <v>3171</v>
      </c>
      <c r="Q524" s="10" t="s">
        <v>905</v>
      </c>
      <c r="R524" s="10">
        <v>1000</v>
      </c>
      <c r="S524" s="10" t="s">
        <v>48</v>
      </c>
      <c r="T524" s="6">
        <v>14.85</v>
      </c>
      <c r="U524" s="6">
        <v>66.53</v>
      </c>
      <c r="V524" s="6"/>
      <c r="W524" s="6">
        <f>IF(OR(DuraWarenkorb2020[[#This Row],[Netto]]&lt;&gt;"",DuraWarenkorb2020[[#This Row],[Faktor]]&lt;&gt;""),"",IF(DuraWarenkorb2020[[#This Row],[Rabatt]]&lt;&gt;"",DuraWarenkorb2020[[#This Row],[Brutto]],""))</f>
        <v>66.53</v>
      </c>
      <c r="X524" s="7">
        <v>0.7</v>
      </c>
      <c r="Y524" s="6"/>
      <c r="Z52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19.96</v>
      </c>
      <c r="AA524" s="7">
        <f>IFERROR(1-DuraWarenkorb2020[[#This Row],[EP1]]/DuraWarenkorb2020[[#This Row],[VK Preis]],"")</f>
        <v>0.2560120240480962</v>
      </c>
      <c r="AB524" s="6">
        <f>IFERROR(DuraWarenkorb2020[[#This Row],[VK Preis]]/DuraWarenkorb2020[[#This Row],[PE]]*DuraWarenkorb2020[[#This Row],[Menge]],"")</f>
        <v>0</v>
      </c>
      <c r="AC524" s="10" t="s">
        <v>33</v>
      </c>
      <c r="AD524" s="10" t="s">
        <v>33</v>
      </c>
    </row>
    <row r="525" spans="1:30" x14ac:dyDescent="0.25">
      <c r="D525">
        <v>11484</v>
      </c>
      <c r="E525" t="s">
        <v>897</v>
      </c>
      <c r="F525" t="s">
        <v>946</v>
      </c>
      <c r="G525" t="s">
        <v>947</v>
      </c>
      <c r="H525">
        <v>100</v>
      </c>
      <c r="I525" s="5"/>
      <c r="J525" s="5"/>
      <c r="K525" t="s">
        <v>4453</v>
      </c>
      <c r="L525" s="10">
        <v>120098045</v>
      </c>
      <c r="M525" s="10" t="s">
        <v>897</v>
      </c>
      <c r="N525" s="10" t="s">
        <v>3172</v>
      </c>
      <c r="O525" s="10" t="s">
        <v>3173</v>
      </c>
      <c r="P525" s="10" t="s">
        <v>3173</v>
      </c>
      <c r="Q525" s="10" t="s">
        <v>905</v>
      </c>
      <c r="R525" s="10">
        <v>1000</v>
      </c>
      <c r="S525" s="10" t="s">
        <v>48</v>
      </c>
      <c r="T525" s="6">
        <v>44.75</v>
      </c>
      <c r="U525" s="6">
        <v>220.4</v>
      </c>
      <c r="V525" s="6"/>
      <c r="W525" s="6">
        <f>IF(OR(DuraWarenkorb2020[[#This Row],[Netto]]&lt;&gt;"",DuraWarenkorb2020[[#This Row],[Faktor]]&lt;&gt;""),"",IF(DuraWarenkorb2020[[#This Row],[Rabatt]]&lt;&gt;"",DuraWarenkorb2020[[#This Row],[Brutto]],""))</f>
        <v>220.4</v>
      </c>
      <c r="X525" s="7">
        <v>0.75</v>
      </c>
      <c r="Y525" s="6"/>
      <c r="Z52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55.1</v>
      </c>
      <c r="AA525" s="7">
        <f>IFERROR(1-DuraWarenkorb2020[[#This Row],[EP1]]/DuraWarenkorb2020[[#This Row],[VK Preis]],"")</f>
        <v>0.18784029038112526</v>
      </c>
      <c r="AB525" s="6">
        <f>IFERROR(DuraWarenkorb2020[[#This Row],[VK Preis]]/DuraWarenkorb2020[[#This Row],[PE]]*DuraWarenkorb2020[[#This Row],[Menge]],"")</f>
        <v>5.5100000000000007</v>
      </c>
      <c r="AC525" s="10" t="s">
        <v>33</v>
      </c>
      <c r="AD525" s="10" t="s">
        <v>33</v>
      </c>
    </row>
    <row r="526" spans="1:30" x14ac:dyDescent="0.25">
      <c r="D526">
        <v>44611</v>
      </c>
      <c r="E526" t="s">
        <v>897</v>
      </c>
      <c r="F526" t="s">
        <v>948</v>
      </c>
      <c r="G526" t="s">
        <v>949</v>
      </c>
      <c r="H526">
        <v>0</v>
      </c>
      <c r="I526" s="5"/>
      <c r="J526" s="5"/>
      <c r="K526" t="s">
        <v>4453</v>
      </c>
      <c r="L526" s="10">
        <v>120098046</v>
      </c>
      <c r="M526" s="10" t="s">
        <v>897</v>
      </c>
      <c r="N526" s="10" t="s">
        <v>3174</v>
      </c>
      <c r="O526" s="10" t="s">
        <v>3175</v>
      </c>
      <c r="P526" s="10" t="s">
        <v>3175</v>
      </c>
      <c r="Q526" s="10" t="s">
        <v>905</v>
      </c>
      <c r="R526" s="10">
        <v>1000</v>
      </c>
      <c r="S526" s="10" t="s">
        <v>48</v>
      </c>
      <c r="T526" s="6">
        <v>50.46</v>
      </c>
      <c r="U526" s="6">
        <v>257.08999999999997</v>
      </c>
      <c r="V526" s="6"/>
      <c r="W526" s="6">
        <f>IF(OR(DuraWarenkorb2020[[#This Row],[Netto]]&lt;&gt;"",DuraWarenkorb2020[[#This Row],[Faktor]]&lt;&gt;""),"",IF(DuraWarenkorb2020[[#This Row],[Rabatt]]&lt;&gt;"",DuraWarenkorb2020[[#This Row],[Brutto]],""))</f>
        <v>257.08999999999997</v>
      </c>
      <c r="X526" s="7">
        <v>0.75</v>
      </c>
      <c r="Y526" s="6"/>
      <c r="Z52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64.27</v>
      </c>
      <c r="AA526" s="7">
        <f>IFERROR(1-DuraWarenkorb2020[[#This Row],[EP1]]/DuraWarenkorb2020[[#This Row],[VK Preis]],"")</f>
        <v>0.21487474716041688</v>
      </c>
      <c r="AB526" s="6">
        <f>IFERROR(DuraWarenkorb2020[[#This Row],[VK Preis]]/DuraWarenkorb2020[[#This Row],[PE]]*DuraWarenkorb2020[[#This Row],[Menge]],"")</f>
        <v>0</v>
      </c>
      <c r="AC526" s="10" t="s">
        <v>33</v>
      </c>
      <c r="AD526" s="10" t="s">
        <v>33</v>
      </c>
    </row>
    <row r="527" spans="1:30" x14ac:dyDescent="0.25">
      <c r="D527">
        <v>13611</v>
      </c>
      <c r="E527" t="s">
        <v>897</v>
      </c>
      <c r="F527" t="s">
        <v>950</v>
      </c>
      <c r="G527" t="s">
        <v>951</v>
      </c>
      <c r="H527">
        <v>200</v>
      </c>
      <c r="I527" s="5"/>
      <c r="J527" s="5"/>
      <c r="K527" t="s">
        <v>4453</v>
      </c>
      <c r="L527" s="10">
        <v>120098047</v>
      </c>
      <c r="M527" s="10" t="s">
        <v>897</v>
      </c>
      <c r="N527" s="10" t="s">
        <v>3176</v>
      </c>
      <c r="O527" s="10" t="s">
        <v>3177</v>
      </c>
      <c r="P527" s="10" t="s">
        <v>3177</v>
      </c>
      <c r="Q527" s="10" t="s">
        <v>905</v>
      </c>
      <c r="R527" s="10">
        <v>1000</v>
      </c>
      <c r="S527" s="10" t="s">
        <v>48</v>
      </c>
      <c r="T527" s="6">
        <v>72.05</v>
      </c>
      <c r="U527" s="6">
        <v>322.60000000000002</v>
      </c>
      <c r="V527" s="6"/>
      <c r="W527" s="6">
        <f>IF(OR(DuraWarenkorb2020[[#This Row],[Netto]]&lt;&gt;"",DuraWarenkorb2020[[#This Row],[Faktor]]&lt;&gt;""),"",IF(DuraWarenkorb2020[[#This Row],[Rabatt]]&lt;&gt;"",DuraWarenkorb2020[[#This Row],[Brutto]],""))</f>
        <v>322.60000000000002</v>
      </c>
      <c r="X527" s="7">
        <v>0.7</v>
      </c>
      <c r="Y527" s="6"/>
      <c r="Z52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96.78</v>
      </c>
      <c r="AA527" s="7">
        <f>IFERROR(1-DuraWarenkorb2020[[#This Row],[EP1]]/DuraWarenkorb2020[[#This Row],[VK Preis]],"")</f>
        <v>0.25552800165323419</v>
      </c>
      <c r="AB527" s="6">
        <f>IFERROR(DuraWarenkorb2020[[#This Row],[VK Preis]]/DuraWarenkorb2020[[#This Row],[PE]]*DuraWarenkorb2020[[#This Row],[Menge]],"")</f>
        <v>19.356000000000002</v>
      </c>
      <c r="AC527" s="10" t="s">
        <v>33</v>
      </c>
      <c r="AD527" s="10" t="s">
        <v>33</v>
      </c>
    </row>
    <row r="528" spans="1:30" x14ac:dyDescent="0.25">
      <c r="D528">
        <v>17893</v>
      </c>
      <c r="E528" t="s">
        <v>897</v>
      </c>
      <c r="F528">
        <v>270799</v>
      </c>
      <c r="G528" t="s">
        <v>899</v>
      </c>
      <c r="H528">
        <v>0</v>
      </c>
      <c r="I528" s="5"/>
      <c r="J528" s="5"/>
      <c r="K528" t="s">
        <v>4453</v>
      </c>
      <c r="L528" s="10">
        <v>120098048</v>
      </c>
      <c r="M528" s="10" t="s">
        <v>897</v>
      </c>
      <c r="N528" s="10" t="s">
        <v>3118</v>
      </c>
      <c r="O528" s="10" t="s">
        <v>3119</v>
      </c>
      <c r="P528" s="10" t="s">
        <v>3119</v>
      </c>
      <c r="Q528" s="10" t="s">
        <v>905</v>
      </c>
      <c r="R528" s="10">
        <v>1000</v>
      </c>
      <c r="S528" s="10" t="s">
        <v>48</v>
      </c>
      <c r="T528" s="6">
        <v>108.04</v>
      </c>
      <c r="U528" s="6">
        <v>612.09</v>
      </c>
      <c r="V528" s="6"/>
      <c r="W528" s="6">
        <f>IF(OR(DuraWarenkorb2020[[#This Row],[Netto]]&lt;&gt;"",DuraWarenkorb2020[[#This Row],[Faktor]]&lt;&gt;""),"",IF(DuraWarenkorb2020[[#This Row],[Rabatt]]&lt;&gt;"",DuraWarenkorb2020[[#This Row],[Brutto]],""))</f>
        <v>612.09</v>
      </c>
      <c r="X528" s="7">
        <v>0.75</v>
      </c>
      <c r="Y528" s="6"/>
      <c r="Z52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153.02000000000001</v>
      </c>
      <c r="AA528" s="7">
        <f>IFERROR(1-DuraWarenkorb2020[[#This Row],[EP1]]/DuraWarenkorb2020[[#This Row],[VK Preis]],"")</f>
        <v>0.29394850346359958</v>
      </c>
      <c r="AB528" s="6">
        <f>IFERROR(DuraWarenkorb2020[[#This Row],[VK Preis]]/DuraWarenkorb2020[[#This Row],[PE]]*DuraWarenkorb2020[[#This Row],[Menge]],"")</f>
        <v>0</v>
      </c>
      <c r="AC528" s="10" t="s">
        <v>33</v>
      </c>
      <c r="AD528" s="10" t="s">
        <v>33</v>
      </c>
    </row>
    <row r="529" spans="1:30" x14ac:dyDescent="0.25">
      <c r="A529">
        <v>3740</v>
      </c>
      <c r="B529" t="s">
        <v>28</v>
      </c>
      <c r="C529">
        <v>4040</v>
      </c>
      <c r="D529">
        <v>208477</v>
      </c>
      <c r="E529" t="s">
        <v>897</v>
      </c>
      <c r="F529" t="s">
        <v>954</v>
      </c>
      <c r="G529" t="s">
        <v>955</v>
      </c>
      <c r="H529">
        <v>900</v>
      </c>
      <c r="I529" s="5">
        <v>42005</v>
      </c>
      <c r="J529" s="5">
        <v>43830</v>
      </c>
      <c r="K529" t="s">
        <v>32</v>
      </c>
      <c r="L529">
        <v>120032988</v>
      </c>
      <c r="M529" t="s">
        <v>897</v>
      </c>
      <c r="N529" t="s">
        <v>956</v>
      </c>
      <c r="O529" t="s">
        <v>957</v>
      </c>
      <c r="P529" t="s">
        <v>957</v>
      </c>
      <c r="Q529" t="s">
        <v>905</v>
      </c>
      <c r="R529">
        <v>1000</v>
      </c>
      <c r="S529" t="s">
        <v>48</v>
      </c>
      <c r="T529" s="6">
        <v>5.75</v>
      </c>
      <c r="U529" s="6">
        <v>23.18</v>
      </c>
      <c r="V529" s="6"/>
      <c r="W529" s="6">
        <f>IF(OR(DuraWarenkorb2020[[#This Row],[Netto]]&lt;&gt;"",DuraWarenkorb2020[[#This Row],[Faktor]]&lt;&gt;""),"",IF(DuraWarenkorb2020[[#This Row],[Rabatt]]&lt;&gt;"",DuraWarenkorb2020[[#This Row],[Brutto]],""))</f>
        <v>23.18</v>
      </c>
      <c r="X529" s="7">
        <v>0.68</v>
      </c>
      <c r="Y529" s="6"/>
      <c r="Z52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7.42</v>
      </c>
      <c r="AA529" s="7">
        <f>IFERROR(1-DuraWarenkorb2020[[#This Row],[EP1]]/DuraWarenkorb2020[[#This Row],[VK Preis]],"")</f>
        <v>0.22506738544474392</v>
      </c>
      <c r="AB529" s="6">
        <f>IFERROR(DuraWarenkorb2020[[#This Row],[VK Preis]]/DuraWarenkorb2020[[#This Row],[PE]]*DuraWarenkorb2020[[#This Row],[Menge]],"")</f>
        <v>6.6779999999999999</v>
      </c>
      <c r="AC529" t="s">
        <v>33</v>
      </c>
      <c r="AD529" t="s">
        <v>33</v>
      </c>
    </row>
    <row r="530" spans="1:30" x14ac:dyDescent="0.25">
      <c r="D530">
        <v>78010</v>
      </c>
      <c r="E530" t="s">
        <v>897</v>
      </c>
      <c r="F530" t="s">
        <v>958</v>
      </c>
      <c r="G530" t="s">
        <v>959</v>
      </c>
      <c r="H530">
        <v>500</v>
      </c>
      <c r="I530" s="5"/>
      <c r="J530" s="5"/>
      <c r="K530" t="s">
        <v>4453</v>
      </c>
      <c r="L530" s="10">
        <v>120032989</v>
      </c>
      <c r="M530" s="10" t="s">
        <v>897</v>
      </c>
      <c r="N530" s="10" t="s">
        <v>960</v>
      </c>
      <c r="O530" s="10" t="s">
        <v>961</v>
      </c>
      <c r="P530" s="10" t="s">
        <v>961</v>
      </c>
      <c r="Q530" s="10" t="s">
        <v>905</v>
      </c>
      <c r="R530" s="10">
        <v>1000</v>
      </c>
      <c r="S530" s="10" t="s">
        <v>48</v>
      </c>
      <c r="T530" s="6">
        <v>5.75</v>
      </c>
      <c r="U530" s="6">
        <v>23.18</v>
      </c>
      <c r="V530" s="6"/>
      <c r="W530" s="6">
        <f>IF(OR(DuraWarenkorb2020[[#This Row],[Netto]]&lt;&gt;"",DuraWarenkorb2020[[#This Row],[Faktor]]&lt;&gt;""),"",IF(DuraWarenkorb2020[[#This Row],[Rabatt]]&lt;&gt;"",DuraWarenkorb2020[[#This Row],[Brutto]],""))</f>
        <v>23.18</v>
      </c>
      <c r="X530" s="7">
        <v>0.68</v>
      </c>
      <c r="Y530" s="6"/>
      <c r="Z53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7.42</v>
      </c>
      <c r="AA530" s="7">
        <f>IFERROR(1-DuraWarenkorb2020[[#This Row],[EP1]]/DuraWarenkorb2020[[#This Row],[VK Preis]],"")</f>
        <v>0.22506738544474392</v>
      </c>
      <c r="AB530" s="6">
        <f>IFERROR(DuraWarenkorb2020[[#This Row],[VK Preis]]/DuraWarenkorb2020[[#This Row],[PE]]*DuraWarenkorb2020[[#This Row],[Menge]],"")</f>
        <v>3.71</v>
      </c>
      <c r="AC530" s="10" t="s">
        <v>33</v>
      </c>
      <c r="AD530" s="10" t="s">
        <v>33</v>
      </c>
    </row>
    <row r="531" spans="1:30" x14ac:dyDescent="0.25">
      <c r="D531">
        <v>17865</v>
      </c>
      <c r="E531" t="s">
        <v>897</v>
      </c>
      <c r="F531" t="s">
        <v>3178</v>
      </c>
      <c r="G531" t="s">
        <v>3179</v>
      </c>
      <c r="H531">
        <v>50</v>
      </c>
      <c r="I531" s="5"/>
      <c r="J531" s="5"/>
      <c r="K531" t="s">
        <v>4453</v>
      </c>
      <c r="L531" s="10">
        <v>120098069</v>
      </c>
      <c r="M531" s="10" t="s">
        <v>897</v>
      </c>
      <c r="N531" s="10" t="s">
        <v>3180</v>
      </c>
      <c r="O531" s="10" t="s">
        <v>3181</v>
      </c>
      <c r="P531" s="10" t="s">
        <v>3181</v>
      </c>
      <c r="Q531" s="10" t="s">
        <v>905</v>
      </c>
      <c r="R531" s="10">
        <v>1000</v>
      </c>
      <c r="S531" s="10" t="s">
        <v>48</v>
      </c>
      <c r="T531" s="6">
        <v>86.32</v>
      </c>
      <c r="U531" s="6">
        <v>322.27</v>
      </c>
      <c r="V531" s="6"/>
      <c r="W531" s="6">
        <f>IF(OR(DuraWarenkorb2020[[#This Row],[Netto]]&lt;&gt;"",DuraWarenkorb2020[[#This Row],[Faktor]]&lt;&gt;""),"",IF(DuraWarenkorb2020[[#This Row],[Rabatt]]&lt;&gt;"",DuraWarenkorb2020[[#This Row],[Brutto]],""))</f>
        <v>322.27</v>
      </c>
      <c r="X531" s="7">
        <v>0.68</v>
      </c>
      <c r="Y531" s="6"/>
      <c r="Z53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103.13</v>
      </c>
      <c r="AA531" s="7">
        <f>IFERROR(1-DuraWarenkorb2020[[#This Row],[EP1]]/DuraWarenkorb2020[[#This Row],[VK Preis]],"")</f>
        <v>0.16299815766508297</v>
      </c>
      <c r="AB531" s="6">
        <f>IFERROR(DuraWarenkorb2020[[#This Row],[VK Preis]]/DuraWarenkorb2020[[#This Row],[PE]]*DuraWarenkorb2020[[#This Row],[Menge]],"")</f>
        <v>5.1565000000000003</v>
      </c>
      <c r="AC531" s="10" t="s">
        <v>33</v>
      </c>
      <c r="AD531" s="10" t="s">
        <v>33</v>
      </c>
    </row>
    <row r="532" spans="1:30" x14ac:dyDescent="0.25">
      <c r="D532">
        <v>200093</v>
      </c>
      <c r="E532" t="s">
        <v>984</v>
      </c>
      <c r="F532" t="s">
        <v>990</v>
      </c>
      <c r="G532" t="s">
        <v>991</v>
      </c>
      <c r="H532">
        <v>3</v>
      </c>
      <c r="I532" s="5"/>
      <c r="J532" s="5"/>
      <c r="K532" t="s">
        <v>4453</v>
      </c>
      <c r="L532" s="10">
        <v>120103084</v>
      </c>
      <c r="M532" s="10" t="s">
        <v>984</v>
      </c>
      <c r="N532" s="10" t="s">
        <v>3188</v>
      </c>
      <c r="O532" s="10" t="s">
        <v>3189</v>
      </c>
      <c r="P532" s="10" t="s">
        <v>3189</v>
      </c>
      <c r="Q532" s="10" t="s">
        <v>3190</v>
      </c>
      <c r="R532" s="10">
        <v>1</v>
      </c>
      <c r="S532" s="10" t="s">
        <v>48</v>
      </c>
      <c r="T532" s="6">
        <v>4.2699999999999996</v>
      </c>
      <c r="U532" s="6">
        <v>10.1</v>
      </c>
      <c r="V532" s="6"/>
      <c r="W532" s="6">
        <f>IF(OR(DuraWarenkorb2020[[#This Row],[Netto]]&lt;&gt;"",DuraWarenkorb2020[[#This Row],[Faktor]]&lt;&gt;""),"",IF(DuraWarenkorb2020[[#This Row],[Rabatt]]&lt;&gt;"",DuraWarenkorb2020[[#This Row],[Brutto]],""))</f>
        <v>10.1</v>
      </c>
      <c r="X532" s="7">
        <v>0.5</v>
      </c>
      <c r="Y532" s="6"/>
      <c r="Z53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5.05</v>
      </c>
      <c r="AA532" s="7">
        <f>IFERROR(1-DuraWarenkorb2020[[#This Row],[EP1]]/DuraWarenkorb2020[[#This Row],[VK Preis]],"")</f>
        <v>0.15445544554455448</v>
      </c>
      <c r="AB532" s="6">
        <f>IFERROR(DuraWarenkorb2020[[#This Row],[VK Preis]]/DuraWarenkorb2020[[#This Row],[PE]]*DuraWarenkorb2020[[#This Row],[Menge]],"")</f>
        <v>15.149999999999999</v>
      </c>
      <c r="AC532" s="10" t="s">
        <v>33</v>
      </c>
      <c r="AD532" s="10" t="s">
        <v>33</v>
      </c>
    </row>
    <row r="533" spans="1:30" x14ac:dyDescent="0.25">
      <c r="D533">
        <v>725846</v>
      </c>
      <c r="E533" t="s">
        <v>984</v>
      </c>
      <c r="F533" t="s">
        <v>3186</v>
      </c>
      <c r="G533" t="s">
        <v>3187</v>
      </c>
      <c r="H533">
        <v>100</v>
      </c>
      <c r="I533" s="5"/>
      <c r="J533" s="5"/>
      <c r="K533" t="s">
        <v>4453</v>
      </c>
      <c r="L533" s="10">
        <v>120002604</v>
      </c>
      <c r="M533" s="10" t="s">
        <v>984</v>
      </c>
      <c r="N533" s="10" t="s">
        <v>4583</v>
      </c>
      <c r="O533" s="10" t="s">
        <v>4584</v>
      </c>
      <c r="P533" s="10" t="s">
        <v>4585</v>
      </c>
      <c r="Q533" s="10" t="s">
        <v>4586</v>
      </c>
      <c r="R533" s="10">
        <v>1</v>
      </c>
      <c r="S533" s="10" t="s">
        <v>1959</v>
      </c>
      <c r="T533" s="6">
        <v>22.42</v>
      </c>
      <c r="U533" s="6">
        <v>50.96</v>
      </c>
      <c r="V533" s="6"/>
      <c r="W533" s="6">
        <f>IF(OR(DuraWarenkorb2020[[#This Row],[Netto]]&lt;&gt;"",DuraWarenkorb2020[[#This Row],[Faktor]]&lt;&gt;""),"",IF(DuraWarenkorb2020[[#This Row],[Rabatt]]&lt;&gt;"",DuraWarenkorb2020[[#This Row],[Brutto]],""))</f>
        <v>50.96</v>
      </c>
      <c r="X533" s="7">
        <v>0.48</v>
      </c>
      <c r="Y533" s="6"/>
      <c r="Z53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26.5</v>
      </c>
      <c r="AA533" s="7">
        <f>IFERROR(1-DuraWarenkorb2020[[#This Row],[EP1]]/DuraWarenkorb2020[[#This Row],[VK Preis]],"")</f>
        <v>0.15396226415094338</v>
      </c>
      <c r="AB533" s="6">
        <f>IFERROR(DuraWarenkorb2020[[#This Row],[VK Preis]]/DuraWarenkorb2020[[#This Row],[PE]]*DuraWarenkorb2020[[#This Row],[Menge]],"")</f>
        <v>2650</v>
      </c>
      <c r="AC533" s="10" t="s">
        <v>33</v>
      </c>
      <c r="AD533" s="10" t="s">
        <v>33</v>
      </c>
    </row>
    <row r="534" spans="1:30" x14ac:dyDescent="0.25">
      <c r="D534">
        <v>1484117</v>
      </c>
      <c r="E534" t="s">
        <v>1010</v>
      </c>
      <c r="F534" t="s">
        <v>1150</v>
      </c>
      <c r="G534" t="s">
        <v>1149</v>
      </c>
      <c r="H534">
        <v>100</v>
      </c>
      <c r="I534" s="5"/>
      <c r="J534" s="5"/>
      <c r="K534" t="s">
        <v>4453</v>
      </c>
      <c r="L534" s="10">
        <v>120002605</v>
      </c>
      <c r="M534" s="10" t="s">
        <v>984</v>
      </c>
      <c r="N534" s="10" t="s">
        <v>4587</v>
      </c>
      <c r="O534" s="10" t="s">
        <v>4588</v>
      </c>
      <c r="P534" s="10" t="s">
        <v>4589</v>
      </c>
      <c r="Q534" s="10" t="s">
        <v>4586</v>
      </c>
      <c r="R534" s="10">
        <v>1</v>
      </c>
      <c r="S534" s="10" t="s">
        <v>1959</v>
      </c>
      <c r="T534" s="6">
        <v>17</v>
      </c>
      <c r="U534" s="6">
        <v>38.64</v>
      </c>
      <c r="V534" s="6"/>
      <c r="W534" s="6">
        <f>IF(OR(DuraWarenkorb2020[[#This Row],[Netto]]&lt;&gt;"",DuraWarenkorb2020[[#This Row],[Faktor]]&lt;&gt;""),"",IF(DuraWarenkorb2020[[#This Row],[Rabatt]]&lt;&gt;"",DuraWarenkorb2020[[#This Row],[Brutto]],""))</f>
        <v>38.64</v>
      </c>
      <c r="X534" s="7">
        <v>0.48</v>
      </c>
      <c r="Y534" s="6"/>
      <c r="Z53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20.09</v>
      </c>
      <c r="AA534" s="7">
        <f>IFERROR(1-DuraWarenkorb2020[[#This Row],[EP1]]/DuraWarenkorb2020[[#This Row],[VK Preis]],"")</f>
        <v>0.15380786460925833</v>
      </c>
      <c r="AB534" s="6">
        <f>IFERROR(DuraWarenkorb2020[[#This Row],[VK Preis]]/DuraWarenkorb2020[[#This Row],[PE]]*DuraWarenkorb2020[[#This Row],[Menge]],"")</f>
        <v>2009</v>
      </c>
      <c r="AC534" s="10" t="s">
        <v>33</v>
      </c>
      <c r="AD534" s="10" t="s">
        <v>33</v>
      </c>
    </row>
    <row r="535" spans="1:30" x14ac:dyDescent="0.25">
      <c r="D535">
        <v>2754061</v>
      </c>
      <c r="E535" t="s">
        <v>999</v>
      </c>
      <c r="F535" t="s">
        <v>3191</v>
      </c>
      <c r="G535" t="s">
        <v>3192</v>
      </c>
      <c r="H535">
        <v>5</v>
      </c>
      <c r="I535" s="5"/>
      <c r="J535" s="5"/>
      <c r="K535" t="s">
        <v>4453</v>
      </c>
      <c r="L535" s="10">
        <v>120644029</v>
      </c>
      <c r="M535" s="10" t="s">
        <v>999</v>
      </c>
      <c r="N535" s="10" t="s">
        <v>3193</v>
      </c>
      <c r="O535" s="10" t="s">
        <v>3191</v>
      </c>
      <c r="P535" s="10" t="s">
        <v>3194</v>
      </c>
      <c r="Q535" s="10" t="s">
        <v>1004</v>
      </c>
      <c r="R535" s="10">
        <v>100</v>
      </c>
      <c r="S535" s="10" t="s">
        <v>48</v>
      </c>
      <c r="T535" s="6">
        <v>1092</v>
      </c>
      <c r="U535" s="6">
        <v>1820</v>
      </c>
      <c r="V535" s="6"/>
      <c r="W535" s="6">
        <f>IF(OR(DuraWarenkorb2020[[#This Row],[Netto]]&lt;&gt;"",DuraWarenkorb2020[[#This Row],[Faktor]]&lt;&gt;""),"",IF(DuraWarenkorb2020[[#This Row],[Rabatt]]&lt;&gt;"",DuraWarenkorb2020[[#This Row],[Brutto]],""))</f>
        <v>1820</v>
      </c>
      <c r="X535" s="7">
        <v>0.3</v>
      </c>
      <c r="Y535" s="6"/>
      <c r="Z53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1274</v>
      </c>
      <c r="AA535" s="7">
        <f>IFERROR(1-DuraWarenkorb2020[[#This Row],[EP1]]/DuraWarenkorb2020[[#This Row],[VK Preis]],"")</f>
        <v>0.1428571428571429</v>
      </c>
      <c r="AB535" s="6">
        <f>IFERROR(DuraWarenkorb2020[[#This Row],[VK Preis]]/DuraWarenkorb2020[[#This Row],[PE]]*DuraWarenkorb2020[[#This Row],[Menge]],"")</f>
        <v>63.7</v>
      </c>
      <c r="AC535" s="10" t="s">
        <v>33</v>
      </c>
      <c r="AD535" s="10" t="s">
        <v>33</v>
      </c>
    </row>
    <row r="536" spans="1:30" x14ac:dyDescent="0.25">
      <c r="A536">
        <v>3740</v>
      </c>
      <c r="B536" t="s">
        <v>28</v>
      </c>
      <c r="C536">
        <v>4040</v>
      </c>
      <c r="D536">
        <v>4075226</v>
      </c>
      <c r="E536" t="s">
        <v>999</v>
      </c>
      <c r="F536" t="s">
        <v>1000</v>
      </c>
      <c r="G536" t="s">
        <v>1001</v>
      </c>
      <c r="H536">
        <v>1</v>
      </c>
      <c r="I536" s="5">
        <v>42005</v>
      </c>
      <c r="J536" s="5">
        <v>43830</v>
      </c>
      <c r="K536" t="s">
        <v>32</v>
      </c>
      <c r="L536">
        <v>120644030</v>
      </c>
      <c r="M536" t="s">
        <v>999</v>
      </c>
      <c r="N536" t="s">
        <v>1002</v>
      </c>
      <c r="O536" t="s">
        <v>1000</v>
      </c>
      <c r="P536" t="s">
        <v>1003</v>
      </c>
      <c r="Q536" t="s">
        <v>1004</v>
      </c>
      <c r="R536">
        <v>100</v>
      </c>
      <c r="S536" t="s">
        <v>48</v>
      </c>
      <c r="T536" s="6">
        <v>1104</v>
      </c>
      <c r="U536" s="6">
        <v>1840</v>
      </c>
      <c r="V536" s="6"/>
      <c r="W536" s="6">
        <f>IF(OR(DuraWarenkorb2020[[#This Row],[Netto]]&lt;&gt;"",DuraWarenkorb2020[[#This Row],[Faktor]]&lt;&gt;""),"",IF(DuraWarenkorb2020[[#This Row],[Rabatt]]&lt;&gt;"",DuraWarenkorb2020[[#This Row],[Brutto]],""))</f>
        <v>1840</v>
      </c>
      <c r="X536" s="7">
        <v>0.3</v>
      </c>
      <c r="Y536" s="6"/>
      <c r="Z53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1288</v>
      </c>
      <c r="AA536" s="7">
        <f>IFERROR(1-DuraWarenkorb2020[[#This Row],[EP1]]/DuraWarenkorb2020[[#This Row],[VK Preis]],"")</f>
        <v>0.1428571428571429</v>
      </c>
      <c r="AB536" s="6">
        <f>IFERROR(DuraWarenkorb2020[[#This Row],[VK Preis]]/DuraWarenkorb2020[[#This Row],[PE]]*DuraWarenkorb2020[[#This Row],[Menge]],"")</f>
        <v>12.88</v>
      </c>
      <c r="AC536" t="s">
        <v>33</v>
      </c>
      <c r="AD536" t="s">
        <v>33</v>
      </c>
    </row>
    <row r="537" spans="1:30" x14ac:dyDescent="0.25">
      <c r="D537">
        <v>80781</v>
      </c>
      <c r="E537" t="s">
        <v>1285</v>
      </c>
      <c r="F537" t="s">
        <v>3369</v>
      </c>
      <c r="G537" t="s">
        <v>3370</v>
      </c>
      <c r="H537">
        <v>40</v>
      </c>
      <c r="I537" s="5"/>
      <c r="J537" s="5"/>
      <c r="K537" t="s">
        <v>4453</v>
      </c>
      <c r="L537" s="10">
        <v>120002950</v>
      </c>
      <c r="M537" s="10" t="s">
        <v>1288</v>
      </c>
      <c r="N537" s="10" t="s">
        <v>3371</v>
      </c>
      <c r="O537" s="10" t="s">
        <v>3372</v>
      </c>
      <c r="P537" s="10" t="s">
        <v>3373</v>
      </c>
      <c r="Q537" s="10" t="s">
        <v>1292</v>
      </c>
      <c r="R537" s="10">
        <v>100</v>
      </c>
      <c r="S537" s="10" t="s">
        <v>48</v>
      </c>
      <c r="T537" s="6">
        <v>126.48</v>
      </c>
      <c r="U537" s="6">
        <v>303.85000000000002</v>
      </c>
      <c r="V537" s="6"/>
      <c r="W537" s="6">
        <f>IF(OR(DuraWarenkorb2020[[#This Row],[Netto]]&lt;&gt;"",DuraWarenkorb2020[[#This Row],[Faktor]]&lt;&gt;""),"",IF(DuraWarenkorb2020[[#This Row],[Rabatt]]&lt;&gt;"",DuraWarenkorb2020[[#This Row],[Brutto]],""))</f>
        <v>303.85000000000002</v>
      </c>
      <c r="X537" s="7">
        <v>0.5</v>
      </c>
      <c r="Y537" s="6"/>
      <c r="Z53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151.93</v>
      </c>
      <c r="AA537" s="7">
        <f>IFERROR(1-DuraWarenkorb2020[[#This Row],[EP1]]/DuraWarenkorb2020[[#This Row],[VK Preis]],"")</f>
        <v>0.16751135391298622</v>
      </c>
      <c r="AB537" s="6">
        <f>IFERROR(DuraWarenkorb2020[[#This Row],[VK Preis]]/DuraWarenkorb2020[[#This Row],[PE]]*DuraWarenkorb2020[[#This Row],[Menge]],"")</f>
        <v>60.772000000000006</v>
      </c>
      <c r="AC537" s="10" t="s">
        <v>33</v>
      </c>
      <c r="AD537" s="10" t="s">
        <v>33</v>
      </c>
    </row>
    <row r="538" spans="1:30" x14ac:dyDescent="0.25">
      <c r="A538">
        <v>3740</v>
      </c>
      <c r="B538" t="s">
        <v>28</v>
      </c>
      <c r="C538">
        <v>4040</v>
      </c>
      <c r="D538">
        <v>226483</v>
      </c>
      <c r="E538" t="s">
        <v>1285</v>
      </c>
      <c r="F538" t="s">
        <v>1286</v>
      </c>
      <c r="G538" t="s">
        <v>1287</v>
      </c>
      <c r="H538">
        <v>50</v>
      </c>
      <c r="I538" s="5">
        <v>42005</v>
      </c>
      <c r="J538" s="5">
        <v>43830</v>
      </c>
      <c r="K538" t="s">
        <v>32</v>
      </c>
      <c r="L538">
        <v>120002887</v>
      </c>
      <c r="M538" t="s">
        <v>1288</v>
      </c>
      <c r="N538" t="s">
        <v>1289</v>
      </c>
      <c r="O538" t="s">
        <v>1290</v>
      </c>
      <c r="P538" t="s">
        <v>1291</v>
      </c>
      <c r="Q538" t="s">
        <v>1292</v>
      </c>
      <c r="R538">
        <v>100</v>
      </c>
      <c r="S538" t="s">
        <v>48</v>
      </c>
      <c r="T538" s="6">
        <v>164.88</v>
      </c>
      <c r="U538" s="6">
        <v>420.95</v>
      </c>
      <c r="V538" s="6"/>
      <c r="W538" s="6">
        <f>IF(OR(DuraWarenkorb2020[[#This Row],[Netto]]&lt;&gt;"",DuraWarenkorb2020[[#This Row],[Faktor]]&lt;&gt;""),"",IF(DuraWarenkorb2020[[#This Row],[Rabatt]]&lt;&gt;"",DuraWarenkorb2020[[#This Row],[Brutto]],""))</f>
        <v>420.95</v>
      </c>
      <c r="X538" s="7">
        <v>0.5</v>
      </c>
      <c r="Y538" s="6"/>
      <c r="Z53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210.48</v>
      </c>
      <c r="AA538" s="7">
        <f>IFERROR(1-DuraWarenkorb2020[[#This Row],[EP1]]/DuraWarenkorb2020[[#This Row],[VK Preis]],"")</f>
        <v>0.21664766248574685</v>
      </c>
      <c r="AB538" s="6">
        <f>IFERROR(DuraWarenkorb2020[[#This Row],[VK Preis]]/DuraWarenkorb2020[[#This Row],[PE]]*DuraWarenkorb2020[[#This Row],[Menge]],"")</f>
        <v>105.24</v>
      </c>
      <c r="AC538" t="s">
        <v>33</v>
      </c>
      <c r="AD538" t="s">
        <v>33</v>
      </c>
    </row>
    <row r="539" spans="1:30" x14ac:dyDescent="0.25">
      <c r="D539">
        <v>45877</v>
      </c>
      <c r="E539" t="s">
        <v>1285</v>
      </c>
      <c r="F539" t="s">
        <v>1293</v>
      </c>
      <c r="G539" t="s">
        <v>1294</v>
      </c>
      <c r="H539">
        <v>60</v>
      </c>
      <c r="I539" s="5"/>
      <c r="J539" s="5"/>
      <c r="K539" t="s">
        <v>4453</v>
      </c>
      <c r="L539" s="10">
        <v>120002888</v>
      </c>
      <c r="M539" s="10" t="s">
        <v>1288</v>
      </c>
      <c r="N539" s="10" t="s">
        <v>1295</v>
      </c>
      <c r="O539" s="10" t="s">
        <v>1296</v>
      </c>
      <c r="P539" s="10" t="s">
        <v>1297</v>
      </c>
      <c r="Q539" s="10" t="s">
        <v>1292</v>
      </c>
      <c r="R539" s="10">
        <v>100</v>
      </c>
      <c r="S539" s="10" t="s">
        <v>48</v>
      </c>
      <c r="T539" s="6">
        <v>200.84</v>
      </c>
      <c r="U539" s="6">
        <v>508.15</v>
      </c>
      <c r="V539" s="6"/>
      <c r="W539" s="6">
        <f>IF(OR(DuraWarenkorb2020[[#This Row],[Netto]]&lt;&gt;"",DuraWarenkorb2020[[#This Row],[Faktor]]&lt;&gt;""),"",IF(DuraWarenkorb2020[[#This Row],[Rabatt]]&lt;&gt;"",DuraWarenkorb2020[[#This Row],[Brutto]],""))</f>
        <v>508.15</v>
      </c>
      <c r="X539" s="7">
        <v>0.5</v>
      </c>
      <c r="Y539" s="6"/>
      <c r="Z53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254.08</v>
      </c>
      <c r="AA539" s="7">
        <f>IFERROR(1-DuraWarenkorb2020[[#This Row],[EP1]]/DuraWarenkorb2020[[#This Row],[VK Preis]],"")</f>
        <v>0.2095403022670026</v>
      </c>
      <c r="AB539" s="6">
        <f>IFERROR(DuraWarenkorb2020[[#This Row],[VK Preis]]/DuraWarenkorb2020[[#This Row],[PE]]*DuraWarenkorb2020[[#This Row],[Menge]],"")</f>
        <v>152.44800000000001</v>
      </c>
      <c r="AC539" s="10" t="s">
        <v>33</v>
      </c>
      <c r="AD539" s="10" t="s">
        <v>33</v>
      </c>
    </row>
    <row r="540" spans="1:30" x14ac:dyDescent="0.25">
      <c r="D540">
        <v>659843</v>
      </c>
      <c r="E540" t="s">
        <v>1010</v>
      </c>
      <c r="F540" t="s">
        <v>1011</v>
      </c>
      <c r="G540" t="s">
        <v>1012</v>
      </c>
      <c r="H540">
        <v>500</v>
      </c>
      <c r="I540" s="5"/>
      <c r="J540" s="5"/>
      <c r="K540" t="s">
        <v>4453</v>
      </c>
      <c r="L540" s="10">
        <v>120001147</v>
      </c>
      <c r="M540" s="10" t="s">
        <v>1015</v>
      </c>
      <c r="N540" s="10" t="s">
        <v>4590</v>
      </c>
      <c r="O540" s="10" t="s">
        <v>4591</v>
      </c>
      <c r="P540" s="10" t="s">
        <v>4591</v>
      </c>
      <c r="Q540" s="10" t="s">
        <v>3226</v>
      </c>
      <c r="R540" s="10">
        <v>1000</v>
      </c>
      <c r="S540" s="10" t="s">
        <v>582</v>
      </c>
      <c r="T540" s="6">
        <v>155.1</v>
      </c>
      <c r="U540" s="6">
        <v>1036.5999999999999</v>
      </c>
      <c r="V540" s="6"/>
      <c r="W540" s="6">
        <f>IF(OR(DuraWarenkorb2020[[#This Row],[Netto]]&lt;&gt;"",DuraWarenkorb2020[[#This Row],[Faktor]]&lt;&gt;""),"",IF(DuraWarenkorb2020[[#This Row],[Rabatt]]&lt;&gt;"",DuraWarenkorb2020[[#This Row],[Brutto]],""))</f>
        <v>1036.5999999999999</v>
      </c>
      <c r="X540" s="7">
        <v>0.82050000000000001</v>
      </c>
      <c r="Y540" s="6"/>
      <c r="Z54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186.07</v>
      </c>
      <c r="AA540" s="7">
        <f>IFERROR(1-DuraWarenkorb2020[[#This Row],[EP1]]/DuraWarenkorb2020[[#This Row],[VK Preis]],"")</f>
        <v>0.1664427366045037</v>
      </c>
      <c r="AB540" s="6">
        <f>IFERROR(DuraWarenkorb2020[[#This Row],[VK Preis]]/DuraWarenkorb2020[[#This Row],[PE]]*DuraWarenkorb2020[[#This Row],[Menge]],"")</f>
        <v>93.034999999999997</v>
      </c>
      <c r="AC540" s="10" t="s">
        <v>33</v>
      </c>
      <c r="AD540" s="10" t="s">
        <v>33</v>
      </c>
    </row>
    <row r="541" spans="1:30" x14ac:dyDescent="0.25">
      <c r="D541">
        <v>78298</v>
      </c>
      <c r="E541" t="s">
        <v>1010</v>
      </c>
      <c r="F541" t="s">
        <v>1066</v>
      </c>
      <c r="G541" t="s">
        <v>1067</v>
      </c>
      <c r="H541">
        <v>100</v>
      </c>
      <c r="I541" s="5"/>
      <c r="J541" s="5"/>
      <c r="K541" t="s">
        <v>4453</v>
      </c>
      <c r="L541" s="10">
        <v>120001311</v>
      </c>
      <c r="M541" s="10" t="s">
        <v>1015</v>
      </c>
      <c r="N541" s="10" t="s">
        <v>3224</v>
      </c>
      <c r="O541" s="10" t="s">
        <v>3225</v>
      </c>
      <c r="P541" s="10" t="s">
        <v>3225</v>
      </c>
      <c r="Q541" s="10" t="s">
        <v>3226</v>
      </c>
      <c r="R541" s="10">
        <v>1000</v>
      </c>
      <c r="S541" s="10" t="s">
        <v>582</v>
      </c>
      <c r="T541" s="6">
        <v>70.25</v>
      </c>
      <c r="U541" s="6">
        <v>510.3</v>
      </c>
      <c r="V541" s="6"/>
      <c r="W541" s="6">
        <f>IF(OR(DuraWarenkorb2020[[#This Row],[Netto]]&lt;&gt;"",DuraWarenkorb2020[[#This Row],[Faktor]]&lt;&gt;""),"",IF(DuraWarenkorb2020[[#This Row],[Rabatt]]&lt;&gt;"",DuraWarenkorb2020[[#This Row],[Brutto]],""))</f>
        <v>510.3</v>
      </c>
      <c r="X541" s="7">
        <v>0.82730000000000004</v>
      </c>
      <c r="Y541" s="6"/>
      <c r="Z54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88.13</v>
      </c>
      <c r="AA541" s="7">
        <f>IFERROR(1-DuraWarenkorb2020[[#This Row],[EP1]]/DuraWarenkorb2020[[#This Row],[VK Preis]],"")</f>
        <v>0.2028821059798025</v>
      </c>
      <c r="AB541" s="6">
        <f>IFERROR(DuraWarenkorb2020[[#This Row],[VK Preis]]/DuraWarenkorb2020[[#This Row],[PE]]*DuraWarenkorb2020[[#This Row],[Menge]],"")</f>
        <v>8.8130000000000006</v>
      </c>
      <c r="AC541" s="10" t="s">
        <v>33</v>
      </c>
      <c r="AD541" s="10" t="s">
        <v>33</v>
      </c>
    </row>
    <row r="542" spans="1:30" x14ac:dyDescent="0.25">
      <c r="D542">
        <v>78341</v>
      </c>
      <c r="E542" t="s">
        <v>1010</v>
      </c>
      <c r="F542" t="s">
        <v>1068</v>
      </c>
      <c r="G542" t="s">
        <v>1069</v>
      </c>
      <c r="H542">
        <v>200</v>
      </c>
      <c r="I542" s="5"/>
      <c r="J542" s="5"/>
      <c r="K542" t="s">
        <v>4453</v>
      </c>
      <c r="L542" s="10">
        <v>120265307</v>
      </c>
      <c r="M542" s="10" t="s">
        <v>1015</v>
      </c>
      <c r="N542" s="10" t="s">
        <v>3227</v>
      </c>
      <c r="O542" s="10" t="s">
        <v>3228</v>
      </c>
      <c r="P542" s="10" t="s">
        <v>3228</v>
      </c>
      <c r="Q542" s="10" t="s">
        <v>3226</v>
      </c>
      <c r="R542" s="10">
        <v>1000</v>
      </c>
      <c r="S542" s="10" t="s">
        <v>582</v>
      </c>
      <c r="T542" s="6">
        <v>108.8</v>
      </c>
      <c r="U542" s="6">
        <v>769.7</v>
      </c>
      <c r="V542" s="6"/>
      <c r="W542" s="6">
        <f>IF(OR(DuraWarenkorb2020[[#This Row],[Netto]]&lt;&gt;"",DuraWarenkorb2020[[#This Row],[Faktor]]&lt;&gt;""),"",IF(DuraWarenkorb2020[[#This Row],[Rabatt]]&lt;&gt;"",DuraWarenkorb2020[[#This Row],[Brutto]],""))</f>
        <v>769.7</v>
      </c>
      <c r="X542" s="7">
        <v>0.82230000000000003</v>
      </c>
      <c r="Y542" s="6"/>
      <c r="Z54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136.78</v>
      </c>
      <c r="AA542" s="7">
        <f>IFERROR(1-DuraWarenkorb2020[[#This Row],[EP1]]/DuraWarenkorb2020[[#This Row],[VK Preis]],"")</f>
        <v>0.20456207047814012</v>
      </c>
      <c r="AB542" s="6">
        <f>IFERROR(DuraWarenkorb2020[[#This Row],[VK Preis]]/DuraWarenkorb2020[[#This Row],[PE]]*DuraWarenkorb2020[[#This Row],[Menge]],"")</f>
        <v>27.356000000000002</v>
      </c>
      <c r="AC542" s="10" t="s">
        <v>33</v>
      </c>
      <c r="AD542" s="10" t="s">
        <v>33</v>
      </c>
    </row>
    <row r="543" spans="1:30" x14ac:dyDescent="0.25">
      <c r="D543">
        <v>78288</v>
      </c>
      <c r="E543" t="s">
        <v>1010</v>
      </c>
      <c r="F543" t="s">
        <v>1072</v>
      </c>
      <c r="G543" t="s">
        <v>1067</v>
      </c>
      <c r="H543">
        <v>200</v>
      </c>
      <c r="I543" s="5"/>
      <c r="J543" s="5"/>
      <c r="K543" t="s">
        <v>4453</v>
      </c>
      <c r="L543" s="10">
        <v>120001350</v>
      </c>
      <c r="M543" s="10" t="s">
        <v>1015</v>
      </c>
      <c r="N543" s="10" t="s">
        <v>4592</v>
      </c>
      <c r="O543" s="10" t="s">
        <v>4593</v>
      </c>
      <c r="P543" s="10" t="s">
        <v>4593</v>
      </c>
      <c r="Q543" s="10" t="s">
        <v>3239</v>
      </c>
      <c r="R543" s="10">
        <v>1000</v>
      </c>
      <c r="S543" s="10" t="s">
        <v>582</v>
      </c>
      <c r="T543" s="6">
        <v>102.51</v>
      </c>
      <c r="U543" s="6">
        <v>705.4</v>
      </c>
      <c r="V543" s="6"/>
      <c r="W543" s="6">
        <f>IF(OR(DuraWarenkorb2020[[#This Row],[Netto]]&lt;&gt;"",DuraWarenkorb2020[[#This Row],[Faktor]]&lt;&gt;""),"",IF(DuraWarenkorb2020[[#This Row],[Rabatt]]&lt;&gt;"",DuraWarenkorb2020[[#This Row],[Brutto]],""))</f>
        <v>705.4</v>
      </c>
      <c r="X543" s="7">
        <v>0.82189999999999996</v>
      </c>
      <c r="Y543" s="6"/>
      <c r="Z54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125.63</v>
      </c>
      <c r="AA543" s="7">
        <f>IFERROR(1-DuraWarenkorb2020[[#This Row],[EP1]]/DuraWarenkorb2020[[#This Row],[VK Preis]],"")</f>
        <v>0.18403247631935038</v>
      </c>
      <c r="AB543" s="6">
        <f>IFERROR(DuraWarenkorb2020[[#This Row],[VK Preis]]/DuraWarenkorb2020[[#This Row],[PE]]*DuraWarenkorb2020[[#This Row],[Menge]],"")</f>
        <v>25.125999999999998</v>
      </c>
      <c r="AC543" s="10" t="s">
        <v>33</v>
      </c>
      <c r="AD543" s="10" t="s">
        <v>33</v>
      </c>
    </row>
    <row r="544" spans="1:30" x14ac:dyDescent="0.25">
      <c r="D544">
        <v>41761</v>
      </c>
      <c r="E544" t="s">
        <v>1010</v>
      </c>
      <c r="F544" t="s">
        <v>1073</v>
      </c>
      <c r="G544" t="s">
        <v>1067</v>
      </c>
      <c r="H544">
        <v>200</v>
      </c>
      <c r="I544" s="5"/>
      <c r="J544" s="5"/>
      <c r="K544" t="s">
        <v>4453</v>
      </c>
      <c r="L544" s="10">
        <v>120001354</v>
      </c>
      <c r="M544" s="10" t="s">
        <v>1015</v>
      </c>
      <c r="N544" s="10" t="s">
        <v>4594</v>
      </c>
      <c r="O544" s="10" t="s">
        <v>4595</v>
      </c>
      <c r="P544" s="10" t="s">
        <v>4595</v>
      </c>
      <c r="Q544" s="10" t="s">
        <v>3239</v>
      </c>
      <c r="R544" s="10">
        <v>1000</v>
      </c>
      <c r="S544" s="10" t="s">
        <v>582</v>
      </c>
      <c r="T544" s="6">
        <v>115</v>
      </c>
      <c r="U544" s="6">
        <v>853.3</v>
      </c>
      <c r="V544" s="6"/>
      <c r="W544" s="6">
        <f>IF(OR(DuraWarenkorb2020[[#This Row],[Netto]]&lt;&gt;"",DuraWarenkorb2020[[#This Row],[Faktor]]&lt;&gt;""),"",IF(DuraWarenkorb2020[[#This Row],[Rabatt]]&lt;&gt;"",DuraWarenkorb2020[[#This Row],[Brutto]],""))</f>
        <v>853.3</v>
      </c>
      <c r="X544" s="7">
        <v>0.83</v>
      </c>
      <c r="Y544" s="6"/>
      <c r="Z54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145.06</v>
      </c>
      <c r="AA544" s="7">
        <f>IFERROR(1-DuraWarenkorb2020[[#This Row],[EP1]]/DuraWarenkorb2020[[#This Row],[VK Preis]],"")</f>
        <v>0.20722459671859916</v>
      </c>
      <c r="AB544" s="6">
        <f>IFERROR(DuraWarenkorb2020[[#This Row],[VK Preis]]/DuraWarenkorb2020[[#This Row],[PE]]*DuraWarenkorb2020[[#This Row],[Menge]],"")</f>
        <v>29.012</v>
      </c>
      <c r="AC544" s="10" t="s">
        <v>33</v>
      </c>
      <c r="AD544" s="10" t="s">
        <v>33</v>
      </c>
    </row>
    <row r="545" spans="1:30" x14ac:dyDescent="0.25">
      <c r="D545">
        <v>78290</v>
      </c>
      <c r="E545" t="s">
        <v>1010</v>
      </c>
      <c r="F545" t="s">
        <v>3231</v>
      </c>
      <c r="G545" t="s">
        <v>1067</v>
      </c>
      <c r="H545">
        <v>200</v>
      </c>
      <c r="I545" s="5"/>
      <c r="J545" s="5"/>
      <c r="K545" t="s">
        <v>4453</v>
      </c>
      <c r="L545" s="10">
        <v>120001361</v>
      </c>
      <c r="M545" s="10" t="s">
        <v>1015</v>
      </c>
      <c r="N545" s="10" t="s">
        <v>4596</v>
      </c>
      <c r="O545" s="10" t="s">
        <v>4597</v>
      </c>
      <c r="P545" s="10" t="s">
        <v>4597</v>
      </c>
      <c r="Q545" s="10" t="s">
        <v>3239</v>
      </c>
      <c r="R545" s="10">
        <v>1000</v>
      </c>
      <c r="S545" s="10" t="s">
        <v>582</v>
      </c>
      <c r="T545" s="6">
        <v>115.1</v>
      </c>
      <c r="U545" s="6">
        <v>833.8</v>
      </c>
      <c r="V545" s="6"/>
      <c r="W545" s="6">
        <f>IF(OR(DuraWarenkorb2020[[#This Row],[Netto]]&lt;&gt;"",DuraWarenkorb2020[[#This Row],[Faktor]]&lt;&gt;""),"",IF(DuraWarenkorb2020[[#This Row],[Rabatt]]&lt;&gt;"",DuraWarenkorb2020[[#This Row],[Brutto]],""))</f>
        <v>833.8</v>
      </c>
      <c r="X545" s="7">
        <v>0.84</v>
      </c>
      <c r="Y545" s="6"/>
      <c r="Z54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133.41</v>
      </c>
      <c r="AA545" s="7">
        <f>IFERROR(1-DuraWarenkorb2020[[#This Row],[EP1]]/DuraWarenkorb2020[[#This Row],[VK Preis]],"")</f>
        <v>0.13724608350198642</v>
      </c>
      <c r="AB545" s="6">
        <f>IFERROR(DuraWarenkorb2020[[#This Row],[VK Preis]]/DuraWarenkorb2020[[#This Row],[PE]]*DuraWarenkorb2020[[#This Row],[Menge]],"")</f>
        <v>26.681999999999999</v>
      </c>
      <c r="AC545" s="10" t="s">
        <v>33</v>
      </c>
      <c r="AD545" s="10" t="s">
        <v>33</v>
      </c>
    </row>
    <row r="546" spans="1:30" x14ac:dyDescent="0.25">
      <c r="D546">
        <v>78291</v>
      </c>
      <c r="E546" t="s">
        <v>1010</v>
      </c>
      <c r="F546" t="s">
        <v>1074</v>
      </c>
      <c r="G546" t="s">
        <v>1069</v>
      </c>
      <c r="H546">
        <v>50</v>
      </c>
      <c r="I546" s="5"/>
      <c r="J546" s="5"/>
      <c r="K546" t="s">
        <v>4453</v>
      </c>
      <c r="L546" s="10">
        <v>120001370</v>
      </c>
      <c r="M546" s="10" t="s">
        <v>1015</v>
      </c>
      <c r="N546" s="10" t="s">
        <v>4598</v>
      </c>
      <c r="O546" s="10" t="s">
        <v>4599</v>
      </c>
      <c r="P546" s="10" t="s">
        <v>4599</v>
      </c>
      <c r="Q546" s="10" t="s">
        <v>3239</v>
      </c>
      <c r="R546" s="10">
        <v>1000</v>
      </c>
      <c r="S546" s="10" t="s">
        <v>582</v>
      </c>
      <c r="T546" s="6">
        <v>152</v>
      </c>
      <c r="U546" s="6">
        <v>1168.5999999999999</v>
      </c>
      <c r="V546" s="6"/>
      <c r="W546" s="6">
        <f>IF(OR(DuraWarenkorb2020[[#This Row],[Netto]]&lt;&gt;"",DuraWarenkorb2020[[#This Row],[Faktor]]&lt;&gt;""),"",IF(DuraWarenkorb2020[[#This Row],[Rabatt]]&lt;&gt;"",DuraWarenkorb2020[[#This Row],[Brutto]],""))</f>
        <v>1168.5999999999999</v>
      </c>
      <c r="X546" s="7">
        <v>0.83</v>
      </c>
      <c r="Y546" s="6"/>
      <c r="Z54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198.66</v>
      </c>
      <c r="AA546" s="7">
        <f>IFERROR(1-DuraWarenkorb2020[[#This Row],[EP1]]/DuraWarenkorb2020[[#This Row],[VK Preis]],"")</f>
        <v>0.23487365347830458</v>
      </c>
      <c r="AB546" s="6">
        <f>IFERROR(DuraWarenkorb2020[[#This Row],[VK Preis]]/DuraWarenkorb2020[[#This Row],[PE]]*DuraWarenkorb2020[[#This Row],[Menge]],"")</f>
        <v>9.9329999999999998</v>
      </c>
      <c r="AC546" s="10" t="s">
        <v>33</v>
      </c>
      <c r="AD546" s="10" t="s">
        <v>33</v>
      </c>
    </row>
    <row r="547" spans="1:30" x14ac:dyDescent="0.25">
      <c r="D547">
        <v>433187</v>
      </c>
      <c r="E547" t="s">
        <v>1010</v>
      </c>
      <c r="F547" t="s">
        <v>3236</v>
      </c>
      <c r="G547" t="s">
        <v>1069</v>
      </c>
      <c r="H547">
        <v>50</v>
      </c>
      <c r="I547" s="5"/>
      <c r="J547" s="5"/>
      <c r="K547" t="s">
        <v>4453</v>
      </c>
      <c r="L547" s="10">
        <v>120001382</v>
      </c>
      <c r="M547" s="10" t="s">
        <v>1015</v>
      </c>
      <c r="N547" s="10" t="s">
        <v>3237</v>
      </c>
      <c r="O547" s="10" t="s">
        <v>3238</v>
      </c>
      <c r="P547" s="10" t="s">
        <v>3238</v>
      </c>
      <c r="Q547" s="10" t="s">
        <v>3239</v>
      </c>
      <c r="R547" s="10">
        <v>1000</v>
      </c>
      <c r="S547" s="10" t="s">
        <v>582</v>
      </c>
      <c r="T547" s="6">
        <v>188.5</v>
      </c>
      <c r="U547" s="6">
        <v>1499.2</v>
      </c>
      <c r="V547" s="6"/>
      <c r="W547" s="6">
        <f>IF(OR(DuraWarenkorb2020[[#This Row],[Netto]]&lt;&gt;"",DuraWarenkorb2020[[#This Row],[Faktor]]&lt;&gt;""),"",IF(DuraWarenkorb2020[[#This Row],[Rabatt]]&lt;&gt;"",DuraWarenkorb2020[[#This Row],[Brutto]],""))</f>
        <v>1499.2</v>
      </c>
      <c r="X547" s="7">
        <v>0.83</v>
      </c>
      <c r="Y547" s="6"/>
      <c r="Z54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254.86</v>
      </c>
      <c r="AA547" s="7">
        <f>IFERROR(1-DuraWarenkorb2020[[#This Row],[EP1]]/DuraWarenkorb2020[[#This Row],[VK Preis]],"")</f>
        <v>0.26037824688064037</v>
      </c>
      <c r="AB547" s="6">
        <f>IFERROR(DuraWarenkorb2020[[#This Row],[VK Preis]]/DuraWarenkorb2020[[#This Row],[PE]]*DuraWarenkorb2020[[#This Row],[Menge]],"")</f>
        <v>12.743000000000002</v>
      </c>
      <c r="AC547" s="10" t="s">
        <v>33</v>
      </c>
      <c r="AD547" s="10" t="s">
        <v>33</v>
      </c>
    </row>
    <row r="548" spans="1:30" x14ac:dyDescent="0.25">
      <c r="A548">
        <v>3740</v>
      </c>
      <c r="B548" t="s">
        <v>28</v>
      </c>
      <c r="C548">
        <v>4040</v>
      </c>
      <c r="D548">
        <v>951064</v>
      </c>
      <c r="E548" t="s">
        <v>1010</v>
      </c>
      <c r="F548" t="s">
        <v>1013</v>
      </c>
      <c r="G548" t="s">
        <v>1014</v>
      </c>
      <c r="H548">
        <v>60</v>
      </c>
      <c r="I548" s="5">
        <v>42005</v>
      </c>
      <c r="J548" s="5">
        <v>43830</v>
      </c>
      <c r="K548" t="s">
        <v>32</v>
      </c>
      <c r="L548">
        <v>120001154</v>
      </c>
      <c r="M548" t="s">
        <v>1015</v>
      </c>
      <c r="N548" t="s">
        <v>1016</v>
      </c>
      <c r="O548" t="s">
        <v>1017</v>
      </c>
      <c r="P548" t="s">
        <v>1017</v>
      </c>
      <c r="Q548" t="s">
        <v>1018</v>
      </c>
      <c r="R548">
        <v>1000</v>
      </c>
      <c r="S548" t="s">
        <v>582</v>
      </c>
      <c r="T548" s="6">
        <v>690</v>
      </c>
      <c r="U548" s="6">
        <v>7137</v>
      </c>
      <c r="V548" s="6"/>
      <c r="W548" s="6">
        <f>IF(OR(DuraWarenkorb2020[[#This Row],[Netto]]&lt;&gt;"",DuraWarenkorb2020[[#This Row],[Faktor]]&lt;&gt;""),"",IF(DuraWarenkorb2020[[#This Row],[Rabatt]]&lt;&gt;"",DuraWarenkorb2020[[#This Row],[Brutto]],""))</f>
        <v>7137</v>
      </c>
      <c r="X548" s="7">
        <v>0.88690000000000002</v>
      </c>
      <c r="Y548" s="6"/>
      <c r="Z54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807.19</v>
      </c>
      <c r="AA548" s="7">
        <f>IFERROR(1-DuraWarenkorb2020[[#This Row],[EP1]]/DuraWarenkorb2020[[#This Row],[VK Preis]],"")</f>
        <v>0.14518267074666447</v>
      </c>
      <c r="AB548" s="6">
        <f>IFERROR(DuraWarenkorb2020[[#This Row],[VK Preis]]/DuraWarenkorb2020[[#This Row],[PE]]*DuraWarenkorb2020[[#This Row],[Menge]],"")</f>
        <v>48.431400000000004</v>
      </c>
      <c r="AC548" t="s">
        <v>33</v>
      </c>
      <c r="AD548" t="s">
        <v>33</v>
      </c>
    </row>
    <row r="549" spans="1:30" x14ac:dyDescent="0.25">
      <c r="D549">
        <v>75605</v>
      </c>
      <c r="E549" t="s">
        <v>1010</v>
      </c>
      <c r="F549" t="s">
        <v>3232</v>
      </c>
      <c r="G549" t="s">
        <v>1067</v>
      </c>
      <c r="H549">
        <v>400</v>
      </c>
      <c r="I549" s="5"/>
      <c r="J549" s="5"/>
      <c r="K549" t="s">
        <v>4453</v>
      </c>
      <c r="L549" s="10">
        <v>120002329</v>
      </c>
      <c r="M549" s="10" t="s">
        <v>1015</v>
      </c>
      <c r="N549" s="10" t="s">
        <v>3233</v>
      </c>
      <c r="O549" s="10" t="s">
        <v>3234</v>
      </c>
      <c r="P549" s="10" t="s">
        <v>3234</v>
      </c>
      <c r="Q549" s="10" t="s">
        <v>3235</v>
      </c>
      <c r="R549" s="10">
        <v>1000</v>
      </c>
      <c r="S549" s="10" t="s">
        <v>582</v>
      </c>
      <c r="T549" s="6">
        <v>135</v>
      </c>
      <c r="U549" s="6">
        <v>999.8</v>
      </c>
      <c r="V549" s="6"/>
      <c r="W549" s="6">
        <f>IF(OR(DuraWarenkorb2020[[#This Row],[Netto]]&lt;&gt;"",DuraWarenkorb2020[[#This Row],[Faktor]]&lt;&gt;""),"",IF(DuraWarenkorb2020[[#This Row],[Rabatt]]&lt;&gt;"",DuraWarenkorb2020[[#This Row],[Brutto]],""))</f>
        <v>999.8</v>
      </c>
      <c r="X549" s="7">
        <v>0.84</v>
      </c>
      <c r="Y549" s="6"/>
      <c r="Z54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159.97</v>
      </c>
      <c r="AA549" s="7">
        <f>IFERROR(1-DuraWarenkorb2020[[#This Row],[EP1]]/DuraWarenkorb2020[[#This Row],[VK Preis]],"")</f>
        <v>0.15609176720635121</v>
      </c>
      <c r="AB549" s="6">
        <f>IFERROR(DuraWarenkorb2020[[#This Row],[VK Preis]]/DuraWarenkorb2020[[#This Row],[PE]]*DuraWarenkorb2020[[#This Row],[Menge]],"")</f>
        <v>63.988</v>
      </c>
      <c r="AC549" s="10" t="s">
        <v>33</v>
      </c>
      <c r="AD549" s="10" t="s">
        <v>33</v>
      </c>
    </row>
    <row r="550" spans="1:30" x14ac:dyDescent="0.25">
      <c r="D550">
        <v>1343254</v>
      </c>
      <c r="E550" t="s">
        <v>1010</v>
      </c>
      <c r="F550" t="s">
        <v>3281</v>
      </c>
      <c r="G550" t="s">
        <v>1152</v>
      </c>
      <c r="H550">
        <v>100</v>
      </c>
      <c r="I550" s="5"/>
      <c r="J550" s="5"/>
      <c r="K550" t="s">
        <v>4453</v>
      </c>
      <c r="L550" s="10">
        <v>120116888</v>
      </c>
      <c r="M550" s="10" t="s">
        <v>1015</v>
      </c>
      <c r="N550" s="10" t="s">
        <v>3282</v>
      </c>
      <c r="O550" s="10" t="s">
        <v>3283</v>
      </c>
      <c r="P550" s="10" t="s">
        <v>3283</v>
      </c>
      <c r="Q550" s="10" t="s">
        <v>3284</v>
      </c>
      <c r="R550" s="10">
        <v>1000</v>
      </c>
      <c r="S550" s="10" t="s">
        <v>582</v>
      </c>
      <c r="T550" s="6">
        <v>182.8</v>
      </c>
      <c r="U550" s="6">
        <v>1566.2</v>
      </c>
      <c r="V550" s="6"/>
      <c r="W550" s="6">
        <f>IF(OR(DuraWarenkorb2020[[#This Row],[Netto]]&lt;&gt;"",DuraWarenkorb2020[[#This Row],[Faktor]]&lt;&gt;""),"",IF(DuraWarenkorb2020[[#This Row],[Rabatt]]&lt;&gt;"",DuraWarenkorb2020[[#This Row],[Brutto]],""))</f>
        <v>1566.2</v>
      </c>
      <c r="X550" s="7">
        <v>0.85</v>
      </c>
      <c r="Y550" s="6"/>
      <c r="Z55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234.93</v>
      </c>
      <c r="AA550" s="7">
        <f>IFERROR(1-DuraWarenkorb2020[[#This Row],[EP1]]/DuraWarenkorb2020[[#This Row],[VK Preis]],"")</f>
        <v>0.22189588388030479</v>
      </c>
      <c r="AB550" s="6">
        <f>IFERROR(DuraWarenkorb2020[[#This Row],[VK Preis]]/DuraWarenkorb2020[[#This Row],[PE]]*DuraWarenkorb2020[[#This Row],[Menge]],"")</f>
        <v>23.492999999999999</v>
      </c>
      <c r="AC550" s="10" t="s">
        <v>33</v>
      </c>
      <c r="AD550" s="10" t="s">
        <v>33</v>
      </c>
    </row>
    <row r="551" spans="1:30" x14ac:dyDescent="0.25">
      <c r="D551">
        <v>1343270</v>
      </c>
      <c r="E551" t="s">
        <v>1010</v>
      </c>
      <c r="F551" t="s">
        <v>3285</v>
      </c>
      <c r="G551" t="s">
        <v>3286</v>
      </c>
      <c r="H551">
        <v>50</v>
      </c>
      <c r="I551" s="5"/>
      <c r="J551" s="5"/>
      <c r="K551" t="s">
        <v>4453</v>
      </c>
      <c r="L551" s="10">
        <v>120135555</v>
      </c>
      <c r="M551" s="10" t="s">
        <v>1015</v>
      </c>
      <c r="N551" s="10" t="s">
        <v>3282</v>
      </c>
      <c r="O551" s="10" t="s">
        <v>4600</v>
      </c>
      <c r="P551" s="10" t="s">
        <v>4600</v>
      </c>
      <c r="Q551" s="10" t="s">
        <v>3284</v>
      </c>
      <c r="R551" s="10">
        <v>1000</v>
      </c>
      <c r="S551" s="10" t="s">
        <v>582</v>
      </c>
      <c r="T551" s="6">
        <v>286.8</v>
      </c>
      <c r="U551" s="6">
        <v>3160.3</v>
      </c>
      <c r="V551" s="6"/>
      <c r="W551" s="6">
        <f>IF(OR(DuraWarenkorb2020[[#This Row],[Netto]]&lt;&gt;"",DuraWarenkorb2020[[#This Row],[Faktor]]&lt;&gt;""),"",IF(DuraWarenkorb2020[[#This Row],[Rabatt]]&lt;&gt;"",DuraWarenkorb2020[[#This Row],[Brutto]],""))</f>
        <v>3160.3</v>
      </c>
      <c r="X551" s="7">
        <v>0.89</v>
      </c>
      <c r="Y551" s="6"/>
      <c r="Z55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347.63</v>
      </c>
      <c r="AA551" s="7">
        <f>IFERROR(1-DuraWarenkorb2020[[#This Row],[EP1]]/DuraWarenkorb2020[[#This Row],[VK Preis]],"")</f>
        <v>0.17498489773609871</v>
      </c>
      <c r="AB551" s="6">
        <f>IFERROR(DuraWarenkorb2020[[#This Row],[VK Preis]]/DuraWarenkorb2020[[#This Row],[PE]]*DuraWarenkorb2020[[#This Row],[Menge]],"")</f>
        <v>17.381499999999999</v>
      </c>
      <c r="AC551" s="10" t="s">
        <v>33</v>
      </c>
      <c r="AD551" s="10" t="s">
        <v>33</v>
      </c>
    </row>
    <row r="552" spans="1:30" x14ac:dyDescent="0.25">
      <c r="D552">
        <v>1343408</v>
      </c>
      <c r="E552" t="s">
        <v>1010</v>
      </c>
      <c r="F552" t="s">
        <v>3287</v>
      </c>
      <c r="G552" t="s">
        <v>3286</v>
      </c>
      <c r="H552">
        <v>50</v>
      </c>
      <c r="I552" s="5"/>
      <c r="J552" s="5"/>
      <c r="K552" t="s">
        <v>4453</v>
      </c>
      <c r="L552" s="10">
        <v>120135556</v>
      </c>
      <c r="M552" s="10" t="s">
        <v>1015</v>
      </c>
      <c r="N552" s="10" t="s">
        <v>3282</v>
      </c>
      <c r="O552" s="10" t="s">
        <v>3288</v>
      </c>
      <c r="P552" s="10" t="s">
        <v>3288</v>
      </c>
      <c r="Q552" s="10" t="s">
        <v>3284</v>
      </c>
      <c r="R552" s="10">
        <v>1000</v>
      </c>
      <c r="S552" s="10" t="s">
        <v>582</v>
      </c>
      <c r="T552" s="6">
        <v>485</v>
      </c>
      <c r="U552" s="6">
        <v>4829.6000000000004</v>
      </c>
      <c r="V552" s="6"/>
      <c r="W552" s="6">
        <f>IF(OR(DuraWarenkorb2020[[#This Row],[Netto]]&lt;&gt;"",DuraWarenkorb2020[[#This Row],[Faktor]]&lt;&gt;""),"",IF(DuraWarenkorb2020[[#This Row],[Rabatt]]&lt;&gt;"",DuraWarenkorb2020[[#This Row],[Brutto]],""))</f>
        <v>4829.6000000000004</v>
      </c>
      <c r="X552" s="7">
        <v>0.87</v>
      </c>
      <c r="Y552" s="6"/>
      <c r="Z55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627.85</v>
      </c>
      <c r="AA552" s="7">
        <f>IFERROR(1-DuraWarenkorb2020[[#This Row],[EP1]]/DuraWarenkorb2020[[#This Row],[VK Preis]],"")</f>
        <v>0.22752249741180219</v>
      </c>
      <c r="AB552" s="6">
        <f>IFERROR(DuraWarenkorb2020[[#This Row],[VK Preis]]/DuraWarenkorb2020[[#This Row],[PE]]*DuraWarenkorb2020[[#This Row],[Menge]],"")</f>
        <v>31.392500000000002</v>
      </c>
      <c r="AC552" s="10" t="s">
        <v>33</v>
      </c>
      <c r="AD552" s="10" t="s">
        <v>33</v>
      </c>
    </row>
    <row r="553" spans="1:30" x14ac:dyDescent="0.25">
      <c r="D553">
        <v>2050951</v>
      </c>
      <c r="E553" t="s">
        <v>1010</v>
      </c>
      <c r="F553" t="s">
        <v>1151</v>
      </c>
      <c r="G553" t="s">
        <v>3286</v>
      </c>
      <c r="H553">
        <v>50</v>
      </c>
      <c r="I553" s="5"/>
      <c r="J553" s="5"/>
      <c r="K553" t="s">
        <v>4453</v>
      </c>
      <c r="L553" s="10">
        <v>120115633</v>
      </c>
      <c r="M553" s="10" t="s">
        <v>1015</v>
      </c>
      <c r="N553" s="10" t="s">
        <v>3282</v>
      </c>
      <c r="O553" s="10" t="s">
        <v>3289</v>
      </c>
      <c r="P553" s="10" t="s">
        <v>3289</v>
      </c>
      <c r="Q553" s="10" t="s">
        <v>3284</v>
      </c>
      <c r="R553" s="10">
        <v>1000</v>
      </c>
      <c r="S553" s="10" t="s">
        <v>582</v>
      </c>
      <c r="T553" s="6">
        <v>943.3</v>
      </c>
      <c r="U553" s="6">
        <v>11254.7</v>
      </c>
      <c r="V553" s="6"/>
      <c r="W553" s="6">
        <f>IF(OR(DuraWarenkorb2020[[#This Row],[Netto]]&lt;&gt;"",DuraWarenkorb2020[[#This Row],[Faktor]]&lt;&gt;""),"",IF(DuraWarenkorb2020[[#This Row],[Rabatt]]&lt;&gt;"",DuraWarenkorb2020[[#This Row],[Brutto]],""))</f>
        <v>11254.7</v>
      </c>
      <c r="X553" s="7">
        <v>0.89500000000000002</v>
      </c>
      <c r="Y553" s="6"/>
      <c r="Z55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1181.74</v>
      </c>
      <c r="AA553" s="7">
        <f>IFERROR(1-DuraWarenkorb2020[[#This Row],[EP1]]/DuraWarenkorb2020[[#This Row],[VK Preis]],"")</f>
        <v>0.20177027095638644</v>
      </c>
      <c r="AB553" s="6">
        <f>IFERROR(DuraWarenkorb2020[[#This Row],[VK Preis]]/DuraWarenkorb2020[[#This Row],[PE]]*DuraWarenkorb2020[[#This Row],[Menge]],"")</f>
        <v>59.087000000000003</v>
      </c>
      <c r="AC553" s="10" t="s">
        <v>33</v>
      </c>
      <c r="AD553" s="10" t="s">
        <v>33</v>
      </c>
    </row>
    <row r="554" spans="1:30" x14ac:dyDescent="0.25">
      <c r="D554">
        <v>2793083</v>
      </c>
      <c r="E554" t="s">
        <v>1010</v>
      </c>
      <c r="F554" t="s">
        <v>3272</v>
      </c>
      <c r="G554" t="s">
        <v>3273</v>
      </c>
      <c r="H554">
        <v>50</v>
      </c>
      <c r="I554" s="5"/>
      <c r="J554" s="5"/>
      <c r="K554" t="s">
        <v>4453</v>
      </c>
      <c r="L554" s="10">
        <v>120265508</v>
      </c>
      <c r="M554" s="10" t="s">
        <v>1015</v>
      </c>
      <c r="N554" s="10" t="s">
        <v>4601</v>
      </c>
      <c r="O554" s="10" t="s">
        <v>4602</v>
      </c>
      <c r="P554" s="10" t="s">
        <v>4602</v>
      </c>
      <c r="Q554" s="10" t="s">
        <v>4603</v>
      </c>
      <c r="R554" s="10">
        <v>1000</v>
      </c>
      <c r="S554" s="10" t="s">
        <v>582</v>
      </c>
      <c r="T554" s="6">
        <v>80</v>
      </c>
      <c r="U554" s="6">
        <v>932.09</v>
      </c>
      <c r="V554" s="6"/>
      <c r="W554" s="6">
        <f>IF(OR(DuraWarenkorb2020[[#This Row],[Netto]]&lt;&gt;"",DuraWarenkorb2020[[#This Row],[Faktor]]&lt;&gt;""),"",IF(DuraWarenkorb2020[[#This Row],[Rabatt]]&lt;&gt;"",DuraWarenkorb2020[[#This Row],[Brutto]],""))</f>
        <v>932.09</v>
      </c>
      <c r="X554" s="7">
        <v>0.89500000000000002</v>
      </c>
      <c r="Y554" s="6"/>
      <c r="Z55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97.87</v>
      </c>
      <c r="AA554" s="7">
        <f>IFERROR(1-DuraWarenkorb2020[[#This Row],[EP1]]/DuraWarenkorb2020[[#This Row],[VK Preis]],"")</f>
        <v>0.18258914887095135</v>
      </c>
      <c r="AB554" s="6">
        <f>IFERROR(DuraWarenkorb2020[[#This Row],[VK Preis]]/DuraWarenkorb2020[[#This Row],[PE]]*DuraWarenkorb2020[[#This Row],[Menge]],"")</f>
        <v>4.8934999999999995</v>
      </c>
      <c r="AC554" s="10" t="s">
        <v>33</v>
      </c>
      <c r="AD554" s="10" t="s">
        <v>33</v>
      </c>
    </row>
    <row r="555" spans="1:30" x14ac:dyDescent="0.25">
      <c r="D555">
        <v>2793091</v>
      </c>
      <c r="E555" t="s">
        <v>1010</v>
      </c>
      <c r="F555" t="s">
        <v>3274</v>
      </c>
      <c r="G555" t="s">
        <v>3273</v>
      </c>
      <c r="H555">
        <v>100</v>
      </c>
      <c r="I555" s="5"/>
      <c r="J555" s="5"/>
      <c r="K555" t="s">
        <v>4453</v>
      </c>
      <c r="L555" s="10">
        <v>120265500</v>
      </c>
      <c r="M555" s="10" t="s">
        <v>1015</v>
      </c>
      <c r="N555" s="10" t="s">
        <v>4601</v>
      </c>
      <c r="O555" s="10" t="s">
        <v>4604</v>
      </c>
      <c r="P555" s="10" t="s">
        <v>4604</v>
      </c>
      <c r="Q555" s="10" t="s">
        <v>4603</v>
      </c>
      <c r="R555" s="10">
        <v>1000</v>
      </c>
      <c r="S555" s="10" t="s">
        <v>582</v>
      </c>
      <c r="T555" s="6">
        <v>101.99</v>
      </c>
      <c r="U555" s="6">
        <v>1041.9000000000001</v>
      </c>
      <c r="V555" s="6"/>
      <c r="W555" s="6">
        <f>IF(OR(DuraWarenkorb2020[[#This Row],[Netto]]&lt;&gt;"",DuraWarenkorb2020[[#This Row],[Faktor]]&lt;&gt;""),"",IF(DuraWarenkorb2020[[#This Row],[Rabatt]]&lt;&gt;"",DuraWarenkorb2020[[#This Row],[Brutto]],""))</f>
        <v>1041.9000000000001</v>
      </c>
      <c r="X555" s="7">
        <v>0.88500000000000001</v>
      </c>
      <c r="Y555" s="6"/>
      <c r="Z55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119.82</v>
      </c>
      <c r="AA555" s="7">
        <f>IFERROR(1-DuraWarenkorb2020[[#This Row],[EP1]]/DuraWarenkorb2020[[#This Row],[VK Preis]],"")</f>
        <v>0.14880654314805541</v>
      </c>
      <c r="AB555" s="6">
        <f>IFERROR(DuraWarenkorb2020[[#This Row],[VK Preis]]/DuraWarenkorb2020[[#This Row],[PE]]*DuraWarenkorb2020[[#This Row],[Menge]],"")</f>
        <v>11.981999999999999</v>
      </c>
      <c r="AC555" s="10" t="s">
        <v>33</v>
      </c>
      <c r="AD555" s="10" t="s">
        <v>33</v>
      </c>
    </row>
    <row r="556" spans="1:30" x14ac:dyDescent="0.25">
      <c r="D556">
        <v>2793113</v>
      </c>
      <c r="E556" t="s">
        <v>1010</v>
      </c>
      <c r="F556" t="s">
        <v>3275</v>
      </c>
      <c r="G556" t="s">
        <v>3273</v>
      </c>
      <c r="H556">
        <v>50</v>
      </c>
      <c r="I556" s="5"/>
      <c r="J556" s="5"/>
      <c r="K556" t="s">
        <v>4453</v>
      </c>
      <c r="L556" s="10">
        <v>120001545</v>
      </c>
      <c r="M556" s="10" t="s">
        <v>1015</v>
      </c>
      <c r="N556" s="10" t="s">
        <v>4605</v>
      </c>
      <c r="O556" s="10" t="s">
        <v>4606</v>
      </c>
      <c r="P556" s="10" t="s">
        <v>4606</v>
      </c>
      <c r="Q556" s="10" t="s">
        <v>4603</v>
      </c>
      <c r="R556" s="10">
        <v>1000</v>
      </c>
      <c r="S556" s="10" t="s">
        <v>582</v>
      </c>
      <c r="T556" s="6">
        <v>192.7</v>
      </c>
      <c r="U556" s="6">
        <v>1886.8</v>
      </c>
      <c r="V556" s="6"/>
      <c r="W556" s="6">
        <f>IF(OR(DuraWarenkorb2020[[#This Row],[Netto]]&lt;&gt;"",DuraWarenkorb2020[[#This Row],[Faktor]]&lt;&gt;""),"",IF(DuraWarenkorb2020[[#This Row],[Rabatt]]&lt;&gt;"",DuraWarenkorb2020[[#This Row],[Brutto]],""))</f>
        <v>1886.8</v>
      </c>
      <c r="X556" s="7">
        <v>0.875</v>
      </c>
      <c r="Y556" s="6"/>
      <c r="Z55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235.85</v>
      </c>
      <c r="AA556" s="7">
        <f>IFERROR(1-DuraWarenkorb2020[[#This Row],[EP1]]/DuraWarenkorb2020[[#This Row],[VK Preis]],"")</f>
        <v>0.18295526817892727</v>
      </c>
      <c r="AB556" s="6">
        <f>IFERROR(DuraWarenkorb2020[[#This Row],[VK Preis]]/DuraWarenkorb2020[[#This Row],[PE]]*DuraWarenkorb2020[[#This Row],[Menge]],"")</f>
        <v>11.7925</v>
      </c>
      <c r="AC556" s="10" t="s">
        <v>33</v>
      </c>
      <c r="AD556" s="10" t="s">
        <v>33</v>
      </c>
    </row>
    <row r="557" spans="1:30" x14ac:dyDescent="0.25">
      <c r="D557">
        <v>201324</v>
      </c>
      <c r="E557" t="s">
        <v>1010</v>
      </c>
      <c r="F557" t="s">
        <v>1144</v>
      </c>
      <c r="G557" t="s">
        <v>1145</v>
      </c>
      <c r="H557">
        <v>200</v>
      </c>
      <c r="I557" s="5"/>
      <c r="J557" s="5"/>
      <c r="K557" t="s">
        <v>4453</v>
      </c>
      <c r="L557" s="10">
        <v>120000698</v>
      </c>
      <c r="M557" s="10" t="s">
        <v>1015</v>
      </c>
      <c r="N557" s="10" t="s">
        <v>3276</v>
      </c>
      <c r="O557" s="10" t="s">
        <v>3277</v>
      </c>
      <c r="P557" s="10" t="s">
        <v>3277</v>
      </c>
      <c r="Q557" s="10" t="s">
        <v>3278</v>
      </c>
      <c r="R557" s="10">
        <v>1000</v>
      </c>
      <c r="S557" s="10" t="s">
        <v>582</v>
      </c>
      <c r="T557" s="6">
        <v>115.1</v>
      </c>
      <c r="U557" s="6">
        <v>1005.7</v>
      </c>
      <c r="V557" s="6"/>
      <c r="W557" s="6">
        <f>IF(OR(DuraWarenkorb2020[[#This Row],[Netto]]&lt;&gt;"",DuraWarenkorb2020[[#This Row],[Faktor]]&lt;&gt;""),"",IF(DuraWarenkorb2020[[#This Row],[Rabatt]]&lt;&gt;"",DuraWarenkorb2020[[#This Row],[Brutto]],""))</f>
        <v>1005.7</v>
      </c>
      <c r="X557" s="7">
        <v>0.86</v>
      </c>
      <c r="Y557" s="6"/>
      <c r="Z55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140.80000000000001</v>
      </c>
      <c r="AA557" s="7">
        <f>IFERROR(1-DuraWarenkorb2020[[#This Row],[EP1]]/DuraWarenkorb2020[[#This Row],[VK Preis]],"")</f>
        <v>0.18252840909090917</v>
      </c>
      <c r="AB557" s="6">
        <f>IFERROR(DuraWarenkorb2020[[#This Row],[VK Preis]]/DuraWarenkorb2020[[#This Row],[PE]]*DuraWarenkorb2020[[#This Row],[Menge]],"")</f>
        <v>28.16</v>
      </c>
      <c r="AC557" s="10" t="s">
        <v>33</v>
      </c>
      <c r="AD557" s="10" t="s">
        <v>33</v>
      </c>
    </row>
    <row r="558" spans="1:30" x14ac:dyDescent="0.25">
      <c r="D558">
        <v>992054</v>
      </c>
      <c r="E558" t="s">
        <v>1010</v>
      </c>
      <c r="F558" t="s">
        <v>1155</v>
      </c>
      <c r="G558" t="s">
        <v>1154</v>
      </c>
      <c r="H558">
        <v>300</v>
      </c>
      <c r="I558" s="5"/>
      <c r="J558" s="5"/>
      <c r="K558" t="s">
        <v>4453</v>
      </c>
      <c r="L558" s="10">
        <v>120002171</v>
      </c>
      <c r="M558" s="10" t="s">
        <v>1015</v>
      </c>
      <c r="N558" s="10" t="s">
        <v>1162</v>
      </c>
      <c r="O558" s="10" t="s">
        <v>4607</v>
      </c>
      <c r="P558" s="10" t="s">
        <v>4607</v>
      </c>
      <c r="Q558" s="10" t="s">
        <v>1164</v>
      </c>
      <c r="R558" s="10">
        <v>1000</v>
      </c>
      <c r="S558" s="10" t="s">
        <v>582</v>
      </c>
      <c r="T558" s="6">
        <v>108</v>
      </c>
      <c r="U558" s="6">
        <v>839.6</v>
      </c>
      <c r="V558" s="6"/>
      <c r="W558" s="6">
        <f>IF(OR(DuraWarenkorb2020[[#This Row],[Netto]]&lt;&gt;"",DuraWarenkorb2020[[#This Row],[Faktor]]&lt;&gt;""),"",IF(DuraWarenkorb2020[[#This Row],[Rabatt]]&lt;&gt;"",DuraWarenkorb2020[[#This Row],[Brutto]],""))</f>
        <v>839.6</v>
      </c>
      <c r="X558" s="7">
        <v>0.84</v>
      </c>
      <c r="Y558" s="6"/>
      <c r="Z55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134.34</v>
      </c>
      <c r="AA558" s="7">
        <f>IFERROR(1-DuraWarenkorb2020[[#This Row],[EP1]]/DuraWarenkorb2020[[#This Row],[VK Preis]],"")</f>
        <v>0.19606967396159003</v>
      </c>
      <c r="AB558" s="6">
        <f>IFERROR(DuraWarenkorb2020[[#This Row],[VK Preis]]/DuraWarenkorb2020[[#This Row],[PE]]*DuraWarenkorb2020[[#This Row],[Menge]],"")</f>
        <v>40.302000000000007</v>
      </c>
      <c r="AC558" s="10" t="s">
        <v>33</v>
      </c>
      <c r="AD558" s="10" t="s">
        <v>33</v>
      </c>
    </row>
    <row r="559" spans="1:30" x14ac:dyDescent="0.25">
      <c r="D559">
        <v>992070</v>
      </c>
      <c r="E559" t="s">
        <v>1010</v>
      </c>
      <c r="F559" t="s">
        <v>1156</v>
      </c>
      <c r="G559" t="s">
        <v>1154</v>
      </c>
      <c r="H559">
        <v>400</v>
      </c>
      <c r="I559" s="5"/>
      <c r="J559" s="5"/>
      <c r="K559" t="s">
        <v>4453</v>
      </c>
      <c r="L559" s="10">
        <v>120002172</v>
      </c>
      <c r="M559" s="10" t="s">
        <v>1015</v>
      </c>
      <c r="N559" s="10" t="s">
        <v>1162</v>
      </c>
      <c r="O559" s="10" t="s">
        <v>4608</v>
      </c>
      <c r="P559" s="10" t="s">
        <v>4608</v>
      </c>
      <c r="Q559" s="10" t="s">
        <v>1164</v>
      </c>
      <c r="R559" s="10">
        <v>1000</v>
      </c>
      <c r="S559" s="10" t="s">
        <v>582</v>
      </c>
      <c r="T559" s="6">
        <v>120</v>
      </c>
      <c r="U559" s="6">
        <v>1031.4000000000001</v>
      </c>
      <c r="V559" s="6"/>
      <c r="W559" s="6">
        <f>IF(OR(DuraWarenkorb2020[[#This Row],[Netto]]&lt;&gt;"",DuraWarenkorb2020[[#This Row],[Faktor]]&lt;&gt;""),"",IF(DuraWarenkorb2020[[#This Row],[Rabatt]]&lt;&gt;"",DuraWarenkorb2020[[#This Row],[Brutto]],""))</f>
        <v>1031.4000000000001</v>
      </c>
      <c r="X559" s="7">
        <v>0.85</v>
      </c>
      <c r="Y559" s="6"/>
      <c r="Z55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154.71</v>
      </c>
      <c r="AA559" s="7">
        <f>IFERROR(1-DuraWarenkorb2020[[#This Row],[EP1]]/DuraWarenkorb2020[[#This Row],[VK Preis]],"")</f>
        <v>0.22435524529765372</v>
      </c>
      <c r="AB559" s="6">
        <f>IFERROR(DuraWarenkorb2020[[#This Row],[VK Preis]]/DuraWarenkorb2020[[#This Row],[PE]]*DuraWarenkorb2020[[#This Row],[Menge]],"")</f>
        <v>61.884000000000007</v>
      </c>
      <c r="AC559" s="10" t="s">
        <v>33</v>
      </c>
      <c r="AD559" s="10" t="s">
        <v>33</v>
      </c>
    </row>
    <row r="560" spans="1:30" x14ac:dyDescent="0.25">
      <c r="D560">
        <v>2053713</v>
      </c>
      <c r="E560" t="s">
        <v>1010</v>
      </c>
      <c r="F560" t="s">
        <v>3290</v>
      </c>
      <c r="G560" t="s">
        <v>3291</v>
      </c>
      <c r="H560">
        <v>150</v>
      </c>
      <c r="I560" s="5"/>
      <c r="J560" s="5"/>
      <c r="K560" t="s">
        <v>4453</v>
      </c>
      <c r="L560" s="10">
        <v>120002175</v>
      </c>
      <c r="M560" s="10" t="s">
        <v>1015</v>
      </c>
      <c r="N560" s="10" t="s">
        <v>1162</v>
      </c>
      <c r="O560" s="10" t="s">
        <v>4609</v>
      </c>
      <c r="P560" s="10" t="s">
        <v>4609</v>
      </c>
      <c r="Q560" s="10" t="s">
        <v>1164</v>
      </c>
      <c r="R560" s="10">
        <v>1000</v>
      </c>
      <c r="S560" s="10" t="s">
        <v>582</v>
      </c>
      <c r="T560" s="6">
        <v>158.46</v>
      </c>
      <c r="U560" s="6">
        <v>1323.2</v>
      </c>
      <c r="V560" s="6"/>
      <c r="W560" s="6">
        <f>IF(OR(DuraWarenkorb2020[[#This Row],[Netto]]&lt;&gt;"",DuraWarenkorb2020[[#This Row],[Faktor]]&lt;&gt;""),"",IF(DuraWarenkorb2020[[#This Row],[Rabatt]]&lt;&gt;"",DuraWarenkorb2020[[#This Row],[Brutto]],""))</f>
        <v>1323.2</v>
      </c>
      <c r="X560" s="7">
        <v>0.85</v>
      </c>
      <c r="Y560" s="6"/>
      <c r="Z56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198.48</v>
      </c>
      <c r="AA560" s="7">
        <f>IFERROR(1-DuraWarenkorb2020[[#This Row],[EP1]]/DuraWarenkorb2020[[#This Row],[VK Preis]],"")</f>
        <v>0.20163240628778711</v>
      </c>
      <c r="AB560" s="6">
        <f>IFERROR(DuraWarenkorb2020[[#This Row],[VK Preis]]/DuraWarenkorb2020[[#This Row],[PE]]*DuraWarenkorb2020[[#This Row],[Menge]],"")</f>
        <v>29.771999999999998</v>
      </c>
      <c r="AC560" s="10" t="s">
        <v>33</v>
      </c>
      <c r="AD560" s="10" t="s">
        <v>33</v>
      </c>
    </row>
    <row r="561" spans="4:30" x14ac:dyDescent="0.25">
      <c r="D561">
        <v>1505408</v>
      </c>
      <c r="E561" t="s">
        <v>1010</v>
      </c>
      <c r="F561" t="s">
        <v>1158</v>
      </c>
      <c r="G561" t="s">
        <v>3291</v>
      </c>
      <c r="H561">
        <v>100</v>
      </c>
      <c r="I561" s="5"/>
      <c r="J561" s="5"/>
      <c r="K561" t="s">
        <v>4453</v>
      </c>
      <c r="L561" s="10">
        <v>120273286</v>
      </c>
      <c r="M561" s="10" t="s">
        <v>1015</v>
      </c>
      <c r="N561" s="10" t="s">
        <v>1162</v>
      </c>
      <c r="O561" s="10" t="s">
        <v>4610</v>
      </c>
      <c r="P561" s="10" t="s">
        <v>4610</v>
      </c>
      <c r="Q561" s="10" t="s">
        <v>1164</v>
      </c>
      <c r="R561" s="10">
        <v>1000</v>
      </c>
      <c r="S561" s="10" t="s">
        <v>582</v>
      </c>
      <c r="T561" s="6">
        <v>160</v>
      </c>
      <c r="U561" s="6">
        <v>1279.2</v>
      </c>
      <c r="V561" s="6"/>
      <c r="W561" s="6">
        <f>IF(OR(DuraWarenkorb2020[[#This Row],[Netto]]&lt;&gt;"",DuraWarenkorb2020[[#This Row],[Faktor]]&lt;&gt;""),"",IF(DuraWarenkorb2020[[#This Row],[Rabatt]]&lt;&gt;"",DuraWarenkorb2020[[#This Row],[Brutto]],""))</f>
        <v>1279.2</v>
      </c>
      <c r="X561" s="7">
        <v>0.85</v>
      </c>
      <c r="Y561" s="6"/>
      <c r="Z56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191.88</v>
      </c>
      <c r="AA561" s="7">
        <f>IFERROR(1-DuraWarenkorb2020[[#This Row],[EP1]]/DuraWarenkorb2020[[#This Row],[VK Preis]],"")</f>
        <v>0.16614550760892222</v>
      </c>
      <c r="AB561" s="6">
        <f>IFERROR(DuraWarenkorb2020[[#This Row],[VK Preis]]/DuraWarenkorb2020[[#This Row],[PE]]*DuraWarenkorb2020[[#This Row],[Menge]],"")</f>
        <v>19.187999999999999</v>
      </c>
      <c r="AC561" s="10" t="s">
        <v>33</v>
      </c>
      <c r="AD561" s="10" t="s">
        <v>2464</v>
      </c>
    </row>
    <row r="562" spans="4:30" x14ac:dyDescent="0.25">
      <c r="D562">
        <v>2793725</v>
      </c>
      <c r="E562" t="s">
        <v>1010</v>
      </c>
      <c r="F562" t="s">
        <v>1159</v>
      </c>
      <c r="G562" t="s">
        <v>3291</v>
      </c>
      <c r="H562">
        <v>200</v>
      </c>
      <c r="I562" s="5"/>
      <c r="J562" s="5"/>
      <c r="K562" t="s">
        <v>4453</v>
      </c>
      <c r="L562" s="10">
        <v>120002182</v>
      </c>
      <c r="M562" s="10" t="s">
        <v>1015</v>
      </c>
      <c r="N562" s="10" t="s">
        <v>1162</v>
      </c>
      <c r="O562" s="10" t="s">
        <v>4611</v>
      </c>
      <c r="P562" s="10" t="s">
        <v>4611</v>
      </c>
      <c r="Q562" s="10" t="s">
        <v>1164</v>
      </c>
      <c r="R562" s="10">
        <v>1000</v>
      </c>
      <c r="S562" s="10" t="s">
        <v>582</v>
      </c>
      <c r="T562" s="6">
        <v>193.96</v>
      </c>
      <c r="U562" s="6">
        <v>1633.2</v>
      </c>
      <c r="V562" s="6"/>
      <c r="W562" s="6">
        <f>IF(OR(DuraWarenkorb2020[[#This Row],[Netto]]&lt;&gt;"",DuraWarenkorb2020[[#This Row],[Faktor]]&lt;&gt;""),"",IF(DuraWarenkorb2020[[#This Row],[Rabatt]]&lt;&gt;"",DuraWarenkorb2020[[#This Row],[Brutto]],""))</f>
        <v>1633.2</v>
      </c>
      <c r="X562" s="7">
        <v>0.85</v>
      </c>
      <c r="Y562" s="6"/>
      <c r="Z56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244.98</v>
      </c>
      <c r="AA562" s="7">
        <f>IFERROR(1-DuraWarenkorb2020[[#This Row],[EP1]]/DuraWarenkorb2020[[#This Row],[VK Preis]],"")</f>
        <v>0.20826189893052482</v>
      </c>
      <c r="AB562" s="6">
        <f>IFERROR(DuraWarenkorb2020[[#This Row],[VK Preis]]/DuraWarenkorb2020[[#This Row],[PE]]*DuraWarenkorb2020[[#This Row],[Menge]],"")</f>
        <v>48.996000000000002</v>
      </c>
      <c r="AC562" s="10" t="s">
        <v>33</v>
      </c>
      <c r="AD562" s="10" t="s">
        <v>33</v>
      </c>
    </row>
    <row r="563" spans="4:30" x14ac:dyDescent="0.25">
      <c r="D563">
        <v>87979</v>
      </c>
      <c r="E563" t="s">
        <v>1010</v>
      </c>
      <c r="F563" t="s">
        <v>1165</v>
      </c>
      <c r="G563" t="s">
        <v>1161</v>
      </c>
      <c r="H563">
        <v>100</v>
      </c>
      <c r="I563" s="5"/>
      <c r="J563" s="5"/>
      <c r="K563" t="s">
        <v>4453</v>
      </c>
      <c r="L563" s="10">
        <v>120002183</v>
      </c>
      <c r="M563" s="10" t="s">
        <v>1015</v>
      </c>
      <c r="N563" s="10" t="s">
        <v>1162</v>
      </c>
      <c r="O563" s="10" t="s">
        <v>3293</v>
      </c>
      <c r="P563" s="10" t="s">
        <v>3293</v>
      </c>
      <c r="Q563" s="10" t="s">
        <v>1164</v>
      </c>
      <c r="R563" s="10">
        <v>1000</v>
      </c>
      <c r="S563" s="10" t="s">
        <v>582</v>
      </c>
      <c r="T563" s="6">
        <v>1023.8</v>
      </c>
      <c r="U563" s="6">
        <v>13089.9</v>
      </c>
      <c r="V563" s="6"/>
      <c r="W563" s="6">
        <f>IF(OR(DuraWarenkorb2020[[#This Row],[Netto]]&lt;&gt;"",DuraWarenkorb2020[[#This Row],[Faktor]]&lt;&gt;""),"",IF(DuraWarenkorb2020[[#This Row],[Rabatt]]&lt;&gt;"",DuraWarenkorb2020[[#This Row],[Brutto]],""))</f>
        <v>13089.9</v>
      </c>
      <c r="X563" s="7">
        <v>0.9</v>
      </c>
      <c r="Y563" s="6"/>
      <c r="Z56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1308.99</v>
      </c>
      <c r="AA563" s="7">
        <f>IFERROR(1-DuraWarenkorb2020[[#This Row],[EP1]]/DuraWarenkorb2020[[#This Row],[VK Preis]],"")</f>
        <v>0.21787026638858975</v>
      </c>
      <c r="AB563" s="6">
        <f>IFERROR(DuraWarenkorb2020[[#This Row],[VK Preis]]/DuraWarenkorb2020[[#This Row],[PE]]*DuraWarenkorb2020[[#This Row],[Menge]],"")</f>
        <v>130.899</v>
      </c>
      <c r="AC563" s="10" t="s">
        <v>33</v>
      </c>
      <c r="AD563" s="10" t="s">
        <v>33</v>
      </c>
    </row>
    <row r="564" spans="4:30" x14ac:dyDescent="0.25">
      <c r="D564">
        <v>2793733</v>
      </c>
      <c r="E564" t="s">
        <v>1010</v>
      </c>
      <c r="F564" t="s">
        <v>3292</v>
      </c>
      <c r="G564" t="s">
        <v>3291</v>
      </c>
      <c r="H564">
        <v>200</v>
      </c>
      <c r="I564" s="5"/>
      <c r="J564" s="5"/>
      <c r="K564" t="s">
        <v>4453</v>
      </c>
      <c r="L564" s="10">
        <v>120002185</v>
      </c>
      <c r="M564" s="10" t="s">
        <v>1015</v>
      </c>
      <c r="N564" s="10" t="s">
        <v>1162</v>
      </c>
      <c r="O564" s="10" t="s">
        <v>4612</v>
      </c>
      <c r="P564" s="10" t="s">
        <v>4612</v>
      </c>
      <c r="Q564" s="10" t="s">
        <v>1164</v>
      </c>
      <c r="R564" s="10">
        <v>1000</v>
      </c>
      <c r="S564" s="10" t="s">
        <v>582</v>
      </c>
      <c r="T564" s="6">
        <v>297.95999999999998</v>
      </c>
      <c r="U564" s="6">
        <v>2472.4</v>
      </c>
      <c r="V564" s="6"/>
      <c r="W564" s="6">
        <f>IF(OR(DuraWarenkorb2020[[#This Row],[Netto]]&lt;&gt;"",DuraWarenkorb2020[[#This Row],[Faktor]]&lt;&gt;""),"",IF(DuraWarenkorb2020[[#This Row],[Rabatt]]&lt;&gt;"",DuraWarenkorb2020[[#This Row],[Brutto]],""))</f>
        <v>2472.4</v>
      </c>
      <c r="X564" s="7">
        <v>0.85</v>
      </c>
      <c r="Y564" s="6"/>
      <c r="Z56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370.86</v>
      </c>
      <c r="AA564" s="7">
        <f>IFERROR(1-DuraWarenkorb2020[[#This Row],[EP1]]/DuraWarenkorb2020[[#This Row],[VK Preis]],"")</f>
        <v>0.1965701342824786</v>
      </c>
      <c r="AB564" s="6">
        <f>IFERROR(DuraWarenkorb2020[[#This Row],[VK Preis]]/DuraWarenkorb2020[[#This Row],[PE]]*DuraWarenkorb2020[[#This Row],[Menge]],"")</f>
        <v>74.172000000000011</v>
      </c>
      <c r="AC564" s="10" t="s">
        <v>33</v>
      </c>
      <c r="AD564" s="10" t="s">
        <v>33</v>
      </c>
    </row>
    <row r="565" spans="4:30" x14ac:dyDescent="0.25">
      <c r="D565">
        <v>332895</v>
      </c>
      <c r="E565" t="s">
        <v>1010</v>
      </c>
      <c r="F565" t="s">
        <v>1160</v>
      </c>
      <c r="G565" t="s">
        <v>1154</v>
      </c>
      <c r="H565">
        <v>100</v>
      </c>
      <c r="I565" s="5"/>
      <c r="J565" s="5"/>
      <c r="K565" t="s">
        <v>4453</v>
      </c>
      <c r="L565" s="10">
        <v>120002188</v>
      </c>
      <c r="M565" s="10" t="s">
        <v>1015</v>
      </c>
      <c r="N565" s="10" t="s">
        <v>1162</v>
      </c>
      <c r="O565" s="10" t="s">
        <v>1163</v>
      </c>
      <c r="P565" s="10" t="s">
        <v>1163</v>
      </c>
      <c r="Q565" s="10" t="s">
        <v>1164</v>
      </c>
      <c r="R565" s="10">
        <v>1000</v>
      </c>
      <c r="S565" s="10" t="s">
        <v>582</v>
      </c>
      <c r="T565" s="6">
        <v>640</v>
      </c>
      <c r="U565" s="6">
        <v>5616.9</v>
      </c>
      <c r="V565" s="6"/>
      <c r="W565" s="6">
        <f>IF(OR(DuraWarenkorb2020[[#This Row],[Netto]]&lt;&gt;"",DuraWarenkorb2020[[#This Row],[Faktor]]&lt;&gt;""),"",IF(DuraWarenkorb2020[[#This Row],[Rabatt]]&lt;&gt;"",DuraWarenkorb2020[[#This Row],[Brutto]],""))</f>
        <v>5616.9</v>
      </c>
      <c r="X565" s="7">
        <v>0.86499999999999999</v>
      </c>
      <c r="Y565" s="6"/>
      <c r="Z56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758.28</v>
      </c>
      <c r="AA565" s="7">
        <f>IFERROR(1-DuraWarenkorb2020[[#This Row],[EP1]]/DuraWarenkorb2020[[#This Row],[VK Preis]],"")</f>
        <v>0.15598459671889009</v>
      </c>
      <c r="AB565" s="6">
        <f>IFERROR(DuraWarenkorb2020[[#This Row],[VK Preis]]/DuraWarenkorb2020[[#This Row],[PE]]*DuraWarenkorb2020[[#This Row],[Menge]],"")</f>
        <v>75.827999999999989</v>
      </c>
      <c r="AC565" s="10" t="s">
        <v>33</v>
      </c>
      <c r="AD565" s="10" t="s">
        <v>33</v>
      </c>
    </row>
    <row r="566" spans="4:30" x14ac:dyDescent="0.25">
      <c r="H566">
        <v>6</v>
      </c>
      <c r="I566" s="5"/>
      <c r="J566" s="5"/>
      <c r="K566" t="s">
        <v>4454</v>
      </c>
      <c r="L566" s="10">
        <v>120002201</v>
      </c>
      <c r="M566" s="10" t="s">
        <v>1015</v>
      </c>
      <c r="N566" s="10" t="s">
        <v>1162</v>
      </c>
      <c r="O566" s="10" t="s">
        <v>4613</v>
      </c>
      <c r="P566" s="10" t="s">
        <v>4613</v>
      </c>
      <c r="Q566" s="10" t="s">
        <v>1164</v>
      </c>
      <c r="R566" s="10">
        <v>1000</v>
      </c>
      <c r="S566" s="10" t="s">
        <v>582</v>
      </c>
      <c r="T566" s="6">
        <v>763.46</v>
      </c>
      <c r="U566" s="6">
        <v>5639.3</v>
      </c>
      <c r="V566" s="6"/>
      <c r="W566" s="6">
        <f>IF(OR(DuraWarenkorb2020[[#This Row],[Netto]]&lt;&gt;"",DuraWarenkorb2020[[#This Row],[Faktor]]&lt;&gt;""),"",IF(DuraWarenkorb2020[[#This Row],[Rabatt]]&lt;&gt;"",DuraWarenkorb2020[[#This Row],[Brutto]],""))</f>
        <v>5639.3</v>
      </c>
      <c r="X566" s="7">
        <v>0.81</v>
      </c>
      <c r="Y566" s="6"/>
      <c r="Z56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1071.47</v>
      </c>
      <c r="AA566" s="7">
        <f>IFERROR(1-DuraWarenkorb2020[[#This Row],[EP1]]/DuraWarenkorb2020[[#This Row],[VK Preis]],"")</f>
        <v>0.2874648846911253</v>
      </c>
      <c r="AB566" s="6">
        <f>IFERROR(DuraWarenkorb2020[[#This Row],[VK Preis]]/DuraWarenkorb2020[[#This Row],[PE]]*DuraWarenkorb2020[[#This Row],[Menge]],"")</f>
        <v>6.42882</v>
      </c>
      <c r="AC566" s="10" t="s">
        <v>33</v>
      </c>
      <c r="AD566" s="10" t="s">
        <v>33</v>
      </c>
    </row>
    <row r="567" spans="4:30" x14ac:dyDescent="0.25">
      <c r="D567">
        <v>992100</v>
      </c>
      <c r="E567" t="s">
        <v>1010</v>
      </c>
      <c r="F567" t="s">
        <v>3294</v>
      </c>
      <c r="G567" t="s">
        <v>3291</v>
      </c>
      <c r="H567">
        <v>50</v>
      </c>
      <c r="I567" s="5"/>
      <c r="J567" s="5"/>
      <c r="K567" t="s">
        <v>4453</v>
      </c>
      <c r="L567" s="10">
        <v>120118956</v>
      </c>
      <c r="M567" s="10" t="s">
        <v>1015</v>
      </c>
      <c r="N567" s="10" t="s">
        <v>1162</v>
      </c>
      <c r="O567" s="10" t="s">
        <v>4614</v>
      </c>
      <c r="P567" s="10" t="s">
        <v>4614</v>
      </c>
      <c r="Q567" s="10" t="s">
        <v>1164</v>
      </c>
      <c r="R567" s="10">
        <v>1000</v>
      </c>
      <c r="S567" s="10" t="s">
        <v>582</v>
      </c>
      <c r="T567" s="6">
        <v>104.9</v>
      </c>
      <c r="U567" s="6">
        <v>839.6</v>
      </c>
      <c r="V567" s="6"/>
      <c r="W567" s="6">
        <f>IF(OR(DuraWarenkorb2020[[#This Row],[Netto]]&lt;&gt;"",DuraWarenkorb2020[[#This Row],[Faktor]]&lt;&gt;""),"",IF(DuraWarenkorb2020[[#This Row],[Rabatt]]&lt;&gt;"",DuraWarenkorb2020[[#This Row],[Brutto]],""))</f>
        <v>839.6</v>
      </c>
      <c r="X567" s="7">
        <v>0.82</v>
      </c>
      <c r="Y567" s="6"/>
      <c r="Z56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151.13</v>
      </c>
      <c r="AA567" s="7">
        <f>IFERROR(1-DuraWarenkorb2020[[#This Row],[EP1]]/DuraWarenkorb2020[[#This Row],[VK Preis]],"")</f>
        <v>0.30589558658108906</v>
      </c>
      <c r="AB567" s="6">
        <f>IFERROR(DuraWarenkorb2020[[#This Row],[VK Preis]]/DuraWarenkorb2020[[#This Row],[PE]]*DuraWarenkorb2020[[#This Row],[Menge]],"")</f>
        <v>7.5564999999999998</v>
      </c>
      <c r="AC567" s="10" t="s">
        <v>33</v>
      </c>
      <c r="AD567" s="10" t="s">
        <v>33</v>
      </c>
    </row>
    <row r="568" spans="4:30" x14ac:dyDescent="0.25">
      <c r="D568">
        <v>121371</v>
      </c>
      <c r="E568" t="s">
        <v>1010</v>
      </c>
      <c r="F568" t="s">
        <v>3295</v>
      </c>
      <c r="G568" t="s">
        <v>3291</v>
      </c>
      <c r="H568">
        <v>50</v>
      </c>
      <c r="I568" s="5"/>
      <c r="J568" s="5"/>
      <c r="K568" t="s">
        <v>4453</v>
      </c>
      <c r="L568" s="10">
        <v>120002306</v>
      </c>
      <c r="M568" s="10" t="s">
        <v>1015</v>
      </c>
      <c r="N568" s="10" t="s">
        <v>1162</v>
      </c>
      <c r="O568" s="10" t="s">
        <v>3296</v>
      </c>
      <c r="P568" s="10" t="s">
        <v>3296</v>
      </c>
      <c r="Q568" s="10" t="s">
        <v>1164</v>
      </c>
      <c r="R568" s="10">
        <v>1000</v>
      </c>
      <c r="S568" s="10" t="s">
        <v>582</v>
      </c>
      <c r="T568" s="6">
        <v>120.6</v>
      </c>
      <c r="U568" s="6">
        <v>1031.4000000000001</v>
      </c>
      <c r="V568" s="6"/>
      <c r="W568" s="6">
        <f>IF(OR(DuraWarenkorb2020[[#This Row],[Netto]]&lt;&gt;"",DuraWarenkorb2020[[#This Row],[Faktor]]&lt;&gt;""),"",IF(DuraWarenkorb2020[[#This Row],[Rabatt]]&lt;&gt;"",DuraWarenkorb2020[[#This Row],[Brutto]],""))</f>
        <v>1031.4000000000001</v>
      </c>
      <c r="X568" s="7">
        <v>0.86</v>
      </c>
      <c r="Y568" s="6"/>
      <c r="Z56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144.4</v>
      </c>
      <c r="AA568" s="7">
        <f>IFERROR(1-DuraWarenkorb2020[[#This Row],[EP1]]/DuraWarenkorb2020[[#This Row],[VK Preis]],"")</f>
        <v>0.16481994459833804</v>
      </c>
      <c r="AB568" s="6">
        <f>IFERROR(DuraWarenkorb2020[[#This Row],[VK Preis]]/DuraWarenkorb2020[[#This Row],[PE]]*DuraWarenkorb2020[[#This Row],[Menge]],"")</f>
        <v>7.22</v>
      </c>
      <c r="AC568" s="10" t="s">
        <v>33</v>
      </c>
      <c r="AD568" s="10" t="s">
        <v>33</v>
      </c>
    </row>
    <row r="569" spans="4:30" x14ac:dyDescent="0.25">
      <c r="H569">
        <v>200</v>
      </c>
      <c r="I569" s="5"/>
      <c r="J569" s="5"/>
      <c r="K569" t="s">
        <v>4454</v>
      </c>
      <c r="L569" s="10">
        <v>120118966</v>
      </c>
      <c r="M569" s="10" t="s">
        <v>1015</v>
      </c>
      <c r="N569" s="10" t="s">
        <v>1162</v>
      </c>
      <c r="O569" s="10" t="s">
        <v>4615</v>
      </c>
      <c r="P569" s="10" t="s">
        <v>4615</v>
      </c>
      <c r="Q569" s="10" t="s">
        <v>1164</v>
      </c>
      <c r="R569" s="10">
        <v>1000</v>
      </c>
      <c r="S569" s="10" t="s">
        <v>582</v>
      </c>
      <c r="T569" s="6">
        <v>107.3</v>
      </c>
      <c r="U569" s="6">
        <v>792.6</v>
      </c>
      <c r="V569" s="6"/>
      <c r="W569" s="6">
        <f>IF(OR(DuraWarenkorb2020[[#This Row],[Netto]]&lt;&gt;"",DuraWarenkorb2020[[#This Row],[Faktor]]&lt;&gt;""),"",IF(DuraWarenkorb2020[[#This Row],[Rabatt]]&lt;&gt;"",DuraWarenkorb2020[[#This Row],[Brutto]],""))</f>
        <v>792.6</v>
      </c>
      <c r="X569" s="7">
        <v>0.82</v>
      </c>
      <c r="Y569" s="6"/>
      <c r="Z56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142.66999999999999</v>
      </c>
      <c r="AA569" s="7">
        <f>IFERROR(1-DuraWarenkorb2020[[#This Row],[EP1]]/DuraWarenkorb2020[[#This Row],[VK Preis]],"")</f>
        <v>0.24791476834653392</v>
      </c>
      <c r="AB569" s="6">
        <f>IFERROR(DuraWarenkorb2020[[#This Row],[VK Preis]]/DuraWarenkorb2020[[#This Row],[PE]]*DuraWarenkorb2020[[#This Row],[Menge]],"")</f>
        <v>28.533999999999999</v>
      </c>
      <c r="AC569" s="10" t="s">
        <v>33</v>
      </c>
      <c r="AD569" s="10" t="s">
        <v>33</v>
      </c>
    </row>
    <row r="570" spans="4:30" x14ac:dyDescent="0.25">
      <c r="D570">
        <v>816655</v>
      </c>
      <c r="E570" t="s">
        <v>1010</v>
      </c>
      <c r="F570" t="s">
        <v>3297</v>
      </c>
      <c r="G570" t="s">
        <v>3291</v>
      </c>
      <c r="H570">
        <v>50</v>
      </c>
      <c r="I570" s="5"/>
      <c r="J570" s="5"/>
      <c r="K570" t="s">
        <v>4453</v>
      </c>
      <c r="L570" s="10">
        <v>120118973</v>
      </c>
      <c r="M570" s="10" t="s">
        <v>1015</v>
      </c>
      <c r="N570" s="10" t="s">
        <v>1162</v>
      </c>
      <c r="O570" s="10" t="s">
        <v>3298</v>
      </c>
      <c r="P570" s="10" t="s">
        <v>3298</v>
      </c>
      <c r="Q570" s="10" t="s">
        <v>1164</v>
      </c>
      <c r="R570" s="10">
        <v>1000</v>
      </c>
      <c r="S570" s="10" t="s">
        <v>582</v>
      </c>
      <c r="T570" s="6">
        <v>132.02000000000001</v>
      </c>
      <c r="U570" s="6">
        <v>1043.5</v>
      </c>
      <c r="V570" s="6"/>
      <c r="W570" s="6">
        <f>IF(OR(DuraWarenkorb2020[[#This Row],[Netto]]&lt;&gt;"",DuraWarenkorb2020[[#This Row],[Faktor]]&lt;&gt;""),"",IF(DuraWarenkorb2020[[#This Row],[Rabatt]]&lt;&gt;"",DuraWarenkorb2020[[#This Row],[Brutto]],""))</f>
        <v>1043.5</v>
      </c>
      <c r="X570" s="7">
        <v>0.84</v>
      </c>
      <c r="Y570" s="6"/>
      <c r="Z57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166.96</v>
      </c>
      <c r="AA570" s="7">
        <f>IFERROR(1-DuraWarenkorb2020[[#This Row],[EP1]]/DuraWarenkorb2020[[#This Row],[VK Preis]],"")</f>
        <v>0.2092716818399617</v>
      </c>
      <c r="AB570" s="6">
        <f>IFERROR(DuraWarenkorb2020[[#This Row],[VK Preis]]/DuraWarenkorb2020[[#This Row],[PE]]*DuraWarenkorb2020[[#This Row],[Menge]],"")</f>
        <v>8.347999999999999</v>
      </c>
      <c r="AC570" s="10" t="s">
        <v>33</v>
      </c>
      <c r="AD570" s="10" t="s">
        <v>33</v>
      </c>
    </row>
    <row r="571" spans="4:30" x14ac:dyDescent="0.25">
      <c r="D571">
        <v>121339</v>
      </c>
      <c r="E571" t="s">
        <v>1010</v>
      </c>
      <c r="F571" t="s">
        <v>3299</v>
      </c>
      <c r="G571" t="s">
        <v>3291</v>
      </c>
      <c r="H571">
        <v>50</v>
      </c>
      <c r="I571" s="5"/>
      <c r="J571" s="5"/>
      <c r="K571" t="s">
        <v>4453</v>
      </c>
      <c r="L571" s="10">
        <v>120118997</v>
      </c>
      <c r="M571" s="10" t="s">
        <v>1015</v>
      </c>
      <c r="N571" s="10" t="s">
        <v>1162</v>
      </c>
      <c r="O571" s="10" t="s">
        <v>3300</v>
      </c>
      <c r="P571" s="10" t="s">
        <v>3300</v>
      </c>
      <c r="Q571" s="10" t="s">
        <v>1164</v>
      </c>
      <c r="R571" s="10">
        <v>1000</v>
      </c>
      <c r="S571" s="10" t="s">
        <v>582</v>
      </c>
      <c r="T571" s="6">
        <v>189.09</v>
      </c>
      <c r="U571" s="6">
        <v>1633.2</v>
      </c>
      <c r="V571" s="6"/>
      <c r="W571" s="6">
        <f>IF(OR(DuraWarenkorb2020[[#This Row],[Netto]]&lt;&gt;"",DuraWarenkorb2020[[#This Row],[Faktor]]&lt;&gt;""),"",IF(DuraWarenkorb2020[[#This Row],[Rabatt]]&lt;&gt;"",DuraWarenkorb2020[[#This Row],[Brutto]],""))</f>
        <v>1633.2</v>
      </c>
      <c r="X571" s="7">
        <v>0.85</v>
      </c>
      <c r="Y571" s="6"/>
      <c r="Z57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244.98</v>
      </c>
      <c r="AA571" s="7">
        <f>IFERROR(1-DuraWarenkorb2020[[#This Row],[EP1]]/DuraWarenkorb2020[[#This Row],[VK Preis]],"")</f>
        <v>0.22814107274063189</v>
      </c>
      <c r="AB571" s="6">
        <f>IFERROR(DuraWarenkorb2020[[#This Row],[VK Preis]]/DuraWarenkorb2020[[#This Row],[PE]]*DuraWarenkorb2020[[#This Row],[Menge]],"")</f>
        <v>12.249000000000001</v>
      </c>
      <c r="AC571" s="10" t="s">
        <v>33</v>
      </c>
      <c r="AD571" s="10" t="s">
        <v>33</v>
      </c>
    </row>
    <row r="572" spans="4:30" x14ac:dyDescent="0.25">
      <c r="H572">
        <v>100</v>
      </c>
      <c r="I572" s="5"/>
      <c r="J572" s="5"/>
      <c r="K572" t="s">
        <v>4454</v>
      </c>
      <c r="L572" s="10">
        <v>120000401</v>
      </c>
      <c r="M572" s="10" t="s">
        <v>1015</v>
      </c>
      <c r="N572" s="10" t="s">
        <v>1162</v>
      </c>
      <c r="O572" s="10" t="s">
        <v>4616</v>
      </c>
      <c r="P572" s="10" t="s">
        <v>4616</v>
      </c>
      <c r="Q572" s="10" t="s">
        <v>1164</v>
      </c>
      <c r="R572" s="10">
        <v>1000</v>
      </c>
      <c r="S572" s="10" t="s">
        <v>582</v>
      </c>
      <c r="T572" s="6">
        <v>1023.8</v>
      </c>
      <c r="U572" s="6">
        <v>13089.9</v>
      </c>
      <c r="V572" s="6"/>
      <c r="W572" s="6">
        <f>IF(OR(DuraWarenkorb2020[[#This Row],[Netto]]&lt;&gt;"",DuraWarenkorb2020[[#This Row],[Faktor]]&lt;&gt;""),"",IF(DuraWarenkorb2020[[#This Row],[Rabatt]]&lt;&gt;"",DuraWarenkorb2020[[#This Row],[Brutto]],""))</f>
        <v>13089.9</v>
      </c>
      <c r="X572" s="7">
        <v>0.9</v>
      </c>
      <c r="Y572" s="6"/>
      <c r="Z57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1308.99</v>
      </c>
      <c r="AA572" s="7">
        <f>IFERROR(1-DuraWarenkorb2020[[#This Row],[EP1]]/DuraWarenkorb2020[[#This Row],[VK Preis]],"")</f>
        <v>0.21787026638858975</v>
      </c>
      <c r="AB572" s="6">
        <f>IFERROR(DuraWarenkorb2020[[#This Row],[VK Preis]]/DuraWarenkorb2020[[#This Row],[PE]]*DuraWarenkorb2020[[#This Row],[Menge]],"")</f>
        <v>130.899</v>
      </c>
      <c r="AC572" s="10" t="s">
        <v>33</v>
      </c>
      <c r="AD572" s="10" t="s">
        <v>33</v>
      </c>
    </row>
    <row r="573" spans="4:30" x14ac:dyDescent="0.25">
      <c r="D573">
        <v>992275</v>
      </c>
      <c r="E573" t="s">
        <v>1010</v>
      </c>
      <c r="F573" t="s">
        <v>3301</v>
      </c>
      <c r="G573" t="s">
        <v>3291</v>
      </c>
      <c r="H573">
        <v>50</v>
      </c>
      <c r="I573" s="5"/>
      <c r="J573" s="5"/>
      <c r="K573" t="s">
        <v>4453</v>
      </c>
      <c r="L573" s="10">
        <v>120118999</v>
      </c>
      <c r="M573" s="10" t="s">
        <v>1015</v>
      </c>
      <c r="N573" s="10" t="s">
        <v>1162</v>
      </c>
      <c r="O573" s="10" t="s">
        <v>3302</v>
      </c>
      <c r="P573" s="10" t="s">
        <v>3302</v>
      </c>
      <c r="Q573" s="10" t="s">
        <v>1164</v>
      </c>
      <c r="R573" s="10">
        <v>1000</v>
      </c>
      <c r="S573" s="10" t="s">
        <v>582</v>
      </c>
      <c r="T573" s="6">
        <v>295.27999999999997</v>
      </c>
      <c r="U573" s="6">
        <v>2472.4</v>
      </c>
      <c r="V573" s="6"/>
      <c r="W573" s="6">
        <f>IF(OR(DuraWarenkorb2020[[#This Row],[Netto]]&lt;&gt;"",DuraWarenkorb2020[[#This Row],[Faktor]]&lt;&gt;""),"",IF(DuraWarenkorb2020[[#This Row],[Rabatt]]&lt;&gt;"",DuraWarenkorb2020[[#This Row],[Brutto]],""))</f>
        <v>2472.4</v>
      </c>
      <c r="X573" s="7">
        <v>0.85</v>
      </c>
      <c r="Y573" s="6"/>
      <c r="Z57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370.86</v>
      </c>
      <c r="AA573" s="7">
        <f>IFERROR(1-DuraWarenkorb2020[[#This Row],[EP1]]/DuraWarenkorb2020[[#This Row],[VK Preis]],"")</f>
        <v>0.20379658092002384</v>
      </c>
      <c r="AB573" s="6">
        <f>IFERROR(DuraWarenkorb2020[[#This Row],[VK Preis]]/DuraWarenkorb2020[[#This Row],[PE]]*DuraWarenkorb2020[[#This Row],[Menge]],"")</f>
        <v>18.543000000000003</v>
      </c>
      <c r="AC573" s="10" t="s">
        <v>33</v>
      </c>
      <c r="AD573" s="10" t="s">
        <v>33</v>
      </c>
    </row>
    <row r="574" spans="4:30" x14ac:dyDescent="0.25">
      <c r="D574">
        <v>1968807</v>
      </c>
      <c r="E574" t="s">
        <v>1010</v>
      </c>
      <c r="F574" t="s">
        <v>3303</v>
      </c>
      <c r="G574" t="s">
        <v>3304</v>
      </c>
      <c r="H574">
        <v>10</v>
      </c>
      <c r="I574" s="5"/>
      <c r="J574" s="5"/>
      <c r="K574" t="s">
        <v>4453</v>
      </c>
      <c r="L574" s="10">
        <v>120318174</v>
      </c>
      <c r="M574" s="10" t="s">
        <v>1015</v>
      </c>
      <c r="N574" s="10" t="s">
        <v>4617</v>
      </c>
      <c r="O574" s="10" t="s">
        <v>4618</v>
      </c>
      <c r="P574" s="10" t="s">
        <v>4619</v>
      </c>
      <c r="Q574" s="10" t="s">
        <v>4620</v>
      </c>
      <c r="R574" s="10">
        <v>1000</v>
      </c>
      <c r="S574" s="10" t="s">
        <v>582</v>
      </c>
      <c r="T574" s="6">
        <v>433.34</v>
      </c>
      <c r="U574" s="6">
        <v>2205.1</v>
      </c>
      <c r="V574" s="6"/>
      <c r="W574" s="6">
        <f>IF(OR(DuraWarenkorb2020[[#This Row],[Netto]]&lt;&gt;"",DuraWarenkorb2020[[#This Row],[Faktor]]&lt;&gt;""),"",IF(DuraWarenkorb2020[[#This Row],[Rabatt]]&lt;&gt;"",DuraWarenkorb2020[[#This Row],[Brutto]],""))</f>
        <v>2205.1</v>
      </c>
      <c r="X574" s="7">
        <v>0.75</v>
      </c>
      <c r="Y574" s="6"/>
      <c r="Z57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551.28</v>
      </c>
      <c r="AA574" s="7">
        <f>IFERROR(1-DuraWarenkorb2020[[#This Row],[EP1]]/DuraWarenkorb2020[[#This Row],[VK Preis]],"")</f>
        <v>0.21393847046872738</v>
      </c>
      <c r="AB574" s="6">
        <f>IFERROR(DuraWarenkorb2020[[#This Row],[VK Preis]]/DuraWarenkorb2020[[#This Row],[PE]]*DuraWarenkorb2020[[#This Row],[Menge]],"")</f>
        <v>5.5128000000000004</v>
      </c>
      <c r="AC574" s="10" t="s">
        <v>33</v>
      </c>
      <c r="AD574" s="10" t="s">
        <v>33</v>
      </c>
    </row>
    <row r="575" spans="4:30" x14ac:dyDescent="0.25">
      <c r="D575">
        <v>578940</v>
      </c>
      <c r="E575" t="s">
        <v>1010</v>
      </c>
      <c r="F575" t="s">
        <v>3229</v>
      </c>
      <c r="G575" t="s">
        <v>3230</v>
      </c>
      <c r="H575">
        <v>50</v>
      </c>
      <c r="I575" s="5"/>
      <c r="J575" s="5"/>
      <c r="K575" t="s">
        <v>4453</v>
      </c>
      <c r="L575" s="10">
        <v>120265435</v>
      </c>
      <c r="M575" s="10" t="s">
        <v>1015</v>
      </c>
      <c r="N575" s="10" t="s">
        <v>4621</v>
      </c>
      <c r="O575" s="10" t="s">
        <v>4622</v>
      </c>
      <c r="P575" s="10" t="s">
        <v>4622</v>
      </c>
      <c r="Q575" s="10" t="s">
        <v>4623</v>
      </c>
      <c r="R575" s="10">
        <v>1000</v>
      </c>
      <c r="S575" s="10" t="s">
        <v>582</v>
      </c>
      <c r="T575" s="6">
        <v>214.4</v>
      </c>
      <c r="U575" s="6">
        <v>1242.5999999999999</v>
      </c>
      <c r="V575" s="6"/>
      <c r="W575" s="6">
        <f>IF(OR(DuraWarenkorb2020[[#This Row],[Netto]]&lt;&gt;"",DuraWarenkorb2020[[#This Row],[Faktor]]&lt;&gt;""),"",IF(DuraWarenkorb2020[[#This Row],[Rabatt]]&lt;&gt;"",DuraWarenkorb2020[[#This Row],[Brutto]],""))</f>
        <v>1242.5999999999999</v>
      </c>
      <c r="X575" s="7">
        <v>0.8</v>
      </c>
      <c r="Y575" s="6"/>
      <c r="Z57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248.52</v>
      </c>
      <c r="AA575" s="7">
        <f>IFERROR(1-DuraWarenkorb2020[[#This Row],[EP1]]/DuraWarenkorb2020[[#This Row],[VK Preis]],"")</f>
        <v>0.13729277321744726</v>
      </c>
      <c r="AB575" s="6">
        <f>IFERROR(DuraWarenkorb2020[[#This Row],[VK Preis]]/DuraWarenkorb2020[[#This Row],[PE]]*DuraWarenkorb2020[[#This Row],[Menge]],"")</f>
        <v>12.426</v>
      </c>
      <c r="AC575" s="10" t="s">
        <v>33</v>
      </c>
      <c r="AD575" s="10" t="s">
        <v>33</v>
      </c>
    </row>
    <row r="576" spans="4:30" x14ac:dyDescent="0.25">
      <c r="H576">
        <v>100</v>
      </c>
      <c r="I576" s="5"/>
      <c r="J576" s="5"/>
      <c r="K576" t="s">
        <v>4454</v>
      </c>
      <c r="L576" s="10">
        <v>120156002</v>
      </c>
      <c r="M576" s="10" t="s">
        <v>1015</v>
      </c>
      <c r="N576" s="10" t="s">
        <v>4624</v>
      </c>
      <c r="O576" s="10" t="s">
        <v>4625</v>
      </c>
      <c r="P576" s="10" t="s">
        <v>4625</v>
      </c>
      <c r="Q576" s="10" t="s">
        <v>4626</v>
      </c>
      <c r="R576" s="10">
        <v>1000</v>
      </c>
      <c r="S576" s="10" t="s">
        <v>582</v>
      </c>
      <c r="T576" s="6">
        <v>375.51</v>
      </c>
      <c r="U576" s="6">
        <v>3154.3</v>
      </c>
      <c r="V576" s="6"/>
      <c r="W576" s="6" t="str">
        <f>IF(OR(DuraWarenkorb2020[[#This Row],[Netto]]&lt;&gt;"",DuraWarenkorb2020[[#This Row],[Faktor]]&lt;&gt;""),"",IF(DuraWarenkorb2020[[#This Row],[Rabatt]]&lt;&gt;"",DuraWarenkorb2020[[#This Row],[Brutto]],""))</f>
        <v/>
      </c>
      <c r="X576" s="7"/>
      <c r="Y576" s="6">
        <v>80</v>
      </c>
      <c r="Z57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469.39</v>
      </c>
      <c r="AA576" s="7">
        <f>IFERROR(1-DuraWarenkorb2020[[#This Row],[EP1]]/DuraWarenkorb2020[[#This Row],[VK Preis]],"")</f>
        <v>0.20000426084918721</v>
      </c>
      <c r="AB576" s="6">
        <f>IFERROR(DuraWarenkorb2020[[#This Row],[VK Preis]]/DuraWarenkorb2020[[#This Row],[PE]]*DuraWarenkorb2020[[#This Row],[Menge]],"")</f>
        <v>46.939</v>
      </c>
      <c r="AC576" s="10" t="s">
        <v>33</v>
      </c>
      <c r="AD576" s="10" t="s">
        <v>33</v>
      </c>
    </row>
    <row r="577" spans="1:30" x14ac:dyDescent="0.25">
      <c r="D577">
        <v>654558</v>
      </c>
      <c r="E577" t="s">
        <v>1010</v>
      </c>
      <c r="F577" t="s">
        <v>3279</v>
      </c>
      <c r="G577" t="s">
        <v>3280</v>
      </c>
      <c r="H577">
        <v>50</v>
      </c>
      <c r="I577" s="5"/>
      <c r="J577" s="5"/>
      <c r="K577" t="s">
        <v>4453</v>
      </c>
      <c r="L577" s="10">
        <v>120159548</v>
      </c>
      <c r="M577" s="10" t="s">
        <v>1015</v>
      </c>
      <c r="N577" s="10" t="s">
        <v>4627</v>
      </c>
      <c r="O577" s="10" t="s">
        <v>4628</v>
      </c>
      <c r="P577" s="10" t="s">
        <v>4628</v>
      </c>
      <c r="Q577" s="10" t="s">
        <v>4626</v>
      </c>
      <c r="R577" s="10">
        <v>1000</v>
      </c>
      <c r="S577" s="10" t="s">
        <v>582</v>
      </c>
      <c r="T577" s="6">
        <v>869</v>
      </c>
      <c r="U577" s="6">
        <v>6669.8</v>
      </c>
      <c r="V577" s="6"/>
      <c r="W577" s="6" t="str">
        <f>IF(OR(DuraWarenkorb2020[[#This Row],[Netto]]&lt;&gt;"",DuraWarenkorb2020[[#This Row],[Faktor]]&lt;&gt;""),"",IF(DuraWarenkorb2020[[#This Row],[Rabatt]]&lt;&gt;"",DuraWarenkorb2020[[#This Row],[Brutto]],""))</f>
        <v/>
      </c>
      <c r="X577" s="7"/>
      <c r="Y577" s="6">
        <v>80</v>
      </c>
      <c r="Z57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1086.25</v>
      </c>
      <c r="AA577" s="7">
        <f>IFERROR(1-DuraWarenkorb2020[[#This Row],[EP1]]/DuraWarenkorb2020[[#This Row],[VK Preis]],"")</f>
        <v>0.19999999999999996</v>
      </c>
      <c r="AB577" s="6">
        <f>IFERROR(DuraWarenkorb2020[[#This Row],[VK Preis]]/DuraWarenkorb2020[[#This Row],[PE]]*DuraWarenkorb2020[[#This Row],[Menge]],"")</f>
        <v>54.3125</v>
      </c>
      <c r="AC577" s="10" t="s">
        <v>33</v>
      </c>
      <c r="AD577" s="10" t="s">
        <v>33</v>
      </c>
    </row>
    <row r="578" spans="1:30" x14ac:dyDescent="0.25">
      <c r="A578">
        <v>3740</v>
      </c>
      <c r="B578" t="s">
        <v>28</v>
      </c>
      <c r="C578">
        <v>4040</v>
      </c>
      <c r="D578">
        <v>1872</v>
      </c>
      <c r="E578" t="s">
        <v>1010</v>
      </c>
      <c r="F578" t="s">
        <v>1054</v>
      </c>
      <c r="G578" t="s">
        <v>1046</v>
      </c>
      <c r="H578">
        <v>25</v>
      </c>
      <c r="I578" s="5">
        <v>42005</v>
      </c>
      <c r="J578" s="5">
        <v>43830</v>
      </c>
      <c r="K578" t="s">
        <v>32</v>
      </c>
      <c r="L578">
        <v>120000233</v>
      </c>
      <c r="M578" t="s">
        <v>1015</v>
      </c>
      <c r="N578" t="s">
        <v>1055</v>
      </c>
      <c r="O578" t="s">
        <v>1056</v>
      </c>
      <c r="P578" t="s">
        <v>1056</v>
      </c>
      <c r="Q578" t="s">
        <v>1057</v>
      </c>
      <c r="R578">
        <v>1000</v>
      </c>
      <c r="S578" t="s">
        <v>582</v>
      </c>
      <c r="T578" s="6">
        <v>3019.9</v>
      </c>
      <c r="U578" s="6">
        <v>18532.7</v>
      </c>
      <c r="V578" s="6"/>
      <c r="W578" s="6" t="str">
        <f>IF(OR(DuraWarenkorb2020[[#This Row],[Netto]]&lt;&gt;"",DuraWarenkorb2020[[#This Row],[Faktor]]&lt;&gt;""),"",IF(DuraWarenkorb2020[[#This Row],[Rabatt]]&lt;&gt;"",DuraWarenkorb2020[[#This Row],[Brutto]],""))</f>
        <v/>
      </c>
      <c r="X578" s="7"/>
      <c r="Y578" s="6">
        <v>80</v>
      </c>
      <c r="Z57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3774.88</v>
      </c>
      <c r="AA578" s="7">
        <f>IFERROR(1-DuraWarenkorb2020[[#This Row],[EP1]]/DuraWarenkorb2020[[#This Row],[VK Preis]],"")</f>
        <v>0.20000105963633286</v>
      </c>
      <c r="AB578" s="6">
        <f>IFERROR(DuraWarenkorb2020[[#This Row],[VK Preis]]/DuraWarenkorb2020[[#This Row],[PE]]*DuraWarenkorb2020[[#This Row],[Menge]],"")</f>
        <v>94.372</v>
      </c>
      <c r="AC578" t="s">
        <v>33</v>
      </c>
      <c r="AD578" t="s">
        <v>33</v>
      </c>
    </row>
    <row r="579" spans="1:30" x14ac:dyDescent="0.25">
      <c r="A579">
        <v>3740</v>
      </c>
      <c r="B579" t="s">
        <v>28</v>
      </c>
      <c r="C579">
        <v>4040</v>
      </c>
      <c r="D579">
        <v>1848</v>
      </c>
      <c r="E579" t="s">
        <v>1010</v>
      </c>
      <c r="F579" t="s">
        <v>1045</v>
      </c>
      <c r="G579" t="s">
        <v>1046</v>
      </c>
      <c r="H579">
        <v>20</v>
      </c>
      <c r="I579" s="5">
        <v>42005</v>
      </c>
      <c r="J579" s="5">
        <v>43830</v>
      </c>
      <c r="K579" t="s">
        <v>32</v>
      </c>
      <c r="L579">
        <v>120001821</v>
      </c>
      <c r="M579" t="s">
        <v>1015</v>
      </c>
      <c r="N579" t="s">
        <v>1047</v>
      </c>
      <c r="O579" t="s">
        <v>1048</v>
      </c>
      <c r="P579" t="s">
        <v>1048</v>
      </c>
      <c r="Q579" t="s">
        <v>1049</v>
      </c>
      <c r="R579">
        <v>1000</v>
      </c>
      <c r="S579" t="s">
        <v>582</v>
      </c>
      <c r="T579" s="6">
        <v>1147.2</v>
      </c>
      <c r="U579" s="6">
        <v>8263</v>
      </c>
      <c r="V579" s="6"/>
      <c r="W579" s="6" t="str">
        <f>IF(OR(DuraWarenkorb2020[[#This Row],[Netto]]&lt;&gt;"",DuraWarenkorb2020[[#This Row],[Faktor]]&lt;&gt;""),"",IF(DuraWarenkorb2020[[#This Row],[Rabatt]]&lt;&gt;"",DuraWarenkorb2020[[#This Row],[Brutto]],""))</f>
        <v/>
      </c>
      <c r="X579" s="7"/>
      <c r="Y579" s="6">
        <v>80</v>
      </c>
      <c r="Z57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1434</v>
      </c>
      <c r="AA579" s="7">
        <f>IFERROR(1-DuraWarenkorb2020[[#This Row],[EP1]]/DuraWarenkorb2020[[#This Row],[VK Preis]],"")</f>
        <v>0.19999999999999996</v>
      </c>
      <c r="AB579" s="6">
        <f>IFERROR(DuraWarenkorb2020[[#This Row],[VK Preis]]/DuraWarenkorb2020[[#This Row],[PE]]*DuraWarenkorb2020[[#This Row],[Menge]],"")</f>
        <v>28.68</v>
      </c>
      <c r="AC579" t="s">
        <v>33</v>
      </c>
      <c r="AD579" t="s">
        <v>33</v>
      </c>
    </row>
    <row r="580" spans="1:30" x14ac:dyDescent="0.25">
      <c r="A580">
        <v>3740</v>
      </c>
      <c r="B580" t="s">
        <v>28</v>
      </c>
      <c r="C580">
        <v>4040</v>
      </c>
      <c r="D580">
        <v>1856</v>
      </c>
      <c r="E580" t="s">
        <v>1010</v>
      </c>
      <c r="F580" t="s">
        <v>1050</v>
      </c>
      <c r="G580" t="s">
        <v>1046</v>
      </c>
      <c r="H580">
        <v>175</v>
      </c>
      <c r="I580" s="5">
        <v>42005</v>
      </c>
      <c r="J580" s="5">
        <v>43830</v>
      </c>
      <c r="K580" t="s">
        <v>32</v>
      </c>
      <c r="L580">
        <v>120000231</v>
      </c>
      <c r="M580" t="s">
        <v>1015</v>
      </c>
      <c r="N580" t="s">
        <v>1051</v>
      </c>
      <c r="O580" t="s">
        <v>1052</v>
      </c>
      <c r="P580" t="s">
        <v>1052</v>
      </c>
      <c r="Q580" t="s">
        <v>1053</v>
      </c>
      <c r="R580">
        <v>1000</v>
      </c>
      <c r="S580" t="s">
        <v>582</v>
      </c>
      <c r="T580" s="6">
        <v>1999.8</v>
      </c>
      <c r="U580" s="6">
        <v>11844.2</v>
      </c>
      <c r="V580" s="6"/>
      <c r="W580" s="6" t="str">
        <f>IF(OR(DuraWarenkorb2020[[#This Row],[Netto]]&lt;&gt;"",DuraWarenkorb2020[[#This Row],[Faktor]]&lt;&gt;""),"",IF(DuraWarenkorb2020[[#This Row],[Rabatt]]&lt;&gt;"",DuraWarenkorb2020[[#This Row],[Brutto]],""))</f>
        <v/>
      </c>
      <c r="X580" s="7"/>
      <c r="Y580" s="6">
        <v>80</v>
      </c>
      <c r="Z58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2499.75</v>
      </c>
      <c r="AA580" s="7">
        <f>IFERROR(1-DuraWarenkorb2020[[#This Row],[EP1]]/DuraWarenkorb2020[[#This Row],[VK Preis]],"")</f>
        <v>0.20000000000000007</v>
      </c>
      <c r="AB580" s="6">
        <f>IFERROR(DuraWarenkorb2020[[#This Row],[VK Preis]]/DuraWarenkorb2020[[#This Row],[PE]]*DuraWarenkorb2020[[#This Row],[Menge]],"")</f>
        <v>437.45625000000001</v>
      </c>
      <c r="AC580" t="s">
        <v>33</v>
      </c>
      <c r="AD580" t="s">
        <v>33</v>
      </c>
    </row>
    <row r="581" spans="1:30" x14ac:dyDescent="0.25">
      <c r="A581">
        <v>3740</v>
      </c>
      <c r="B581" t="s">
        <v>28</v>
      </c>
      <c r="C581">
        <v>4040</v>
      </c>
      <c r="D581">
        <v>6653</v>
      </c>
      <c r="E581" t="s">
        <v>1010</v>
      </c>
      <c r="F581" t="s">
        <v>1119</v>
      </c>
      <c r="G581" t="s">
        <v>1080</v>
      </c>
      <c r="H581" s="9">
        <v>1200</v>
      </c>
      <c r="I581" s="5">
        <v>42005</v>
      </c>
      <c r="J581" s="5">
        <v>43830</v>
      </c>
      <c r="K581" t="s">
        <v>32</v>
      </c>
      <c r="L581">
        <v>120000010</v>
      </c>
      <c r="M581" t="s">
        <v>1015</v>
      </c>
      <c r="N581" t="s">
        <v>1120</v>
      </c>
      <c r="O581" t="s">
        <v>1121</v>
      </c>
      <c r="P581" t="s">
        <v>1122</v>
      </c>
      <c r="Q581" t="s">
        <v>1123</v>
      </c>
      <c r="R581">
        <v>1000</v>
      </c>
      <c r="S581" t="s">
        <v>582</v>
      </c>
      <c r="T581" s="6">
        <v>25</v>
      </c>
      <c r="U581" s="6">
        <v>159.6</v>
      </c>
      <c r="V581" s="6"/>
      <c r="W581" s="6" t="str">
        <f>IF(OR(DuraWarenkorb2020[[#This Row],[Netto]]&lt;&gt;"",DuraWarenkorb2020[[#This Row],[Faktor]]&lt;&gt;""),"",IF(DuraWarenkorb2020[[#This Row],[Rabatt]]&lt;&gt;"",DuraWarenkorb2020[[#This Row],[Brutto]],""))</f>
        <v/>
      </c>
      <c r="X581" s="7"/>
      <c r="Y581" s="6">
        <v>80</v>
      </c>
      <c r="Z58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31.25</v>
      </c>
      <c r="AA581" s="7">
        <f>IFERROR(1-DuraWarenkorb2020[[#This Row],[EP1]]/DuraWarenkorb2020[[#This Row],[VK Preis]],"")</f>
        <v>0.19999999999999996</v>
      </c>
      <c r="AB581" s="6">
        <f>IFERROR(DuraWarenkorb2020[[#This Row],[VK Preis]]/DuraWarenkorb2020[[#This Row],[PE]]*DuraWarenkorb2020[[#This Row],[Menge]],"")</f>
        <v>37.5</v>
      </c>
      <c r="AC581" t="s">
        <v>33</v>
      </c>
      <c r="AD581" t="s">
        <v>33</v>
      </c>
    </row>
    <row r="582" spans="1:30" x14ac:dyDescent="0.25">
      <c r="D582">
        <v>572470</v>
      </c>
      <c r="E582" t="s">
        <v>1010</v>
      </c>
      <c r="F582" t="s">
        <v>1128</v>
      </c>
      <c r="G582" t="s">
        <v>1080</v>
      </c>
      <c r="H582" t="s">
        <v>3109</v>
      </c>
      <c r="I582" s="5"/>
      <c r="J582" s="5"/>
      <c r="K582" t="s">
        <v>4453</v>
      </c>
      <c r="L582" s="10">
        <v>120000009</v>
      </c>
      <c r="M582" s="10" t="s">
        <v>1015</v>
      </c>
      <c r="N582" s="10" t="s">
        <v>1129</v>
      </c>
      <c r="O582" s="10" t="s">
        <v>1130</v>
      </c>
      <c r="P582" s="10" t="s">
        <v>1131</v>
      </c>
      <c r="Q582" s="10" t="s">
        <v>1123</v>
      </c>
      <c r="R582" s="10">
        <v>1000</v>
      </c>
      <c r="S582" s="10" t="s">
        <v>582</v>
      </c>
      <c r="T582" s="6">
        <v>25</v>
      </c>
      <c r="U582" s="6">
        <v>167.6</v>
      </c>
      <c r="V582" s="6"/>
      <c r="W582" s="6" t="str">
        <f>IF(OR(DuraWarenkorb2020[[#This Row],[Netto]]&lt;&gt;"",DuraWarenkorb2020[[#This Row],[Faktor]]&lt;&gt;""),"",IF(DuraWarenkorb2020[[#This Row],[Rabatt]]&lt;&gt;"",DuraWarenkorb2020[[#This Row],[Brutto]],""))</f>
        <v/>
      </c>
      <c r="X582" s="7"/>
      <c r="Y582" s="6">
        <v>80</v>
      </c>
      <c r="Z58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31.25</v>
      </c>
      <c r="AA582" s="7">
        <f>IFERROR(1-DuraWarenkorb2020[[#This Row],[EP1]]/DuraWarenkorb2020[[#This Row],[VK Preis]],"")</f>
        <v>0.19999999999999996</v>
      </c>
      <c r="AB582" s="6" t="str">
        <f>IFERROR(DuraWarenkorb2020[[#This Row],[VK Preis]]/DuraWarenkorb2020[[#This Row],[PE]]*DuraWarenkorb2020[[#This Row],[Menge]],"")</f>
        <v/>
      </c>
      <c r="AC582" s="10" t="s">
        <v>33</v>
      </c>
      <c r="AD582" s="10" t="s">
        <v>33</v>
      </c>
    </row>
    <row r="583" spans="1:30" x14ac:dyDescent="0.25">
      <c r="A583">
        <v>3740</v>
      </c>
      <c r="B583" t="s">
        <v>28</v>
      </c>
      <c r="C583">
        <v>4040</v>
      </c>
      <c r="D583">
        <v>6734</v>
      </c>
      <c r="E583" t="s">
        <v>1010</v>
      </c>
      <c r="F583" t="s">
        <v>1132</v>
      </c>
      <c r="G583" t="s">
        <v>1080</v>
      </c>
      <c r="H583">
        <v>400</v>
      </c>
      <c r="I583" s="5">
        <v>42005</v>
      </c>
      <c r="J583" s="5">
        <v>43830</v>
      </c>
      <c r="K583" t="s">
        <v>32</v>
      </c>
      <c r="L583">
        <v>120001473</v>
      </c>
      <c r="M583" t="s">
        <v>1015</v>
      </c>
      <c r="N583" t="s">
        <v>1133</v>
      </c>
      <c r="O583" t="s">
        <v>1134</v>
      </c>
      <c r="P583" t="s">
        <v>1135</v>
      </c>
      <c r="Q583" t="s">
        <v>1123</v>
      </c>
      <c r="R583">
        <v>1000</v>
      </c>
      <c r="S583" t="s">
        <v>582</v>
      </c>
      <c r="T583" s="6">
        <v>25</v>
      </c>
      <c r="U583" s="6">
        <v>175.5</v>
      </c>
      <c r="V583" s="6"/>
      <c r="W583" s="6" t="str">
        <f>IF(OR(DuraWarenkorb2020[[#This Row],[Netto]]&lt;&gt;"",DuraWarenkorb2020[[#This Row],[Faktor]]&lt;&gt;""),"",IF(DuraWarenkorb2020[[#This Row],[Rabatt]]&lt;&gt;"",DuraWarenkorb2020[[#This Row],[Brutto]],""))</f>
        <v/>
      </c>
      <c r="X583" s="7"/>
      <c r="Y583" s="6">
        <v>80</v>
      </c>
      <c r="Z58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31.25</v>
      </c>
      <c r="AA583" s="7">
        <f>IFERROR(1-DuraWarenkorb2020[[#This Row],[EP1]]/DuraWarenkorb2020[[#This Row],[VK Preis]],"")</f>
        <v>0.19999999999999996</v>
      </c>
      <c r="AB583" s="6">
        <f>IFERROR(DuraWarenkorb2020[[#This Row],[VK Preis]]/DuraWarenkorb2020[[#This Row],[PE]]*DuraWarenkorb2020[[#This Row],[Menge]],"")</f>
        <v>12.5</v>
      </c>
      <c r="AC583" t="s">
        <v>33</v>
      </c>
      <c r="AD583" t="s">
        <v>33</v>
      </c>
    </row>
    <row r="584" spans="1:30" x14ac:dyDescent="0.25">
      <c r="A584">
        <v>3740</v>
      </c>
      <c r="B584" t="s">
        <v>28</v>
      </c>
      <c r="C584">
        <v>4040</v>
      </c>
      <c r="D584">
        <v>6661</v>
      </c>
      <c r="E584" t="s">
        <v>1010</v>
      </c>
      <c r="F584" t="s">
        <v>1124</v>
      </c>
      <c r="G584" t="s">
        <v>1080</v>
      </c>
      <c r="H584">
        <v>400</v>
      </c>
      <c r="I584" s="5">
        <v>42005</v>
      </c>
      <c r="J584" s="5">
        <v>43830</v>
      </c>
      <c r="K584" t="s">
        <v>32</v>
      </c>
      <c r="L584">
        <v>120000008</v>
      </c>
      <c r="M584" t="s">
        <v>1015</v>
      </c>
      <c r="N584" t="s">
        <v>1125</v>
      </c>
      <c r="O584" t="s">
        <v>1126</v>
      </c>
      <c r="P584" t="s">
        <v>1127</v>
      </c>
      <c r="Q584" t="s">
        <v>1123</v>
      </c>
      <c r="R584">
        <v>1000</v>
      </c>
      <c r="S584" t="s">
        <v>582</v>
      </c>
      <c r="T584" s="6">
        <v>25</v>
      </c>
      <c r="U584" s="6">
        <v>159.6</v>
      </c>
      <c r="V584" s="6"/>
      <c r="W584" s="6" t="str">
        <f>IF(OR(DuraWarenkorb2020[[#This Row],[Netto]]&lt;&gt;"",DuraWarenkorb2020[[#This Row],[Faktor]]&lt;&gt;""),"",IF(DuraWarenkorb2020[[#This Row],[Rabatt]]&lt;&gt;"",DuraWarenkorb2020[[#This Row],[Brutto]],""))</f>
        <v/>
      </c>
      <c r="X584" s="7"/>
      <c r="Y584" s="6">
        <v>80</v>
      </c>
      <c r="Z58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31.25</v>
      </c>
      <c r="AA584" s="7">
        <f>IFERROR(1-DuraWarenkorb2020[[#This Row],[EP1]]/DuraWarenkorb2020[[#This Row],[VK Preis]],"")</f>
        <v>0.19999999999999996</v>
      </c>
      <c r="AB584" s="6">
        <f>IFERROR(DuraWarenkorb2020[[#This Row],[VK Preis]]/DuraWarenkorb2020[[#This Row],[PE]]*DuraWarenkorb2020[[#This Row],[Menge]],"")</f>
        <v>12.5</v>
      </c>
      <c r="AC584" t="s">
        <v>33</v>
      </c>
      <c r="AD584" t="s">
        <v>33</v>
      </c>
    </row>
    <row r="585" spans="1:30" x14ac:dyDescent="0.25">
      <c r="D585">
        <v>572411</v>
      </c>
      <c r="E585" t="s">
        <v>1010</v>
      </c>
      <c r="F585" t="s">
        <v>1136</v>
      </c>
      <c r="G585" t="s">
        <v>1080</v>
      </c>
      <c r="H585">
        <v>400</v>
      </c>
      <c r="I585" s="5"/>
      <c r="J585" s="5"/>
      <c r="K585" t="s">
        <v>4453</v>
      </c>
      <c r="L585" s="10">
        <v>120000013</v>
      </c>
      <c r="M585" s="10" t="s">
        <v>1015</v>
      </c>
      <c r="N585" s="10" t="s">
        <v>1137</v>
      </c>
      <c r="O585" s="10" t="s">
        <v>1138</v>
      </c>
      <c r="P585" s="10" t="s">
        <v>1139</v>
      </c>
      <c r="Q585" s="10" t="s">
        <v>1123</v>
      </c>
      <c r="R585" s="10">
        <v>1000</v>
      </c>
      <c r="S585" s="10" t="s">
        <v>582</v>
      </c>
      <c r="T585" s="6">
        <v>25</v>
      </c>
      <c r="U585" s="6">
        <v>175.5</v>
      </c>
      <c r="V585" s="6"/>
      <c r="W585" s="6" t="str">
        <f>IF(OR(DuraWarenkorb2020[[#This Row],[Netto]]&lt;&gt;"",DuraWarenkorb2020[[#This Row],[Faktor]]&lt;&gt;""),"",IF(DuraWarenkorb2020[[#This Row],[Rabatt]]&lt;&gt;"",DuraWarenkorb2020[[#This Row],[Brutto]],""))</f>
        <v/>
      </c>
      <c r="X585" s="7"/>
      <c r="Y585" s="6">
        <v>80</v>
      </c>
      <c r="Z58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31.25</v>
      </c>
      <c r="AA585" s="7">
        <f>IFERROR(1-DuraWarenkorb2020[[#This Row],[EP1]]/DuraWarenkorb2020[[#This Row],[VK Preis]],"")</f>
        <v>0.19999999999999996</v>
      </c>
      <c r="AB585" s="6">
        <f>IFERROR(DuraWarenkorb2020[[#This Row],[VK Preis]]/DuraWarenkorb2020[[#This Row],[PE]]*DuraWarenkorb2020[[#This Row],[Menge]],"")</f>
        <v>12.5</v>
      </c>
      <c r="AC585" s="10" t="s">
        <v>33</v>
      </c>
      <c r="AD585" s="10" t="s">
        <v>33</v>
      </c>
    </row>
    <row r="586" spans="1:30" x14ac:dyDescent="0.25">
      <c r="A586">
        <v>3740</v>
      </c>
      <c r="B586" t="s">
        <v>28</v>
      </c>
      <c r="C586">
        <v>4040</v>
      </c>
      <c r="D586">
        <v>6777</v>
      </c>
      <c r="E586" t="s">
        <v>1010</v>
      </c>
      <c r="F586" t="s">
        <v>1140</v>
      </c>
      <c r="G586" t="s">
        <v>1080</v>
      </c>
      <c r="H586">
        <v>200</v>
      </c>
      <c r="I586" s="5">
        <v>42005</v>
      </c>
      <c r="J586" s="5">
        <v>43830</v>
      </c>
      <c r="K586" t="s">
        <v>32</v>
      </c>
      <c r="L586">
        <v>120000011</v>
      </c>
      <c r="M586" t="s">
        <v>1015</v>
      </c>
      <c r="N586" t="s">
        <v>1141</v>
      </c>
      <c r="O586" t="s">
        <v>1142</v>
      </c>
      <c r="P586" t="s">
        <v>1143</v>
      </c>
      <c r="Q586" t="s">
        <v>1123</v>
      </c>
      <c r="R586">
        <v>1000</v>
      </c>
      <c r="S586" t="s">
        <v>582</v>
      </c>
      <c r="T586" s="6">
        <v>25</v>
      </c>
      <c r="U586" s="6">
        <v>175.5</v>
      </c>
      <c r="V586" s="6"/>
      <c r="W586" s="6" t="str">
        <f>IF(OR(DuraWarenkorb2020[[#This Row],[Netto]]&lt;&gt;"",DuraWarenkorb2020[[#This Row],[Faktor]]&lt;&gt;""),"",IF(DuraWarenkorb2020[[#This Row],[Rabatt]]&lt;&gt;"",DuraWarenkorb2020[[#This Row],[Brutto]],""))</f>
        <v/>
      </c>
      <c r="X586" s="7"/>
      <c r="Y586" s="6">
        <v>80</v>
      </c>
      <c r="Z58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31.25</v>
      </c>
      <c r="AA586" s="7">
        <f>IFERROR(1-DuraWarenkorb2020[[#This Row],[EP1]]/DuraWarenkorb2020[[#This Row],[VK Preis]],"")</f>
        <v>0.19999999999999996</v>
      </c>
      <c r="AB586" s="6">
        <f>IFERROR(DuraWarenkorb2020[[#This Row],[VK Preis]]/DuraWarenkorb2020[[#This Row],[PE]]*DuraWarenkorb2020[[#This Row],[Menge]],"")</f>
        <v>6.25</v>
      </c>
      <c r="AC586" t="s">
        <v>33</v>
      </c>
      <c r="AD586" t="s">
        <v>33</v>
      </c>
    </row>
    <row r="587" spans="1:30" x14ac:dyDescent="0.25">
      <c r="D587">
        <v>579289</v>
      </c>
      <c r="E587" t="s">
        <v>1010</v>
      </c>
      <c r="F587" t="s">
        <v>3267</v>
      </c>
      <c r="G587" t="s">
        <v>1080</v>
      </c>
      <c r="H587">
        <v>100</v>
      </c>
      <c r="I587" s="5"/>
      <c r="J587" s="5"/>
      <c r="K587" t="s">
        <v>4453</v>
      </c>
      <c r="L587" s="10">
        <v>120000021</v>
      </c>
      <c r="M587" s="10" t="s">
        <v>1015</v>
      </c>
      <c r="N587" s="10" t="s">
        <v>3268</v>
      </c>
      <c r="O587" s="10" t="s">
        <v>3269</v>
      </c>
      <c r="P587" s="10" t="s">
        <v>3270</v>
      </c>
      <c r="Q587" s="10" t="s">
        <v>3271</v>
      </c>
      <c r="R587" s="10">
        <v>1000</v>
      </c>
      <c r="S587" s="10" t="s">
        <v>582</v>
      </c>
      <c r="T587" s="6">
        <v>31</v>
      </c>
      <c r="U587" s="6">
        <v>266.8</v>
      </c>
      <c r="V587" s="6"/>
      <c r="W587" s="6" t="str">
        <f>IF(OR(DuraWarenkorb2020[[#This Row],[Netto]]&lt;&gt;"",DuraWarenkorb2020[[#This Row],[Faktor]]&lt;&gt;""),"",IF(DuraWarenkorb2020[[#This Row],[Rabatt]]&lt;&gt;"",DuraWarenkorb2020[[#This Row],[Brutto]],""))</f>
        <v/>
      </c>
      <c r="X587" s="7"/>
      <c r="Y587" s="6">
        <v>80</v>
      </c>
      <c r="Z58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38.75</v>
      </c>
      <c r="AA587" s="7">
        <f>IFERROR(1-DuraWarenkorb2020[[#This Row],[EP1]]/DuraWarenkorb2020[[#This Row],[VK Preis]],"")</f>
        <v>0.19999999999999996</v>
      </c>
      <c r="AB587" s="6">
        <f>IFERROR(DuraWarenkorb2020[[#This Row],[VK Preis]]/DuraWarenkorb2020[[#This Row],[PE]]*DuraWarenkorb2020[[#This Row],[Menge]],"")</f>
        <v>3.875</v>
      </c>
      <c r="AC587" s="10" t="s">
        <v>33</v>
      </c>
      <c r="AD587" s="10" t="s">
        <v>33</v>
      </c>
    </row>
    <row r="588" spans="1:30" x14ac:dyDescent="0.25">
      <c r="D588">
        <v>1373501</v>
      </c>
      <c r="E588" t="s">
        <v>1010</v>
      </c>
      <c r="F588" t="s">
        <v>1061</v>
      </c>
      <c r="G588" t="s">
        <v>1042</v>
      </c>
      <c r="H588">
        <v>300</v>
      </c>
      <c r="I588" s="5"/>
      <c r="J588" s="5"/>
      <c r="K588" t="s">
        <v>4453</v>
      </c>
      <c r="L588" s="10">
        <v>120001823</v>
      </c>
      <c r="M588" s="10" t="s">
        <v>1015</v>
      </c>
      <c r="N588" s="10" t="s">
        <v>3218</v>
      </c>
      <c r="O588" s="10" t="s">
        <v>3219</v>
      </c>
      <c r="P588" s="10" t="s">
        <v>3219</v>
      </c>
      <c r="Q588" s="10" t="s">
        <v>3220</v>
      </c>
      <c r="R588" s="10">
        <v>1000</v>
      </c>
      <c r="S588" s="10" t="s">
        <v>582</v>
      </c>
      <c r="T588" s="6">
        <v>892.46</v>
      </c>
      <c r="U588" s="6">
        <v>6660.6</v>
      </c>
      <c r="V588" s="6"/>
      <c r="W588" s="6" t="str">
        <f>IF(OR(DuraWarenkorb2020[[#This Row],[Netto]]&lt;&gt;"",DuraWarenkorb2020[[#This Row],[Faktor]]&lt;&gt;""),"",IF(DuraWarenkorb2020[[#This Row],[Rabatt]]&lt;&gt;"",DuraWarenkorb2020[[#This Row],[Brutto]],""))</f>
        <v/>
      </c>
      <c r="X588" s="7"/>
      <c r="Y588" s="6">
        <v>78</v>
      </c>
      <c r="Z58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1144.18</v>
      </c>
      <c r="AA588" s="7">
        <f>IFERROR(1-DuraWarenkorb2020[[#This Row],[EP1]]/DuraWarenkorb2020[[#This Row],[VK Preis]],"")</f>
        <v>0.22000034959534343</v>
      </c>
      <c r="AB588" s="6">
        <f>IFERROR(DuraWarenkorb2020[[#This Row],[VK Preis]]/DuraWarenkorb2020[[#This Row],[PE]]*DuraWarenkorb2020[[#This Row],[Menge]],"")</f>
        <v>343.25400000000002</v>
      </c>
      <c r="AC588" s="10" t="s">
        <v>33</v>
      </c>
      <c r="AD588" s="10" t="s">
        <v>33</v>
      </c>
    </row>
    <row r="589" spans="1:30" x14ac:dyDescent="0.25">
      <c r="D589">
        <v>79854</v>
      </c>
      <c r="E589" t="s">
        <v>1010</v>
      </c>
      <c r="F589" t="s">
        <v>3221</v>
      </c>
      <c r="G589" t="s">
        <v>1046</v>
      </c>
      <c r="H589">
        <v>87</v>
      </c>
      <c r="I589" s="5"/>
      <c r="J589" s="5"/>
      <c r="K589" t="s">
        <v>4453</v>
      </c>
      <c r="L589" s="10">
        <v>120001824</v>
      </c>
      <c r="M589" s="10" t="s">
        <v>1015</v>
      </c>
      <c r="N589" s="10" t="s">
        <v>3222</v>
      </c>
      <c r="O589" s="10" t="s">
        <v>3223</v>
      </c>
      <c r="P589" s="10" t="s">
        <v>3223</v>
      </c>
      <c r="Q589" s="10" t="s">
        <v>3220</v>
      </c>
      <c r="R589" s="10">
        <v>1000</v>
      </c>
      <c r="S589" s="10" t="s">
        <v>582</v>
      </c>
      <c r="T589" s="6">
        <v>1483.7</v>
      </c>
      <c r="U589" s="6">
        <v>10283.5</v>
      </c>
      <c r="V589" s="6"/>
      <c r="W589" s="6" t="str">
        <f>IF(OR(DuraWarenkorb2020[[#This Row],[Netto]]&lt;&gt;"",DuraWarenkorb2020[[#This Row],[Faktor]]&lt;&gt;""),"",IF(DuraWarenkorb2020[[#This Row],[Rabatt]]&lt;&gt;"",DuraWarenkorb2020[[#This Row],[Brutto]],""))</f>
        <v/>
      </c>
      <c r="X589" s="7"/>
      <c r="Y589" s="6">
        <v>78</v>
      </c>
      <c r="Z58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1902.18</v>
      </c>
      <c r="AA589" s="7">
        <f>IFERROR(1-DuraWarenkorb2020[[#This Row],[EP1]]/DuraWarenkorb2020[[#This Row],[VK Preis]],"")</f>
        <v>0.22000021028504135</v>
      </c>
      <c r="AB589" s="6">
        <f>IFERROR(DuraWarenkorb2020[[#This Row],[VK Preis]]/DuraWarenkorb2020[[#This Row],[PE]]*DuraWarenkorb2020[[#This Row],[Menge]],"")</f>
        <v>165.48965999999999</v>
      </c>
      <c r="AC589" s="10" t="s">
        <v>33</v>
      </c>
      <c r="AD589" s="10" t="s">
        <v>33</v>
      </c>
    </row>
    <row r="590" spans="1:30" x14ac:dyDescent="0.25">
      <c r="A590">
        <v>3740</v>
      </c>
      <c r="B590" t="s">
        <v>28</v>
      </c>
      <c r="C590">
        <v>4040</v>
      </c>
      <c r="D590">
        <v>373419</v>
      </c>
      <c r="E590" t="s">
        <v>1010</v>
      </c>
      <c r="F590" t="s">
        <v>1062</v>
      </c>
      <c r="G590" t="s">
        <v>1046</v>
      </c>
      <c r="H590">
        <v>135</v>
      </c>
      <c r="I590" s="5">
        <v>42005</v>
      </c>
      <c r="J590" s="5">
        <v>43830</v>
      </c>
      <c r="K590" t="s">
        <v>32</v>
      </c>
      <c r="L590">
        <v>120001827</v>
      </c>
      <c r="M590" t="s">
        <v>1015</v>
      </c>
      <c r="N590" t="s">
        <v>1063</v>
      </c>
      <c r="O590" t="s">
        <v>1064</v>
      </c>
      <c r="P590" t="s">
        <v>1064</v>
      </c>
      <c r="Q590" t="s">
        <v>1065</v>
      </c>
      <c r="R590">
        <v>1000</v>
      </c>
      <c r="S590" t="s">
        <v>582</v>
      </c>
      <c r="T590" s="6">
        <v>4130</v>
      </c>
      <c r="U590" s="6">
        <v>28147.3</v>
      </c>
      <c r="V590" s="6"/>
      <c r="W590" s="6" t="str">
        <f>IF(OR(DuraWarenkorb2020[[#This Row],[Netto]]&lt;&gt;"",DuraWarenkorb2020[[#This Row],[Faktor]]&lt;&gt;""),"",IF(DuraWarenkorb2020[[#This Row],[Rabatt]]&lt;&gt;"",DuraWarenkorb2020[[#This Row],[Brutto]],""))</f>
        <v/>
      </c>
      <c r="X590" s="7"/>
      <c r="Y590" s="6">
        <v>78</v>
      </c>
      <c r="Z59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5294.87</v>
      </c>
      <c r="AA590" s="7">
        <f>IFERROR(1-DuraWarenkorb2020[[#This Row],[EP1]]/DuraWarenkorb2020[[#This Row],[VK Preis]],"")</f>
        <v>0.21999973559313069</v>
      </c>
      <c r="AB590" s="6">
        <f>IFERROR(DuraWarenkorb2020[[#This Row],[VK Preis]]/DuraWarenkorb2020[[#This Row],[PE]]*DuraWarenkorb2020[[#This Row],[Menge]],"")</f>
        <v>714.8074499999999</v>
      </c>
      <c r="AC590" t="s">
        <v>33</v>
      </c>
      <c r="AD590" t="s">
        <v>33</v>
      </c>
    </row>
    <row r="591" spans="1:30" x14ac:dyDescent="0.25">
      <c r="A591">
        <v>3740</v>
      </c>
      <c r="B591" t="s">
        <v>28</v>
      </c>
      <c r="C591">
        <v>4040</v>
      </c>
      <c r="D591">
        <v>213</v>
      </c>
      <c r="E591" t="s">
        <v>1010</v>
      </c>
      <c r="F591" t="s">
        <v>1019</v>
      </c>
      <c r="G591" t="s">
        <v>1020</v>
      </c>
      <c r="H591">
        <v>800</v>
      </c>
      <c r="I591" s="5">
        <v>42005</v>
      </c>
      <c r="J591" s="5">
        <v>43830</v>
      </c>
      <c r="K591" t="s">
        <v>32</v>
      </c>
      <c r="L591">
        <v>120284081</v>
      </c>
      <c r="M591" t="s">
        <v>1015</v>
      </c>
      <c r="N591" t="s">
        <v>1021</v>
      </c>
      <c r="O591" t="s">
        <v>1022</v>
      </c>
      <c r="P591" t="s">
        <v>1022</v>
      </c>
      <c r="Q591" t="s">
        <v>1023</v>
      </c>
      <c r="R591">
        <v>1000</v>
      </c>
      <c r="S591" t="s">
        <v>582</v>
      </c>
      <c r="T591" s="6">
        <v>104.9</v>
      </c>
      <c r="U591" s="6">
        <v>795.8</v>
      </c>
      <c r="V591" s="6"/>
      <c r="W591" s="6">
        <f>IF(OR(DuraWarenkorb2020[[#This Row],[Netto]]&lt;&gt;"",DuraWarenkorb2020[[#This Row],[Faktor]]&lt;&gt;""),"",IF(DuraWarenkorb2020[[#This Row],[Rabatt]]&lt;&gt;"",DuraWarenkorb2020[[#This Row],[Brutto]],""))</f>
        <v>795.8</v>
      </c>
      <c r="X591" s="7">
        <v>0.82850000000000001</v>
      </c>
      <c r="Y591" s="6"/>
      <c r="Z59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136.47999999999999</v>
      </c>
      <c r="AA591" s="7">
        <f>IFERROR(1-DuraWarenkorb2020[[#This Row],[EP1]]/DuraWarenkorb2020[[#This Row],[VK Preis]],"")</f>
        <v>0.2313892145369284</v>
      </c>
      <c r="AB591" s="6">
        <f>IFERROR(DuraWarenkorb2020[[#This Row],[VK Preis]]/DuraWarenkorb2020[[#This Row],[PE]]*DuraWarenkorb2020[[#This Row],[Menge]],"")</f>
        <v>109.184</v>
      </c>
      <c r="AC591" t="s">
        <v>33</v>
      </c>
      <c r="AD591" t="s">
        <v>33</v>
      </c>
    </row>
    <row r="592" spans="1:30" x14ac:dyDescent="0.25">
      <c r="H592">
        <v>400</v>
      </c>
      <c r="I592" s="5"/>
      <c r="J592" s="5"/>
      <c r="K592" t="s">
        <v>4454</v>
      </c>
      <c r="L592" s="10">
        <v>120284082</v>
      </c>
      <c r="M592" s="10" t="s">
        <v>1015</v>
      </c>
      <c r="N592" s="10" t="s">
        <v>1025</v>
      </c>
      <c r="O592" s="10" t="s">
        <v>1026</v>
      </c>
      <c r="P592" s="10" t="s">
        <v>1026</v>
      </c>
      <c r="Q592" s="10" t="s">
        <v>1023</v>
      </c>
      <c r="R592" s="10">
        <v>1000</v>
      </c>
      <c r="S592" s="10" t="s">
        <v>582</v>
      </c>
      <c r="T592" s="6">
        <v>153</v>
      </c>
      <c r="U592" s="6">
        <v>1425.7</v>
      </c>
      <c r="V592" s="6"/>
      <c r="W592" s="6">
        <f>IF(OR(DuraWarenkorb2020[[#This Row],[Netto]]&lt;&gt;"",DuraWarenkorb2020[[#This Row],[Faktor]]&lt;&gt;""),"",IF(DuraWarenkorb2020[[#This Row],[Rabatt]]&lt;&gt;"",DuraWarenkorb2020[[#This Row],[Brutto]],""))</f>
        <v>1425.7</v>
      </c>
      <c r="X592" s="7">
        <v>0.87180000000000002</v>
      </c>
      <c r="Y592" s="6"/>
      <c r="Z59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182.77</v>
      </c>
      <c r="AA592" s="7">
        <f>IFERROR(1-DuraWarenkorb2020[[#This Row],[EP1]]/DuraWarenkorb2020[[#This Row],[VK Preis]],"")</f>
        <v>0.16288231110138429</v>
      </c>
      <c r="AB592" s="6">
        <f>IFERROR(DuraWarenkorb2020[[#This Row],[VK Preis]]/DuraWarenkorb2020[[#This Row],[PE]]*DuraWarenkorb2020[[#This Row],[Menge]],"")</f>
        <v>73.108000000000004</v>
      </c>
      <c r="AC592" s="10" t="s">
        <v>33</v>
      </c>
      <c r="AD592" s="10" t="s">
        <v>33</v>
      </c>
    </row>
    <row r="593" spans="1:30" x14ac:dyDescent="0.25">
      <c r="A593">
        <v>3740</v>
      </c>
      <c r="B593" t="s">
        <v>28</v>
      </c>
      <c r="C593">
        <v>4040</v>
      </c>
      <c r="D593">
        <v>507</v>
      </c>
      <c r="E593" t="s">
        <v>1010</v>
      </c>
      <c r="F593" t="s">
        <v>1027</v>
      </c>
      <c r="G593" t="s">
        <v>1024</v>
      </c>
      <c r="H593">
        <v>400</v>
      </c>
      <c r="I593" s="5">
        <v>42005</v>
      </c>
      <c r="J593" s="5">
        <v>43830</v>
      </c>
      <c r="K593" t="s">
        <v>32</v>
      </c>
      <c r="L593">
        <v>120265287</v>
      </c>
      <c r="M593" t="s">
        <v>1015</v>
      </c>
      <c r="N593" t="s">
        <v>1028</v>
      </c>
      <c r="O593" t="s">
        <v>1029</v>
      </c>
      <c r="P593" t="s">
        <v>1029</v>
      </c>
      <c r="Q593" t="s">
        <v>1023</v>
      </c>
      <c r="R593">
        <v>1000</v>
      </c>
      <c r="S593" t="s">
        <v>582</v>
      </c>
      <c r="T593" s="6">
        <v>162</v>
      </c>
      <c r="U593" s="6">
        <v>1212.5</v>
      </c>
      <c r="V593" s="6"/>
      <c r="W593" s="6">
        <f>IF(OR(DuraWarenkorb2020[[#This Row],[Netto]]&lt;&gt;"",DuraWarenkorb2020[[#This Row],[Faktor]]&lt;&gt;""),"",IF(DuraWarenkorb2020[[#This Row],[Rabatt]]&lt;&gt;"",DuraWarenkorb2020[[#This Row],[Brutto]],""))</f>
        <v>1212.5</v>
      </c>
      <c r="X593" s="7">
        <v>0.84189999999999998</v>
      </c>
      <c r="Y593" s="6"/>
      <c r="Z59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191.7</v>
      </c>
      <c r="AA593" s="7">
        <f>IFERROR(1-DuraWarenkorb2020[[#This Row],[EP1]]/DuraWarenkorb2020[[#This Row],[VK Preis]],"")</f>
        <v>0.15492957746478864</v>
      </c>
      <c r="AB593" s="6">
        <f>IFERROR(DuraWarenkorb2020[[#This Row],[VK Preis]]/DuraWarenkorb2020[[#This Row],[PE]]*DuraWarenkorb2020[[#This Row],[Menge]],"")</f>
        <v>76.679999999999993</v>
      </c>
      <c r="AC593" t="s">
        <v>33</v>
      </c>
      <c r="AD593" t="s">
        <v>33</v>
      </c>
    </row>
    <row r="594" spans="1:30" x14ac:dyDescent="0.25">
      <c r="D594">
        <v>78274</v>
      </c>
      <c r="E594" t="s">
        <v>1010</v>
      </c>
      <c r="F594" t="s">
        <v>1030</v>
      </c>
      <c r="G594" t="s">
        <v>1024</v>
      </c>
      <c r="H594">
        <v>300</v>
      </c>
      <c r="I594" s="5"/>
      <c r="J594" s="5"/>
      <c r="K594" t="s">
        <v>4453</v>
      </c>
      <c r="L594" s="10">
        <v>120265289</v>
      </c>
      <c r="M594" s="10" t="s">
        <v>1015</v>
      </c>
      <c r="N594" s="10" t="s">
        <v>1031</v>
      </c>
      <c r="O594" s="10" t="s">
        <v>1032</v>
      </c>
      <c r="P594" s="10" t="s">
        <v>1032</v>
      </c>
      <c r="Q594" s="10" t="s">
        <v>1023</v>
      </c>
      <c r="R594" s="10">
        <v>1000</v>
      </c>
      <c r="S594" s="10" t="s">
        <v>582</v>
      </c>
      <c r="T594" s="6">
        <v>235</v>
      </c>
      <c r="U594" s="6">
        <v>2170.9</v>
      </c>
      <c r="V594" s="6"/>
      <c r="W594" s="6">
        <f>IF(OR(DuraWarenkorb2020[[#This Row],[Netto]]&lt;&gt;"",DuraWarenkorb2020[[#This Row],[Faktor]]&lt;&gt;""),"",IF(DuraWarenkorb2020[[#This Row],[Rabatt]]&lt;&gt;"",DuraWarenkorb2020[[#This Row],[Brutto]],""))</f>
        <v>2170.9</v>
      </c>
      <c r="X594" s="7">
        <v>0.86140000000000005</v>
      </c>
      <c r="Y594" s="6"/>
      <c r="Z59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300.89</v>
      </c>
      <c r="AA594" s="7">
        <f>IFERROR(1-DuraWarenkorb2020[[#This Row],[EP1]]/DuraWarenkorb2020[[#This Row],[VK Preis]],"")</f>
        <v>0.21898368174415894</v>
      </c>
      <c r="AB594" s="6">
        <f>IFERROR(DuraWarenkorb2020[[#This Row],[VK Preis]]/DuraWarenkorb2020[[#This Row],[PE]]*DuraWarenkorb2020[[#This Row],[Menge]],"")</f>
        <v>90.266999999999996</v>
      </c>
      <c r="AC594" s="10" t="s">
        <v>33</v>
      </c>
      <c r="AD594" s="10" t="s">
        <v>33</v>
      </c>
    </row>
    <row r="595" spans="1:30" x14ac:dyDescent="0.25">
      <c r="D595">
        <v>1373099</v>
      </c>
      <c r="E595" t="s">
        <v>1010</v>
      </c>
      <c r="F595" t="s">
        <v>3208</v>
      </c>
      <c r="G595" t="s">
        <v>3209</v>
      </c>
      <c r="H595">
        <v>100</v>
      </c>
      <c r="I595" s="5"/>
      <c r="J595" s="5"/>
      <c r="K595" t="s">
        <v>4453</v>
      </c>
      <c r="L595" s="10">
        <v>120125081</v>
      </c>
      <c r="M595" s="10" t="s">
        <v>1015</v>
      </c>
      <c r="N595" s="10" t="s">
        <v>4629</v>
      </c>
      <c r="O595" s="10" t="s">
        <v>4630</v>
      </c>
      <c r="P595" s="10" t="s">
        <v>4630</v>
      </c>
      <c r="Q595" s="10" t="s">
        <v>3212</v>
      </c>
      <c r="R595" s="10">
        <v>1000</v>
      </c>
      <c r="S595" s="10" t="s">
        <v>582</v>
      </c>
      <c r="T595" s="6">
        <v>1062</v>
      </c>
      <c r="U595" s="6">
        <v>7648.6</v>
      </c>
      <c r="V595" s="6"/>
      <c r="W595" s="6">
        <f>IF(OR(DuraWarenkorb2020[[#This Row],[Netto]]&lt;&gt;"",DuraWarenkorb2020[[#This Row],[Faktor]]&lt;&gt;""),"",IF(DuraWarenkorb2020[[#This Row],[Rabatt]]&lt;&gt;"",DuraWarenkorb2020[[#This Row],[Brutto]],""))</f>
        <v>7648.6</v>
      </c>
      <c r="X595" s="7">
        <v>0.82699999999999996</v>
      </c>
      <c r="Y595" s="6"/>
      <c r="Z59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1323.21</v>
      </c>
      <c r="AA595" s="7">
        <f>IFERROR(1-DuraWarenkorb2020[[#This Row],[EP1]]/DuraWarenkorb2020[[#This Row],[VK Preis]],"")</f>
        <v>0.1974063073888499</v>
      </c>
      <c r="AB595" s="6">
        <f>IFERROR(DuraWarenkorb2020[[#This Row],[VK Preis]]/DuraWarenkorb2020[[#This Row],[PE]]*DuraWarenkorb2020[[#This Row],[Menge]],"")</f>
        <v>132.321</v>
      </c>
      <c r="AC595" s="10" t="s">
        <v>33</v>
      </c>
      <c r="AD595" s="10" t="s">
        <v>33</v>
      </c>
    </row>
    <row r="596" spans="1:30" x14ac:dyDescent="0.25">
      <c r="D596">
        <v>59034</v>
      </c>
      <c r="E596" t="s">
        <v>1010</v>
      </c>
      <c r="F596" t="s">
        <v>1033</v>
      </c>
      <c r="G596" t="s">
        <v>1020</v>
      </c>
      <c r="H596">
        <v>150</v>
      </c>
      <c r="I596" s="5"/>
      <c r="J596" s="5"/>
      <c r="K596" t="s">
        <v>4453</v>
      </c>
      <c r="L596" s="10">
        <v>120125056</v>
      </c>
      <c r="M596" s="10" t="s">
        <v>1015</v>
      </c>
      <c r="N596" s="10" t="s">
        <v>3210</v>
      </c>
      <c r="O596" s="10" t="s">
        <v>3211</v>
      </c>
      <c r="P596" s="10" t="s">
        <v>3211</v>
      </c>
      <c r="Q596" s="10" t="s">
        <v>3212</v>
      </c>
      <c r="R596" s="10">
        <v>1000</v>
      </c>
      <c r="S596" s="10" t="s">
        <v>582</v>
      </c>
      <c r="T596" s="6">
        <v>429</v>
      </c>
      <c r="U596" s="6">
        <v>3226.7</v>
      </c>
      <c r="V596" s="6"/>
      <c r="W596" s="6">
        <f>IF(OR(DuraWarenkorb2020[[#This Row],[Netto]]&lt;&gt;"",DuraWarenkorb2020[[#This Row],[Faktor]]&lt;&gt;""),"",IF(DuraWarenkorb2020[[#This Row],[Rabatt]]&lt;&gt;"",DuraWarenkorb2020[[#This Row],[Brutto]],""))</f>
        <v>3226.7</v>
      </c>
      <c r="X596" s="7">
        <v>0.83350000000000002</v>
      </c>
      <c r="Y596" s="6"/>
      <c r="Z59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537.25</v>
      </c>
      <c r="AA596" s="7">
        <f>IFERROR(1-DuraWarenkorb2020[[#This Row],[EP1]]/DuraWarenkorb2020[[#This Row],[VK Preis]],"")</f>
        <v>0.20148906468124705</v>
      </c>
      <c r="AB596" s="6">
        <f>IFERROR(DuraWarenkorb2020[[#This Row],[VK Preis]]/DuraWarenkorb2020[[#This Row],[PE]]*DuraWarenkorb2020[[#This Row],[Menge]],"")</f>
        <v>80.587500000000006</v>
      </c>
      <c r="AC596" s="10" t="s">
        <v>33</v>
      </c>
      <c r="AD596" s="10" t="s">
        <v>33</v>
      </c>
    </row>
    <row r="597" spans="1:30" x14ac:dyDescent="0.25">
      <c r="D597">
        <v>59037</v>
      </c>
      <c r="E597" t="s">
        <v>1010</v>
      </c>
      <c r="F597" t="s">
        <v>1034</v>
      </c>
      <c r="G597" t="s">
        <v>1035</v>
      </c>
      <c r="H597">
        <v>50</v>
      </c>
      <c r="I597" s="5"/>
      <c r="J597" s="5"/>
      <c r="K597" t="s">
        <v>4453</v>
      </c>
      <c r="L597" s="10">
        <v>120117581</v>
      </c>
      <c r="M597" s="10" t="s">
        <v>1015</v>
      </c>
      <c r="N597" s="10" t="s">
        <v>4631</v>
      </c>
      <c r="O597" s="10" t="s">
        <v>4632</v>
      </c>
      <c r="P597" s="10" t="s">
        <v>4632</v>
      </c>
      <c r="Q597" s="10" t="s">
        <v>3212</v>
      </c>
      <c r="R597" s="10">
        <v>1000</v>
      </c>
      <c r="S597" s="10" t="s">
        <v>582</v>
      </c>
      <c r="T597" s="6">
        <v>559.17999999999995</v>
      </c>
      <c r="U597" s="6">
        <v>5107.5</v>
      </c>
      <c r="V597" s="6"/>
      <c r="W597" s="6">
        <f>IF(OR(DuraWarenkorb2020[[#This Row],[Netto]]&lt;&gt;"",DuraWarenkorb2020[[#This Row],[Faktor]]&lt;&gt;""),"",IF(DuraWarenkorb2020[[#This Row],[Rabatt]]&lt;&gt;"",DuraWarenkorb2020[[#This Row],[Brutto]],""))</f>
        <v>5107.5</v>
      </c>
      <c r="X597" s="7">
        <v>0.85809999999999997</v>
      </c>
      <c r="Y597" s="6"/>
      <c r="Z59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724.75</v>
      </c>
      <c r="AA597" s="7">
        <f>IFERROR(1-DuraWarenkorb2020[[#This Row],[EP1]]/DuraWarenkorb2020[[#This Row],[VK Preis]],"")</f>
        <v>0.22845119006553993</v>
      </c>
      <c r="AB597" s="6">
        <f>IFERROR(DuraWarenkorb2020[[#This Row],[VK Preis]]/DuraWarenkorb2020[[#This Row],[PE]]*DuraWarenkorb2020[[#This Row],[Menge]],"")</f>
        <v>36.237499999999997</v>
      </c>
      <c r="AC597" s="10" t="s">
        <v>33</v>
      </c>
      <c r="AD597" s="10" t="s">
        <v>33</v>
      </c>
    </row>
    <row r="598" spans="1:30" x14ac:dyDescent="0.25">
      <c r="H598">
        <v>200</v>
      </c>
      <c r="I598" s="5"/>
      <c r="J598" s="5"/>
      <c r="K598" t="s">
        <v>4454</v>
      </c>
      <c r="L598" s="10">
        <v>120264577</v>
      </c>
      <c r="M598" s="10" t="s">
        <v>1015</v>
      </c>
      <c r="N598" s="10" t="s">
        <v>4633</v>
      </c>
      <c r="O598" s="10" t="s">
        <v>4634</v>
      </c>
      <c r="P598" s="10" t="s">
        <v>4634</v>
      </c>
      <c r="Q598" s="10" t="s">
        <v>3212</v>
      </c>
      <c r="R598" s="10">
        <v>1000</v>
      </c>
      <c r="S598" s="10" t="s">
        <v>582</v>
      </c>
      <c r="T598" s="6">
        <v>289</v>
      </c>
      <c r="U598" s="6">
        <v>3170.9</v>
      </c>
      <c r="V598" s="6"/>
      <c r="W598" s="6">
        <f>IF(OR(DuraWarenkorb2020[[#This Row],[Netto]]&lt;&gt;"",DuraWarenkorb2020[[#This Row],[Faktor]]&lt;&gt;""),"",IF(DuraWarenkorb2020[[#This Row],[Rabatt]]&lt;&gt;"",DuraWarenkorb2020[[#This Row],[Brutto]],""))</f>
        <v>3170.9</v>
      </c>
      <c r="X598" s="7">
        <v>0.87760000000000005</v>
      </c>
      <c r="Y598" s="6"/>
      <c r="Z59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388.12</v>
      </c>
      <c r="AA598" s="7">
        <f>IFERROR(1-DuraWarenkorb2020[[#This Row],[EP1]]/DuraWarenkorb2020[[#This Row],[VK Preis]],"")</f>
        <v>0.25538493249510463</v>
      </c>
      <c r="AB598" s="6">
        <f>IFERROR(DuraWarenkorb2020[[#This Row],[VK Preis]]/DuraWarenkorb2020[[#This Row],[PE]]*DuraWarenkorb2020[[#This Row],[Menge]],"")</f>
        <v>77.624000000000009</v>
      </c>
      <c r="AC598" s="10" t="s">
        <v>33</v>
      </c>
      <c r="AD598" s="10" t="s">
        <v>33</v>
      </c>
    </row>
    <row r="599" spans="1:30" x14ac:dyDescent="0.25">
      <c r="D599">
        <v>589314</v>
      </c>
      <c r="E599" t="s">
        <v>1010</v>
      </c>
      <c r="F599" t="s">
        <v>1041</v>
      </c>
      <c r="G599" t="s">
        <v>1042</v>
      </c>
      <c r="H599">
        <v>300</v>
      </c>
      <c r="I599" s="5"/>
      <c r="J599" s="5"/>
      <c r="K599" t="s">
        <v>4453</v>
      </c>
      <c r="L599" s="10">
        <v>120000215</v>
      </c>
      <c r="M599" s="10" t="s">
        <v>1015</v>
      </c>
      <c r="N599" s="10" t="s">
        <v>3213</v>
      </c>
      <c r="O599" s="10" t="s">
        <v>3214</v>
      </c>
      <c r="P599" s="10" t="s">
        <v>3214</v>
      </c>
      <c r="Q599" s="10" t="s">
        <v>3215</v>
      </c>
      <c r="R599" s="10">
        <v>1000</v>
      </c>
      <c r="S599" s="10" t="s">
        <v>582</v>
      </c>
      <c r="T599" s="6">
        <v>169.6</v>
      </c>
      <c r="U599" s="6">
        <v>1278</v>
      </c>
      <c r="V599" s="6"/>
      <c r="W599" s="6" t="str">
        <f>IF(OR(DuraWarenkorb2020[[#This Row],[Netto]]&lt;&gt;"",DuraWarenkorb2020[[#This Row],[Faktor]]&lt;&gt;""),"",IF(DuraWarenkorb2020[[#This Row],[Rabatt]]&lt;&gt;"",DuraWarenkorb2020[[#This Row],[Brutto]],""))</f>
        <v/>
      </c>
      <c r="X599" s="7"/>
      <c r="Y599" s="6">
        <v>78</v>
      </c>
      <c r="Z59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217.44</v>
      </c>
      <c r="AA599" s="7">
        <f>IFERROR(1-DuraWarenkorb2020[[#This Row],[EP1]]/DuraWarenkorb2020[[#This Row],[VK Preis]],"")</f>
        <v>0.2200147167034584</v>
      </c>
      <c r="AB599" s="6">
        <f>IFERROR(DuraWarenkorb2020[[#This Row],[VK Preis]]/DuraWarenkorb2020[[#This Row],[PE]]*DuraWarenkorb2020[[#This Row],[Menge]],"")</f>
        <v>65.231999999999999</v>
      </c>
      <c r="AC599" s="10" t="s">
        <v>33</v>
      </c>
      <c r="AD599" s="10" t="s">
        <v>33</v>
      </c>
    </row>
    <row r="600" spans="1:30" x14ac:dyDescent="0.25">
      <c r="D600">
        <v>589330</v>
      </c>
      <c r="E600" t="s">
        <v>1010</v>
      </c>
      <c r="F600" t="s">
        <v>1044</v>
      </c>
      <c r="G600" t="s">
        <v>1042</v>
      </c>
      <c r="H600">
        <v>100</v>
      </c>
      <c r="I600" s="5"/>
      <c r="J600" s="5"/>
      <c r="K600" t="s">
        <v>4453</v>
      </c>
      <c r="L600" s="10">
        <v>120000216</v>
      </c>
      <c r="M600" s="10" t="s">
        <v>1015</v>
      </c>
      <c r="N600" s="10" t="s">
        <v>3216</v>
      </c>
      <c r="O600" s="10" t="s">
        <v>3217</v>
      </c>
      <c r="P600" s="10" t="s">
        <v>3217</v>
      </c>
      <c r="Q600" s="10" t="s">
        <v>3215</v>
      </c>
      <c r="R600" s="10">
        <v>1000</v>
      </c>
      <c r="S600" s="10" t="s">
        <v>582</v>
      </c>
      <c r="T600" s="6">
        <v>222.3</v>
      </c>
      <c r="U600" s="6">
        <v>1704</v>
      </c>
      <c r="V600" s="6"/>
      <c r="W600" s="6" t="str">
        <f>IF(OR(DuraWarenkorb2020[[#This Row],[Netto]]&lt;&gt;"",DuraWarenkorb2020[[#This Row],[Faktor]]&lt;&gt;""),"",IF(DuraWarenkorb2020[[#This Row],[Rabatt]]&lt;&gt;"",DuraWarenkorb2020[[#This Row],[Brutto]],""))</f>
        <v/>
      </c>
      <c r="X600" s="7"/>
      <c r="Y600" s="6">
        <v>78</v>
      </c>
      <c r="Z60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285</v>
      </c>
      <c r="AA600" s="7">
        <f>IFERROR(1-DuraWarenkorb2020[[#This Row],[EP1]]/DuraWarenkorb2020[[#This Row],[VK Preis]],"")</f>
        <v>0.21999999999999997</v>
      </c>
      <c r="AB600" s="6">
        <f>IFERROR(DuraWarenkorb2020[[#This Row],[VK Preis]]/DuraWarenkorb2020[[#This Row],[PE]]*DuraWarenkorb2020[[#This Row],[Menge]],"")</f>
        <v>28.499999999999996</v>
      </c>
      <c r="AC600" s="10" t="s">
        <v>33</v>
      </c>
      <c r="AD600" s="10" t="s">
        <v>33</v>
      </c>
    </row>
    <row r="601" spans="1:30" x14ac:dyDescent="0.25">
      <c r="D601">
        <v>589365</v>
      </c>
      <c r="E601" t="s">
        <v>1010</v>
      </c>
      <c r="F601" t="s">
        <v>1058</v>
      </c>
      <c r="G601" t="s">
        <v>1042</v>
      </c>
      <c r="H601">
        <v>300</v>
      </c>
      <c r="I601" s="5"/>
      <c r="J601" s="5"/>
      <c r="K601" t="s">
        <v>4453</v>
      </c>
      <c r="L601" s="10">
        <v>120000237</v>
      </c>
      <c r="M601" s="10" t="s">
        <v>1015</v>
      </c>
      <c r="N601" s="10" t="s">
        <v>4635</v>
      </c>
      <c r="O601" s="10" t="s">
        <v>4636</v>
      </c>
      <c r="P601" s="10" t="s">
        <v>4636</v>
      </c>
      <c r="Q601" s="10" t="s">
        <v>3215</v>
      </c>
      <c r="R601" s="10">
        <v>1000</v>
      </c>
      <c r="S601" s="10" t="s">
        <v>582</v>
      </c>
      <c r="T601" s="6">
        <v>243.3</v>
      </c>
      <c r="U601" s="6">
        <v>1846</v>
      </c>
      <c r="V601" s="6"/>
      <c r="W601" s="6" t="str">
        <f>IF(OR(DuraWarenkorb2020[[#This Row],[Netto]]&lt;&gt;"",DuraWarenkorb2020[[#This Row],[Faktor]]&lt;&gt;""),"",IF(DuraWarenkorb2020[[#This Row],[Rabatt]]&lt;&gt;"",DuraWarenkorb2020[[#This Row],[Brutto]],""))</f>
        <v/>
      </c>
      <c r="X601" s="7"/>
      <c r="Y601" s="6">
        <v>78</v>
      </c>
      <c r="Z60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311.92</v>
      </c>
      <c r="AA601" s="7">
        <f>IFERROR(1-DuraWarenkorb2020[[#This Row],[EP1]]/DuraWarenkorb2020[[#This Row],[VK Preis]],"")</f>
        <v>0.21999230571941519</v>
      </c>
      <c r="AB601" s="6">
        <f>IFERROR(DuraWarenkorb2020[[#This Row],[VK Preis]]/DuraWarenkorb2020[[#This Row],[PE]]*DuraWarenkorb2020[[#This Row],[Menge]],"")</f>
        <v>93.576000000000008</v>
      </c>
      <c r="AC601" s="10" t="s">
        <v>33</v>
      </c>
      <c r="AD601" s="10" t="s">
        <v>33</v>
      </c>
    </row>
    <row r="602" spans="1:30" x14ac:dyDescent="0.25">
      <c r="D602">
        <v>589381</v>
      </c>
      <c r="E602" t="s">
        <v>1010</v>
      </c>
      <c r="F602" t="s">
        <v>1059</v>
      </c>
      <c r="G602" t="s">
        <v>1042</v>
      </c>
      <c r="H602">
        <v>300</v>
      </c>
      <c r="I602" s="5"/>
      <c r="J602" s="5"/>
      <c r="K602" t="s">
        <v>4453</v>
      </c>
      <c r="L602" s="10">
        <v>120000238</v>
      </c>
      <c r="M602" s="10" t="s">
        <v>1015</v>
      </c>
      <c r="N602" s="10" t="s">
        <v>4637</v>
      </c>
      <c r="O602" s="10" t="s">
        <v>4638</v>
      </c>
      <c r="P602" s="10" t="s">
        <v>4638</v>
      </c>
      <c r="Q602" s="10" t="s">
        <v>3215</v>
      </c>
      <c r="R602" s="10">
        <v>1000</v>
      </c>
      <c r="S602" s="10" t="s">
        <v>582</v>
      </c>
      <c r="T602" s="6">
        <v>321.7</v>
      </c>
      <c r="U602" s="6">
        <v>2485</v>
      </c>
      <c r="V602" s="6"/>
      <c r="W602" s="6" t="str">
        <f>IF(OR(DuraWarenkorb2020[[#This Row],[Netto]]&lt;&gt;"",DuraWarenkorb2020[[#This Row],[Faktor]]&lt;&gt;""),"",IF(DuraWarenkorb2020[[#This Row],[Rabatt]]&lt;&gt;"",DuraWarenkorb2020[[#This Row],[Brutto]],""))</f>
        <v/>
      </c>
      <c r="X602" s="7"/>
      <c r="Y602" s="6">
        <v>78</v>
      </c>
      <c r="Z60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412.44</v>
      </c>
      <c r="AA602" s="7">
        <f>IFERROR(1-DuraWarenkorb2020[[#This Row],[EP1]]/DuraWarenkorb2020[[#This Row],[VK Preis]],"")</f>
        <v>0.22000775870429645</v>
      </c>
      <c r="AB602" s="6">
        <f>IFERROR(DuraWarenkorb2020[[#This Row],[VK Preis]]/DuraWarenkorb2020[[#This Row],[PE]]*DuraWarenkorb2020[[#This Row],[Menge]],"")</f>
        <v>123.73199999999999</v>
      </c>
      <c r="AC602" s="10" t="s">
        <v>33</v>
      </c>
      <c r="AD602" s="10" t="s">
        <v>33</v>
      </c>
    </row>
    <row r="603" spans="1:30" x14ac:dyDescent="0.25">
      <c r="H603">
        <v>50</v>
      </c>
      <c r="I603" s="5"/>
      <c r="J603" s="5"/>
      <c r="K603" t="s">
        <v>4454</v>
      </c>
      <c r="L603" s="10">
        <v>120000239</v>
      </c>
      <c r="M603" s="10" t="s">
        <v>1015</v>
      </c>
      <c r="N603" s="10" t="s">
        <v>4639</v>
      </c>
      <c r="O603" s="10" t="s">
        <v>4640</v>
      </c>
      <c r="P603" s="10" t="s">
        <v>4640</v>
      </c>
      <c r="Q603" s="10" t="s">
        <v>3215</v>
      </c>
      <c r="R603" s="10">
        <v>1000</v>
      </c>
      <c r="S603" s="10" t="s">
        <v>582</v>
      </c>
      <c r="T603" s="6">
        <v>514.1</v>
      </c>
      <c r="U603" s="6">
        <v>3564.1</v>
      </c>
      <c r="V603" s="6"/>
      <c r="W603" s="6" t="str">
        <f>IF(OR(DuraWarenkorb2020[[#This Row],[Netto]]&lt;&gt;"",DuraWarenkorb2020[[#This Row],[Faktor]]&lt;&gt;""),"",IF(DuraWarenkorb2020[[#This Row],[Rabatt]]&lt;&gt;"",DuraWarenkorb2020[[#This Row],[Brutto]],""))</f>
        <v/>
      </c>
      <c r="X603" s="7"/>
      <c r="Y603" s="6">
        <v>78</v>
      </c>
      <c r="Z60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659.1</v>
      </c>
      <c r="AA603" s="7">
        <f>IFERROR(1-DuraWarenkorb2020[[#This Row],[EP1]]/DuraWarenkorb2020[[#This Row],[VK Preis]],"")</f>
        <v>0.21999696555909576</v>
      </c>
      <c r="AB603" s="6">
        <f>IFERROR(DuraWarenkorb2020[[#This Row],[VK Preis]]/DuraWarenkorb2020[[#This Row],[PE]]*DuraWarenkorb2020[[#This Row],[Menge]],"")</f>
        <v>32.954999999999998</v>
      </c>
      <c r="AC603" s="10" t="s">
        <v>33</v>
      </c>
      <c r="AD603" s="10" t="s">
        <v>33</v>
      </c>
    </row>
    <row r="604" spans="1:30" x14ac:dyDescent="0.25">
      <c r="A604">
        <v>3740</v>
      </c>
      <c r="B604" t="s">
        <v>28</v>
      </c>
      <c r="C604">
        <v>4040</v>
      </c>
      <c r="D604">
        <v>5819</v>
      </c>
      <c r="E604" t="s">
        <v>1010</v>
      </c>
      <c r="F604" t="s">
        <v>1079</v>
      </c>
      <c r="G604" t="s">
        <v>1080</v>
      </c>
      <c r="H604">
        <v>500</v>
      </c>
      <c r="I604" s="5">
        <v>42005</v>
      </c>
      <c r="J604" s="5">
        <v>43830</v>
      </c>
      <c r="K604" t="s">
        <v>32</v>
      </c>
      <c r="L604">
        <v>120000073</v>
      </c>
      <c r="M604" t="s">
        <v>1015</v>
      </c>
      <c r="N604" t="s">
        <v>1081</v>
      </c>
      <c r="O604" t="s">
        <v>1082</v>
      </c>
      <c r="P604" t="s">
        <v>1082</v>
      </c>
      <c r="Q604" t="s">
        <v>1083</v>
      </c>
      <c r="R604">
        <v>1000</v>
      </c>
      <c r="S604" t="s">
        <v>582</v>
      </c>
      <c r="T604" s="6">
        <v>23.8</v>
      </c>
      <c r="U604" s="6">
        <v>257.7</v>
      </c>
      <c r="V604" s="6"/>
      <c r="W604" s="6" t="str">
        <f>IF(OR(DuraWarenkorb2020[[#This Row],[Netto]]&lt;&gt;"",DuraWarenkorb2020[[#This Row],[Faktor]]&lt;&gt;""),"",IF(DuraWarenkorb2020[[#This Row],[Rabatt]]&lt;&gt;"",DuraWarenkorb2020[[#This Row],[Brutto]],""))</f>
        <v/>
      </c>
      <c r="X604" s="7"/>
      <c r="Y604" s="6">
        <v>77</v>
      </c>
      <c r="Z60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30.91</v>
      </c>
      <c r="AA604" s="7">
        <f>IFERROR(1-DuraWarenkorb2020[[#This Row],[EP1]]/DuraWarenkorb2020[[#This Row],[VK Preis]],"")</f>
        <v>0.23002264639275316</v>
      </c>
      <c r="AB604" s="6">
        <f>IFERROR(DuraWarenkorb2020[[#This Row],[VK Preis]]/DuraWarenkorb2020[[#This Row],[PE]]*DuraWarenkorb2020[[#This Row],[Menge]],"")</f>
        <v>15.455</v>
      </c>
      <c r="AC604" t="s">
        <v>33</v>
      </c>
      <c r="AD604" t="s">
        <v>33</v>
      </c>
    </row>
    <row r="605" spans="1:30" x14ac:dyDescent="0.25">
      <c r="A605">
        <v>3740</v>
      </c>
      <c r="B605" t="s">
        <v>28</v>
      </c>
      <c r="C605">
        <v>4040</v>
      </c>
      <c r="D605">
        <v>5851</v>
      </c>
      <c r="E605" t="s">
        <v>1010</v>
      </c>
      <c r="F605" t="s">
        <v>1084</v>
      </c>
      <c r="G605" t="s">
        <v>1080</v>
      </c>
      <c r="H605">
        <v>200</v>
      </c>
      <c r="I605" s="5">
        <v>42005</v>
      </c>
      <c r="J605" s="5">
        <v>43830</v>
      </c>
      <c r="K605" t="s">
        <v>32</v>
      </c>
      <c r="L605">
        <v>120000069</v>
      </c>
      <c r="M605" t="s">
        <v>1015</v>
      </c>
      <c r="N605" t="s">
        <v>1085</v>
      </c>
      <c r="O605" t="s">
        <v>1086</v>
      </c>
      <c r="P605" t="s">
        <v>1086</v>
      </c>
      <c r="Q605" t="s">
        <v>1083</v>
      </c>
      <c r="R605">
        <v>1000</v>
      </c>
      <c r="S605" t="s">
        <v>582</v>
      </c>
      <c r="T605" s="6">
        <v>23.8</v>
      </c>
      <c r="U605" s="6">
        <v>288.7</v>
      </c>
      <c r="V605" s="6"/>
      <c r="W605" s="6" t="str">
        <f>IF(OR(DuraWarenkorb2020[[#This Row],[Netto]]&lt;&gt;"",DuraWarenkorb2020[[#This Row],[Faktor]]&lt;&gt;""),"",IF(DuraWarenkorb2020[[#This Row],[Rabatt]]&lt;&gt;"",DuraWarenkorb2020[[#This Row],[Brutto]],""))</f>
        <v/>
      </c>
      <c r="X605" s="7"/>
      <c r="Y605" s="6">
        <v>77</v>
      </c>
      <c r="Z60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30.91</v>
      </c>
      <c r="AA605" s="7">
        <f>IFERROR(1-DuraWarenkorb2020[[#This Row],[EP1]]/DuraWarenkorb2020[[#This Row],[VK Preis]],"")</f>
        <v>0.23002264639275316</v>
      </c>
      <c r="AB605" s="6">
        <f>IFERROR(DuraWarenkorb2020[[#This Row],[VK Preis]]/DuraWarenkorb2020[[#This Row],[PE]]*DuraWarenkorb2020[[#This Row],[Menge]],"")</f>
        <v>6.1820000000000004</v>
      </c>
      <c r="AC605" t="s">
        <v>33</v>
      </c>
      <c r="AD605" t="s">
        <v>33</v>
      </c>
    </row>
    <row r="606" spans="1:30" x14ac:dyDescent="0.25">
      <c r="A606">
        <v>3740</v>
      </c>
      <c r="B606" t="s">
        <v>28</v>
      </c>
      <c r="C606">
        <v>4040</v>
      </c>
      <c r="D606">
        <v>5916</v>
      </c>
      <c r="E606" t="s">
        <v>1010</v>
      </c>
      <c r="F606" t="s">
        <v>1087</v>
      </c>
      <c r="G606" t="s">
        <v>1080</v>
      </c>
      <c r="H606">
        <v>200</v>
      </c>
      <c r="I606" s="5">
        <v>42005</v>
      </c>
      <c r="J606" s="5">
        <v>43830</v>
      </c>
      <c r="K606" t="s">
        <v>32</v>
      </c>
      <c r="L606">
        <v>120000087</v>
      </c>
      <c r="M606" t="s">
        <v>1015</v>
      </c>
      <c r="N606" t="s">
        <v>1088</v>
      </c>
      <c r="O606" t="s">
        <v>1089</v>
      </c>
      <c r="P606" t="s">
        <v>1089</v>
      </c>
      <c r="Q606" t="s">
        <v>1083</v>
      </c>
      <c r="R606">
        <v>1000</v>
      </c>
      <c r="S606" t="s">
        <v>582</v>
      </c>
      <c r="T606" s="6">
        <v>23.8</v>
      </c>
      <c r="U606" s="6">
        <v>288.7</v>
      </c>
      <c r="V606" s="6"/>
      <c r="W606" s="6" t="str">
        <f>IF(OR(DuraWarenkorb2020[[#This Row],[Netto]]&lt;&gt;"",DuraWarenkorb2020[[#This Row],[Faktor]]&lt;&gt;""),"",IF(DuraWarenkorb2020[[#This Row],[Rabatt]]&lt;&gt;"",DuraWarenkorb2020[[#This Row],[Brutto]],""))</f>
        <v/>
      </c>
      <c r="X606" s="7"/>
      <c r="Y606" s="6">
        <v>77</v>
      </c>
      <c r="Z60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30.91</v>
      </c>
      <c r="AA606" s="7">
        <f>IFERROR(1-DuraWarenkorb2020[[#This Row],[EP1]]/DuraWarenkorb2020[[#This Row],[VK Preis]],"")</f>
        <v>0.23002264639275316</v>
      </c>
      <c r="AB606" s="6">
        <f>IFERROR(DuraWarenkorb2020[[#This Row],[VK Preis]]/DuraWarenkorb2020[[#This Row],[PE]]*DuraWarenkorb2020[[#This Row],[Menge]],"")</f>
        <v>6.1820000000000004</v>
      </c>
      <c r="AC606" t="s">
        <v>33</v>
      </c>
      <c r="AD606" t="s">
        <v>33</v>
      </c>
    </row>
    <row r="607" spans="1:30" x14ac:dyDescent="0.25">
      <c r="A607">
        <v>3740</v>
      </c>
      <c r="B607" t="s">
        <v>28</v>
      </c>
      <c r="C607">
        <v>4040</v>
      </c>
      <c r="D607">
        <v>5924</v>
      </c>
      <c r="E607" t="s">
        <v>1010</v>
      </c>
      <c r="F607" t="s">
        <v>1090</v>
      </c>
      <c r="G607" t="s">
        <v>1080</v>
      </c>
      <c r="H607">
        <v>500</v>
      </c>
      <c r="I607" s="5">
        <v>42005</v>
      </c>
      <c r="J607" s="5">
        <v>43830</v>
      </c>
      <c r="K607" t="s">
        <v>32</v>
      </c>
      <c r="L607">
        <v>120000072</v>
      </c>
      <c r="M607" t="s">
        <v>1015</v>
      </c>
      <c r="N607" t="s">
        <v>1091</v>
      </c>
      <c r="O607" t="s">
        <v>1092</v>
      </c>
      <c r="P607" t="s">
        <v>1092</v>
      </c>
      <c r="Q607" t="s">
        <v>1083</v>
      </c>
      <c r="R607">
        <v>1000</v>
      </c>
      <c r="S607" t="s">
        <v>582</v>
      </c>
      <c r="T607" s="6">
        <v>23.8</v>
      </c>
      <c r="U607" s="6">
        <v>288.7</v>
      </c>
      <c r="V607" s="6"/>
      <c r="W607" s="6" t="str">
        <f>IF(OR(DuraWarenkorb2020[[#This Row],[Netto]]&lt;&gt;"",DuraWarenkorb2020[[#This Row],[Faktor]]&lt;&gt;""),"",IF(DuraWarenkorb2020[[#This Row],[Rabatt]]&lt;&gt;"",DuraWarenkorb2020[[#This Row],[Brutto]],""))</f>
        <v/>
      </c>
      <c r="X607" s="7"/>
      <c r="Y607" s="6">
        <v>77</v>
      </c>
      <c r="Z60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30.91</v>
      </c>
      <c r="AA607" s="7">
        <f>IFERROR(1-DuraWarenkorb2020[[#This Row],[EP1]]/DuraWarenkorb2020[[#This Row],[VK Preis]],"")</f>
        <v>0.23002264639275316</v>
      </c>
      <c r="AB607" s="6">
        <f>IFERROR(DuraWarenkorb2020[[#This Row],[VK Preis]]/DuraWarenkorb2020[[#This Row],[PE]]*DuraWarenkorb2020[[#This Row],[Menge]],"")</f>
        <v>15.455</v>
      </c>
      <c r="AC607" t="s">
        <v>33</v>
      </c>
      <c r="AD607" t="s">
        <v>33</v>
      </c>
    </row>
    <row r="608" spans="1:30" x14ac:dyDescent="0.25">
      <c r="D608">
        <v>578150</v>
      </c>
      <c r="E608" t="s">
        <v>1010</v>
      </c>
      <c r="F608" t="s">
        <v>1093</v>
      </c>
      <c r="G608" t="s">
        <v>1080</v>
      </c>
      <c r="H608">
        <v>100</v>
      </c>
      <c r="I608" s="5"/>
      <c r="J608" s="5"/>
      <c r="K608" t="s">
        <v>4453</v>
      </c>
      <c r="L608" s="10">
        <v>120264549</v>
      </c>
      <c r="M608" s="10" t="s">
        <v>1015</v>
      </c>
      <c r="N608" s="10" t="s">
        <v>1094</v>
      </c>
      <c r="O608" s="10" t="s">
        <v>1095</v>
      </c>
      <c r="P608" s="10" t="s">
        <v>1095</v>
      </c>
      <c r="Q608" s="10" t="s">
        <v>1083</v>
      </c>
      <c r="R608" s="10">
        <v>1000</v>
      </c>
      <c r="S608" s="10" t="s">
        <v>582</v>
      </c>
      <c r="T608" s="6">
        <v>23.8</v>
      </c>
      <c r="U608" s="6">
        <v>257.7</v>
      </c>
      <c r="V608" s="6"/>
      <c r="W608" s="6" t="str">
        <f>IF(OR(DuraWarenkorb2020[[#This Row],[Netto]]&lt;&gt;"",DuraWarenkorb2020[[#This Row],[Faktor]]&lt;&gt;""),"",IF(DuraWarenkorb2020[[#This Row],[Rabatt]]&lt;&gt;"",DuraWarenkorb2020[[#This Row],[Brutto]],""))</f>
        <v/>
      </c>
      <c r="X608" s="7"/>
      <c r="Y608" s="6">
        <v>77</v>
      </c>
      <c r="Z60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30.91</v>
      </c>
      <c r="AA608" s="7">
        <f>IFERROR(1-DuraWarenkorb2020[[#This Row],[EP1]]/DuraWarenkorb2020[[#This Row],[VK Preis]],"")</f>
        <v>0.23002264639275316</v>
      </c>
      <c r="AB608" s="6">
        <f>IFERROR(DuraWarenkorb2020[[#This Row],[VK Preis]]/DuraWarenkorb2020[[#This Row],[PE]]*DuraWarenkorb2020[[#This Row],[Menge]],"")</f>
        <v>3.0910000000000002</v>
      </c>
      <c r="AC608" s="10" t="s">
        <v>33</v>
      </c>
      <c r="AD608" s="10" t="s">
        <v>33</v>
      </c>
    </row>
    <row r="609" spans="1:30" x14ac:dyDescent="0.25">
      <c r="A609">
        <v>3740</v>
      </c>
      <c r="B609" t="s">
        <v>28</v>
      </c>
      <c r="C609">
        <v>4040</v>
      </c>
      <c r="D609">
        <v>5975</v>
      </c>
      <c r="E609" t="s">
        <v>1010</v>
      </c>
      <c r="F609" t="s">
        <v>1096</v>
      </c>
      <c r="G609" t="s">
        <v>1080</v>
      </c>
      <c r="H609">
        <v>200</v>
      </c>
      <c r="I609" s="5">
        <v>42005</v>
      </c>
      <c r="J609" s="5">
        <v>43830</v>
      </c>
      <c r="K609" t="s">
        <v>32</v>
      </c>
      <c r="L609">
        <v>120000075</v>
      </c>
      <c r="M609" t="s">
        <v>1015</v>
      </c>
      <c r="N609" t="s">
        <v>1097</v>
      </c>
      <c r="O609" t="s">
        <v>1098</v>
      </c>
      <c r="P609" t="s">
        <v>1098</v>
      </c>
      <c r="Q609" t="s">
        <v>1083</v>
      </c>
      <c r="R609">
        <v>1000</v>
      </c>
      <c r="S609" t="s">
        <v>582</v>
      </c>
      <c r="T609" s="6">
        <v>23.8</v>
      </c>
      <c r="U609" s="6">
        <v>288.7</v>
      </c>
      <c r="V609" s="6"/>
      <c r="W609" s="6" t="str">
        <f>IF(OR(DuraWarenkorb2020[[#This Row],[Netto]]&lt;&gt;"",DuraWarenkorb2020[[#This Row],[Faktor]]&lt;&gt;""),"",IF(DuraWarenkorb2020[[#This Row],[Rabatt]]&lt;&gt;"",DuraWarenkorb2020[[#This Row],[Brutto]],""))</f>
        <v/>
      </c>
      <c r="X609" s="7"/>
      <c r="Y609" s="6">
        <v>77</v>
      </c>
      <c r="Z60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30.91</v>
      </c>
      <c r="AA609" s="7">
        <f>IFERROR(1-DuraWarenkorb2020[[#This Row],[EP1]]/DuraWarenkorb2020[[#This Row],[VK Preis]],"")</f>
        <v>0.23002264639275316</v>
      </c>
      <c r="AB609" s="6">
        <f>IFERROR(DuraWarenkorb2020[[#This Row],[VK Preis]]/DuraWarenkorb2020[[#This Row],[PE]]*DuraWarenkorb2020[[#This Row],[Menge]],"")</f>
        <v>6.1820000000000004</v>
      </c>
      <c r="AC609" t="s">
        <v>33</v>
      </c>
      <c r="AD609" t="s">
        <v>33</v>
      </c>
    </row>
    <row r="610" spans="1:30" x14ac:dyDescent="0.25">
      <c r="D610">
        <v>126802</v>
      </c>
      <c r="E610" t="s">
        <v>1010</v>
      </c>
      <c r="F610" t="s">
        <v>1099</v>
      </c>
      <c r="G610" t="s">
        <v>1080</v>
      </c>
      <c r="H610">
        <v>100</v>
      </c>
      <c r="I610" s="5"/>
      <c r="J610" s="5"/>
      <c r="K610" t="s">
        <v>4453</v>
      </c>
      <c r="L610" s="10">
        <v>120000070</v>
      </c>
      <c r="M610" s="10" t="s">
        <v>1015</v>
      </c>
      <c r="N610" s="10" t="s">
        <v>1100</v>
      </c>
      <c r="O610" s="10" t="s">
        <v>1101</v>
      </c>
      <c r="P610" s="10" t="s">
        <v>1101</v>
      </c>
      <c r="Q610" s="10" t="s">
        <v>1083</v>
      </c>
      <c r="R610" s="10">
        <v>1000</v>
      </c>
      <c r="S610" s="10" t="s">
        <v>582</v>
      </c>
      <c r="T610" s="6">
        <v>22.8</v>
      </c>
      <c r="U610" s="6">
        <v>288.7</v>
      </c>
      <c r="V610" s="6"/>
      <c r="W610" s="6" t="str">
        <f>IF(OR(DuraWarenkorb2020[[#This Row],[Netto]]&lt;&gt;"",DuraWarenkorb2020[[#This Row],[Faktor]]&lt;&gt;""),"",IF(DuraWarenkorb2020[[#This Row],[Rabatt]]&lt;&gt;"",DuraWarenkorb2020[[#This Row],[Brutto]],""))</f>
        <v/>
      </c>
      <c r="X610" s="7"/>
      <c r="Y610" s="6">
        <v>77</v>
      </c>
      <c r="Z61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29.61</v>
      </c>
      <c r="AA610" s="7">
        <f>IFERROR(1-DuraWarenkorb2020[[#This Row],[EP1]]/DuraWarenkorb2020[[#This Row],[VK Preis]],"")</f>
        <v>0.2299898682877406</v>
      </c>
      <c r="AB610" s="6">
        <f>IFERROR(DuraWarenkorb2020[[#This Row],[VK Preis]]/DuraWarenkorb2020[[#This Row],[PE]]*DuraWarenkorb2020[[#This Row],[Menge]],"")</f>
        <v>2.9610000000000003</v>
      </c>
      <c r="AC610" s="10" t="s">
        <v>33</v>
      </c>
      <c r="AD610" s="10" t="s">
        <v>33</v>
      </c>
    </row>
    <row r="611" spans="1:30" x14ac:dyDescent="0.25">
      <c r="D611">
        <v>593680</v>
      </c>
      <c r="E611" t="s">
        <v>1010</v>
      </c>
      <c r="F611" t="s">
        <v>1111</v>
      </c>
      <c r="G611" t="s">
        <v>1112</v>
      </c>
      <c r="H611">
        <v>50</v>
      </c>
      <c r="I611" s="5"/>
      <c r="J611" s="5"/>
      <c r="K611" t="s">
        <v>4453</v>
      </c>
      <c r="L611" s="10">
        <v>120000093</v>
      </c>
      <c r="M611" s="10" t="s">
        <v>1015</v>
      </c>
      <c r="N611" s="10" t="s">
        <v>3246</v>
      </c>
      <c r="O611" s="10" t="s">
        <v>3247</v>
      </c>
      <c r="P611" s="10" t="s">
        <v>3247</v>
      </c>
      <c r="Q611" s="10" t="s">
        <v>1083</v>
      </c>
      <c r="R611" s="10">
        <v>1000</v>
      </c>
      <c r="S611" s="10" t="s">
        <v>582</v>
      </c>
      <c r="T611" s="6">
        <v>130</v>
      </c>
      <c r="U611" s="6">
        <v>1624</v>
      </c>
      <c r="V611" s="6"/>
      <c r="W611" s="6" t="str">
        <f>IF(OR(DuraWarenkorb2020[[#This Row],[Netto]]&lt;&gt;"",DuraWarenkorb2020[[#This Row],[Faktor]]&lt;&gt;""),"",IF(DuraWarenkorb2020[[#This Row],[Rabatt]]&lt;&gt;"",DuraWarenkorb2020[[#This Row],[Brutto]],""))</f>
        <v/>
      </c>
      <c r="X611" s="7"/>
      <c r="Y611" s="6">
        <v>76</v>
      </c>
      <c r="Z61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171.05</v>
      </c>
      <c r="AA611" s="7">
        <f>IFERROR(1-DuraWarenkorb2020[[#This Row],[EP1]]/DuraWarenkorb2020[[#This Row],[VK Preis]],"")</f>
        <v>0.23998830751242328</v>
      </c>
      <c r="AB611" s="6">
        <f>IFERROR(DuraWarenkorb2020[[#This Row],[VK Preis]]/DuraWarenkorb2020[[#This Row],[PE]]*DuraWarenkorb2020[[#This Row],[Menge]],"")</f>
        <v>8.5525000000000002</v>
      </c>
      <c r="AC611" s="10" t="s">
        <v>33</v>
      </c>
      <c r="AD611" s="10" t="s">
        <v>33</v>
      </c>
    </row>
    <row r="612" spans="1:30" x14ac:dyDescent="0.25">
      <c r="A612">
        <v>3740</v>
      </c>
      <c r="B612" t="s">
        <v>28</v>
      </c>
      <c r="C612">
        <v>4040</v>
      </c>
      <c r="D612">
        <v>2170957</v>
      </c>
      <c r="E612" t="s">
        <v>1010</v>
      </c>
      <c r="F612" t="s">
        <v>1113</v>
      </c>
      <c r="G612" t="s">
        <v>1112</v>
      </c>
      <c r="H612">
        <v>100</v>
      </c>
      <c r="I612" s="5">
        <v>42005</v>
      </c>
      <c r="J612" s="5">
        <v>43830</v>
      </c>
      <c r="K612" t="s">
        <v>32</v>
      </c>
      <c r="L612">
        <v>120000107</v>
      </c>
      <c r="M612" t="s">
        <v>1015</v>
      </c>
      <c r="N612" t="s">
        <v>1114</v>
      </c>
      <c r="O612" t="s">
        <v>1115</v>
      </c>
      <c r="P612" t="s">
        <v>1115</v>
      </c>
      <c r="Q612" t="s">
        <v>1083</v>
      </c>
      <c r="R612">
        <v>1000</v>
      </c>
      <c r="S612" t="s">
        <v>582</v>
      </c>
      <c r="T612" s="6">
        <v>130</v>
      </c>
      <c r="U612" s="6">
        <v>1624</v>
      </c>
      <c r="V612" s="6"/>
      <c r="W612" s="6" t="str">
        <f>IF(OR(DuraWarenkorb2020[[#This Row],[Netto]]&lt;&gt;"",DuraWarenkorb2020[[#This Row],[Faktor]]&lt;&gt;""),"",IF(DuraWarenkorb2020[[#This Row],[Rabatt]]&lt;&gt;"",DuraWarenkorb2020[[#This Row],[Brutto]],""))</f>
        <v/>
      </c>
      <c r="X612" s="7"/>
      <c r="Y612" s="6">
        <v>76</v>
      </c>
      <c r="Z61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171.05</v>
      </c>
      <c r="AA612" s="7">
        <f>IFERROR(1-DuraWarenkorb2020[[#This Row],[EP1]]/DuraWarenkorb2020[[#This Row],[VK Preis]],"")</f>
        <v>0.23998830751242328</v>
      </c>
      <c r="AB612" s="6">
        <f>IFERROR(DuraWarenkorb2020[[#This Row],[VK Preis]]/DuraWarenkorb2020[[#This Row],[PE]]*DuraWarenkorb2020[[#This Row],[Menge]],"")</f>
        <v>17.105</v>
      </c>
      <c r="AC612" t="s">
        <v>33</v>
      </c>
      <c r="AD612" t="s">
        <v>33</v>
      </c>
    </row>
    <row r="613" spans="1:30" x14ac:dyDescent="0.25">
      <c r="D613">
        <v>593672</v>
      </c>
      <c r="E613" t="s">
        <v>1010</v>
      </c>
      <c r="F613" t="s">
        <v>3248</v>
      </c>
      <c r="G613" t="s">
        <v>1112</v>
      </c>
      <c r="H613">
        <v>100</v>
      </c>
      <c r="I613" s="5"/>
      <c r="J613" s="5"/>
      <c r="K613" t="s">
        <v>4453</v>
      </c>
      <c r="L613" s="10">
        <v>120265250</v>
      </c>
      <c r="M613" s="10" t="s">
        <v>1015</v>
      </c>
      <c r="N613" s="10" t="s">
        <v>3249</v>
      </c>
      <c r="O613" s="10" t="s">
        <v>3250</v>
      </c>
      <c r="P613" s="10" t="s">
        <v>3250</v>
      </c>
      <c r="Q613" s="10" t="s">
        <v>1083</v>
      </c>
      <c r="R613" s="10">
        <v>1000</v>
      </c>
      <c r="S613" s="10" t="s">
        <v>582</v>
      </c>
      <c r="T613" s="6">
        <v>130</v>
      </c>
      <c r="U613" s="6">
        <v>1707.8</v>
      </c>
      <c r="V613" s="6"/>
      <c r="W613" s="6" t="str">
        <f>IF(OR(DuraWarenkorb2020[[#This Row],[Netto]]&lt;&gt;"",DuraWarenkorb2020[[#This Row],[Faktor]]&lt;&gt;""),"",IF(DuraWarenkorb2020[[#This Row],[Rabatt]]&lt;&gt;"",DuraWarenkorb2020[[#This Row],[Brutto]],""))</f>
        <v/>
      </c>
      <c r="X613" s="7"/>
      <c r="Y613" s="6">
        <v>76</v>
      </c>
      <c r="Z61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171.05</v>
      </c>
      <c r="AA613" s="7">
        <f>IFERROR(1-DuraWarenkorb2020[[#This Row],[EP1]]/DuraWarenkorb2020[[#This Row],[VK Preis]],"")</f>
        <v>0.23998830751242328</v>
      </c>
      <c r="AB613" s="6">
        <f>IFERROR(DuraWarenkorb2020[[#This Row],[VK Preis]]/DuraWarenkorb2020[[#This Row],[PE]]*DuraWarenkorb2020[[#This Row],[Menge]],"")</f>
        <v>17.105</v>
      </c>
      <c r="AC613" s="10" t="s">
        <v>33</v>
      </c>
      <c r="AD613" s="10" t="s">
        <v>33</v>
      </c>
    </row>
    <row r="614" spans="1:30" x14ac:dyDescent="0.25">
      <c r="D614">
        <v>593664</v>
      </c>
      <c r="E614" t="s">
        <v>1010</v>
      </c>
      <c r="F614" t="s">
        <v>1116</v>
      </c>
      <c r="G614" t="s">
        <v>1112</v>
      </c>
      <c r="H614">
        <v>100</v>
      </c>
      <c r="I614" s="5"/>
      <c r="J614" s="5"/>
      <c r="K614" t="s">
        <v>4453</v>
      </c>
      <c r="L614" s="10">
        <v>120000091</v>
      </c>
      <c r="M614" s="10" t="s">
        <v>1015</v>
      </c>
      <c r="N614" s="10" t="s">
        <v>1117</v>
      </c>
      <c r="O614" s="10" t="s">
        <v>1118</v>
      </c>
      <c r="P614" s="10" t="s">
        <v>1118</v>
      </c>
      <c r="Q614" s="10" t="s">
        <v>1083</v>
      </c>
      <c r="R614" s="10">
        <v>1000</v>
      </c>
      <c r="S614" s="10" t="s">
        <v>582</v>
      </c>
      <c r="T614" s="6">
        <v>130</v>
      </c>
      <c r="U614" s="6">
        <v>1624</v>
      </c>
      <c r="V614" s="6"/>
      <c r="W614" s="6" t="str">
        <f>IF(OR(DuraWarenkorb2020[[#This Row],[Netto]]&lt;&gt;"",DuraWarenkorb2020[[#This Row],[Faktor]]&lt;&gt;""),"",IF(DuraWarenkorb2020[[#This Row],[Rabatt]]&lt;&gt;"",DuraWarenkorb2020[[#This Row],[Brutto]],""))</f>
        <v/>
      </c>
      <c r="X614" s="7"/>
      <c r="Y614" s="6">
        <v>76</v>
      </c>
      <c r="Z61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171.05</v>
      </c>
      <c r="AA614" s="7">
        <f>IFERROR(1-DuraWarenkorb2020[[#This Row],[EP1]]/DuraWarenkorb2020[[#This Row],[VK Preis]],"")</f>
        <v>0.23998830751242328</v>
      </c>
      <c r="AB614" s="6">
        <f>IFERROR(DuraWarenkorb2020[[#This Row],[VK Preis]]/DuraWarenkorb2020[[#This Row],[PE]]*DuraWarenkorb2020[[#This Row],[Menge]],"")</f>
        <v>17.105</v>
      </c>
      <c r="AC614" s="10" t="s">
        <v>33</v>
      </c>
      <c r="AD614" s="10" t="s">
        <v>33</v>
      </c>
    </row>
    <row r="615" spans="1:30" x14ac:dyDescent="0.25">
      <c r="D615">
        <v>582875</v>
      </c>
      <c r="E615" t="s">
        <v>1010</v>
      </c>
      <c r="F615" t="s">
        <v>3251</v>
      </c>
      <c r="G615" t="s">
        <v>1112</v>
      </c>
      <c r="H615">
        <v>50</v>
      </c>
      <c r="I615" s="5"/>
      <c r="J615" s="5"/>
      <c r="K615" t="s">
        <v>4453</v>
      </c>
      <c r="L615" s="10">
        <v>120000099</v>
      </c>
      <c r="M615" s="10" t="s">
        <v>1015</v>
      </c>
      <c r="N615" s="10" t="s">
        <v>3252</v>
      </c>
      <c r="O615" s="10" t="s">
        <v>3253</v>
      </c>
      <c r="P615" s="10" t="s">
        <v>3253</v>
      </c>
      <c r="Q615" s="10" t="s">
        <v>1083</v>
      </c>
      <c r="R615" s="10">
        <v>1000</v>
      </c>
      <c r="S615" s="10" t="s">
        <v>582</v>
      </c>
      <c r="T615" s="6">
        <v>176</v>
      </c>
      <c r="U615" s="6">
        <v>2395.4</v>
      </c>
      <c r="V615" s="6"/>
      <c r="W615" s="6" t="str">
        <f>IF(OR(DuraWarenkorb2020[[#This Row],[Netto]]&lt;&gt;"",DuraWarenkorb2020[[#This Row],[Faktor]]&lt;&gt;""),"",IF(DuraWarenkorb2020[[#This Row],[Rabatt]]&lt;&gt;"",DuraWarenkorb2020[[#This Row],[Brutto]],""))</f>
        <v/>
      </c>
      <c r="X615" s="7"/>
      <c r="Y615" s="6">
        <v>76</v>
      </c>
      <c r="Z61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231.58</v>
      </c>
      <c r="AA615" s="7">
        <f>IFERROR(1-DuraWarenkorb2020[[#This Row],[EP1]]/DuraWarenkorb2020[[#This Row],[VK Preis]],"")</f>
        <v>0.24000345452975214</v>
      </c>
      <c r="AB615" s="6">
        <f>IFERROR(DuraWarenkorb2020[[#This Row],[VK Preis]]/DuraWarenkorb2020[[#This Row],[PE]]*DuraWarenkorb2020[[#This Row],[Menge]],"")</f>
        <v>11.579000000000001</v>
      </c>
      <c r="AC615" s="10" t="s">
        <v>33</v>
      </c>
      <c r="AD615" s="10" t="s">
        <v>33</v>
      </c>
    </row>
    <row r="616" spans="1:30" x14ac:dyDescent="0.25">
      <c r="D616">
        <v>589500</v>
      </c>
      <c r="E616" t="s">
        <v>1010</v>
      </c>
      <c r="F616" t="s">
        <v>3254</v>
      </c>
      <c r="G616" t="s">
        <v>1112</v>
      </c>
      <c r="H616">
        <v>50</v>
      </c>
      <c r="I616" s="5"/>
      <c r="J616" s="5"/>
      <c r="K616" t="s">
        <v>4453</v>
      </c>
      <c r="L616" s="10">
        <v>120001417</v>
      </c>
      <c r="M616" s="10" t="s">
        <v>1015</v>
      </c>
      <c r="N616" s="10" t="s">
        <v>4641</v>
      </c>
      <c r="O616" s="10" t="s">
        <v>4642</v>
      </c>
      <c r="P616" s="10" t="s">
        <v>4642</v>
      </c>
      <c r="Q616" s="10" t="s">
        <v>1083</v>
      </c>
      <c r="R616" s="10">
        <v>1000</v>
      </c>
      <c r="S616" s="10" t="s">
        <v>582</v>
      </c>
      <c r="T616" s="6">
        <v>176</v>
      </c>
      <c r="U616" s="6">
        <v>2395.4</v>
      </c>
      <c r="V616" s="6"/>
      <c r="W616" s="6" t="str">
        <f>IF(OR(DuraWarenkorb2020[[#This Row],[Netto]]&lt;&gt;"",DuraWarenkorb2020[[#This Row],[Faktor]]&lt;&gt;""),"",IF(DuraWarenkorb2020[[#This Row],[Rabatt]]&lt;&gt;"",DuraWarenkorb2020[[#This Row],[Brutto]],""))</f>
        <v/>
      </c>
      <c r="X616" s="7"/>
      <c r="Y616" s="6">
        <v>76</v>
      </c>
      <c r="Z61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231.58</v>
      </c>
      <c r="AA616" s="7">
        <f>IFERROR(1-DuraWarenkorb2020[[#This Row],[EP1]]/DuraWarenkorb2020[[#This Row],[VK Preis]],"")</f>
        <v>0.24000345452975214</v>
      </c>
      <c r="AB616" s="6">
        <f>IFERROR(DuraWarenkorb2020[[#This Row],[VK Preis]]/DuraWarenkorb2020[[#This Row],[PE]]*DuraWarenkorb2020[[#This Row],[Menge]],"")</f>
        <v>11.579000000000001</v>
      </c>
      <c r="AC616" s="10" t="s">
        <v>33</v>
      </c>
      <c r="AD616" s="10" t="s">
        <v>33</v>
      </c>
    </row>
    <row r="617" spans="1:30" x14ac:dyDescent="0.25">
      <c r="D617">
        <v>582891</v>
      </c>
      <c r="E617" t="s">
        <v>1010</v>
      </c>
      <c r="F617" t="s">
        <v>3255</v>
      </c>
      <c r="G617" t="s">
        <v>1112</v>
      </c>
      <c r="H617">
        <v>50</v>
      </c>
      <c r="I617" s="5"/>
      <c r="J617" s="5"/>
      <c r="K617" t="s">
        <v>4453</v>
      </c>
      <c r="L617" s="10">
        <v>120142812</v>
      </c>
      <c r="M617" s="10" t="s">
        <v>1015</v>
      </c>
      <c r="N617" s="10" t="s">
        <v>4643</v>
      </c>
      <c r="O617" s="10" t="s">
        <v>4644</v>
      </c>
      <c r="P617" s="10" t="s">
        <v>4644</v>
      </c>
      <c r="Q617" s="10" t="s">
        <v>1083</v>
      </c>
      <c r="R617" s="10">
        <v>1000</v>
      </c>
      <c r="S617" s="10" t="s">
        <v>582</v>
      </c>
      <c r="T617" s="6">
        <v>176</v>
      </c>
      <c r="U617" s="6">
        <v>2445.1999999999998</v>
      </c>
      <c r="V617" s="6"/>
      <c r="W617" s="6" t="str">
        <f>IF(OR(DuraWarenkorb2020[[#This Row],[Netto]]&lt;&gt;"",DuraWarenkorb2020[[#This Row],[Faktor]]&lt;&gt;""),"",IF(DuraWarenkorb2020[[#This Row],[Rabatt]]&lt;&gt;"",DuraWarenkorb2020[[#This Row],[Brutto]],""))</f>
        <v/>
      </c>
      <c r="X617" s="7"/>
      <c r="Y617" s="6">
        <v>76</v>
      </c>
      <c r="Z61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231.58</v>
      </c>
      <c r="AA617" s="7">
        <f>IFERROR(1-DuraWarenkorb2020[[#This Row],[EP1]]/DuraWarenkorb2020[[#This Row],[VK Preis]],"")</f>
        <v>0.24000345452975214</v>
      </c>
      <c r="AB617" s="6">
        <f>IFERROR(DuraWarenkorb2020[[#This Row],[VK Preis]]/DuraWarenkorb2020[[#This Row],[PE]]*DuraWarenkorb2020[[#This Row],[Menge]],"")</f>
        <v>11.579000000000001</v>
      </c>
      <c r="AC617" s="10" t="s">
        <v>33</v>
      </c>
      <c r="AD617" s="10" t="s">
        <v>33</v>
      </c>
    </row>
    <row r="618" spans="1:30" x14ac:dyDescent="0.25">
      <c r="D618">
        <v>582883</v>
      </c>
      <c r="E618" t="s">
        <v>1010</v>
      </c>
      <c r="F618" t="s">
        <v>3256</v>
      </c>
      <c r="G618" t="s">
        <v>1112</v>
      </c>
      <c r="H618">
        <v>50</v>
      </c>
      <c r="I618" s="5"/>
      <c r="J618" s="5"/>
      <c r="K618" t="s">
        <v>4453</v>
      </c>
      <c r="L618" s="10">
        <v>120000094</v>
      </c>
      <c r="M618" s="10" t="s">
        <v>1015</v>
      </c>
      <c r="N618" s="10" t="s">
        <v>3257</v>
      </c>
      <c r="O618" s="10" t="s">
        <v>3258</v>
      </c>
      <c r="P618" s="10" t="s">
        <v>3258</v>
      </c>
      <c r="Q618" s="10" t="s">
        <v>1083</v>
      </c>
      <c r="R618" s="10">
        <v>1000</v>
      </c>
      <c r="S618" s="10" t="s">
        <v>582</v>
      </c>
      <c r="T618" s="6">
        <v>176</v>
      </c>
      <c r="U618" s="6">
        <v>2395.4</v>
      </c>
      <c r="V618" s="6"/>
      <c r="W618" s="6" t="str">
        <f>IF(OR(DuraWarenkorb2020[[#This Row],[Netto]]&lt;&gt;"",DuraWarenkorb2020[[#This Row],[Faktor]]&lt;&gt;""),"",IF(DuraWarenkorb2020[[#This Row],[Rabatt]]&lt;&gt;"",DuraWarenkorb2020[[#This Row],[Brutto]],""))</f>
        <v/>
      </c>
      <c r="X618" s="7"/>
      <c r="Y618" s="6">
        <v>76</v>
      </c>
      <c r="Z61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231.58</v>
      </c>
      <c r="AA618" s="7">
        <f>IFERROR(1-DuraWarenkorb2020[[#This Row],[EP1]]/DuraWarenkorb2020[[#This Row],[VK Preis]],"")</f>
        <v>0.24000345452975214</v>
      </c>
      <c r="AB618" s="6">
        <f>IFERROR(DuraWarenkorb2020[[#This Row],[VK Preis]]/DuraWarenkorb2020[[#This Row],[PE]]*DuraWarenkorb2020[[#This Row],[Menge]],"")</f>
        <v>11.579000000000001</v>
      </c>
      <c r="AC618" s="10" t="s">
        <v>33</v>
      </c>
      <c r="AD618" s="10" t="s">
        <v>33</v>
      </c>
    </row>
    <row r="619" spans="1:30" x14ac:dyDescent="0.25">
      <c r="A619">
        <v>3740</v>
      </c>
      <c r="B619" t="s">
        <v>28</v>
      </c>
      <c r="C619">
        <v>4040</v>
      </c>
      <c r="D619">
        <v>5991</v>
      </c>
      <c r="E619" t="s">
        <v>1010</v>
      </c>
      <c r="F619" t="s">
        <v>1102</v>
      </c>
      <c r="G619" t="s">
        <v>1080</v>
      </c>
      <c r="H619">
        <v>100</v>
      </c>
      <c r="I619" s="5">
        <v>42005</v>
      </c>
      <c r="J619" s="5">
        <v>43830</v>
      </c>
      <c r="K619" t="s">
        <v>32</v>
      </c>
      <c r="L619">
        <v>120000081</v>
      </c>
      <c r="M619" t="s">
        <v>1015</v>
      </c>
      <c r="N619" t="s">
        <v>1103</v>
      </c>
      <c r="O619" t="s">
        <v>1104</v>
      </c>
      <c r="P619" t="s">
        <v>1104</v>
      </c>
      <c r="Q619" t="s">
        <v>1083</v>
      </c>
      <c r="R619">
        <v>1000</v>
      </c>
      <c r="S619" t="s">
        <v>582</v>
      </c>
      <c r="T619" s="6">
        <v>37.200000000000003</v>
      </c>
      <c r="U619" s="6">
        <v>406.1</v>
      </c>
      <c r="V619" s="6"/>
      <c r="W619" s="6" t="str">
        <f>IF(OR(DuraWarenkorb2020[[#This Row],[Netto]]&lt;&gt;"",DuraWarenkorb2020[[#This Row],[Faktor]]&lt;&gt;""),"",IF(DuraWarenkorb2020[[#This Row],[Rabatt]]&lt;&gt;"",DuraWarenkorb2020[[#This Row],[Brutto]],""))</f>
        <v/>
      </c>
      <c r="X619" s="7"/>
      <c r="Y619" s="6">
        <v>76</v>
      </c>
      <c r="Z61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48.95</v>
      </c>
      <c r="AA619" s="7">
        <f>IFERROR(1-DuraWarenkorb2020[[#This Row],[EP1]]/DuraWarenkorb2020[[#This Row],[VK Preis]],"")</f>
        <v>0.24004085801838615</v>
      </c>
      <c r="AB619" s="6">
        <f>IFERROR(DuraWarenkorb2020[[#This Row],[VK Preis]]/DuraWarenkorb2020[[#This Row],[PE]]*DuraWarenkorb2020[[#This Row],[Menge]],"")</f>
        <v>4.8950000000000005</v>
      </c>
      <c r="AC619" t="s">
        <v>33</v>
      </c>
      <c r="AD619" t="s">
        <v>33</v>
      </c>
    </row>
    <row r="620" spans="1:30" x14ac:dyDescent="0.25">
      <c r="A620">
        <v>3740</v>
      </c>
      <c r="B620" t="s">
        <v>28</v>
      </c>
      <c r="C620">
        <v>4040</v>
      </c>
      <c r="D620">
        <v>6017</v>
      </c>
      <c r="E620" t="s">
        <v>1010</v>
      </c>
      <c r="F620" t="s">
        <v>1105</v>
      </c>
      <c r="G620" t="s">
        <v>1080</v>
      </c>
      <c r="H620">
        <v>100</v>
      </c>
      <c r="I620" s="5">
        <v>42005</v>
      </c>
      <c r="J620" s="5">
        <v>43830</v>
      </c>
      <c r="K620" t="s">
        <v>32</v>
      </c>
      <c r="L620">
        <v>120000082</v>
      </c>
      <c r="M620" t="s">
        <v>1015</v>
      </c>
      <c r="N620" t="s">
        <v>1106</v>
      </c>
      <c r="O620" t="s">
        <v>1107</v>
      </c>
      <c r="P620" t="s">
        <v>1107</v>
      </c>
      <c r="Q620" t="s">
        <v>1083</v>
      </c>
      <c r="R620">
        <v>1000</v>
      </c>
      <c r="S620" t="s">
        <v>582</v>
      </c>
      <c r="T620" s="6">
        <v>37.200000000000003</v>
      </c>
      <c r="U620" s="6">
        <v>406.1</v>
      </c>
      <c r="V620" s="6"/>
      <c r="W620" s="6" t="str">
        <f>IF(OR(DuraWarenkorb2020[[#This Row],[Netto]]&lt;&gt;"",DuraWarenkorb2020[[#This Row],[Faktor]]&lt;&gt;""),"",IF(DuraWarenkorb2020[[#This Row],[Rabatt]]&lt;&gt;"",DuraWarenkorb2020[[#This Row],[Brutto]],""))</f>
        <v/>
      </c>
      <c r="X620" s="7"/>
      <c r="Y620" s="6">
        <v>76</v>
      </c>
      <c r="Z62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48.95</v>
      </c>
      <c r="AA620" s="7">
        <f>IFERROR(1-DuraWarenkorb2020[[#This Row],[EP1]]/DuraWarenkorb2020[[#This Row],[VK Preis]],"")</f>
        <v>0.24004085801838615</v>
      </c>
      <c r="AB620" s="6">
        <f>IFERROR(DuraWarenkorb2020[[#This Row],[VK Preis]]/DuraWarenkorb2020[[#This Row],[PE]]*DuraWarenkorb2020[[#This Row],[Menge]],"")</f>
        <v>4.8950000000000005</v>
      </c>
      <c r="AC620" t="s">
        <v>33</v>
      </c>
      <c r="AD620" t="s">
        <v>33</v>
      </c>
    </row>
    <row r="621" spans="1:30" x14ac:dyDescent="0.25">
      <c r="A621">
        <v>3740</v>
      </c>
      <c r="B621" t="s">
        <v>28</v>
      </c>
      <c r="C621">
        <v>4040</v>
      </c>
      <c r="D621">
        <v>6114</v>
      </c>
      <c r="E621" t="s">
        <v>1010</v>
      </c>
      <c r="F621" t="s">
        <v>1108</v>
      </c>
      <c r="G621" t="s">
        <v>1080</v>
      </c>
      <c r="H621">
        <v>100</v>
      </c>
      <c r="I621" s="5">
        <v>42005</v>
      </c>
      <c r="J621" s="5">
        <v>43830</v>
      </c>
      <c r="K621" t="s">
        <v>32</v>
      </c>
      <c r="L621">
        <v>120264550</v>
      </c>
      <c r="M621" t="s">
        <v>1015</v>
      </c>
      <c r="N621" t="s">
        <v>1109</v>
      </c>
      <c r="O621" t="s">
        <v>1110</v>
      </c>
      <c r="P621" t="s">
        <v>1110</v>
      </c>
      <c r="Q621" t="s">
        <v>1083</v>
      </c>
      <c r="R621">
        <v>1000</v>
      </c>
      <c r="S621" t="s">
        <v>582</v>
      </c>
      <c r="T621" s="6">
        <v>37.200000000000003</v>
      </c>
      <c r="U621" s="6">
        <v>406.1</v>
      </c>
      <c r="V621" s="6"/>
      <c r="W621" s="6" t="str">
        <f>IF(OR(DuraWarenkorb2020[[#This Row],[Netto]]&lt;&gt;"",DuraWarenkorb2020[[#This Row],[Faktor]]&lt;&gt;""),"",IF(DuraWarenkorb2020[[#This Row],[Rabatt]]&lt;&gt;"",DuraWarenkorb2020[[#This Row],[Brutto]],""))</f>
        <v/>
      </c>
      <c r="X621" s="7"/>
      <c r="Y621" s="6">
        <v>76</v>
      </c>
      <c r="Z62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48.95</v>
      </c>
      <c r="AA621" s="7">
        <f>IFERROR(1-DuraWarenkorb2020[[#This Row],[EP1]]/DuraWarenkorb2020[[#This Row],[VK Preis]],"")</f>
        <v>0.24004085801838615</v>
      </c>
      <c r="AB621" s="6">
        <f>IFERROR(DuraWarenkorb2020[[#This Row],[VK Preis]]/DuraWarenkorb2020[[#This Row],[PE]]*DuraWarenkorb2020[[#This Row],[Menge]],"")</f>
        <v>4.8950000000000005</v>
      </c>
      <c r="AC621" t="s">
        <v>33</v>
      </c>
      <c r="AD621" t="s">
        <v>33</v>
      </c>
    </row>
    <row r="622" spans="1:30" x14ac:dyDescent="0.25">
      <c r="D622">
        <v>579467</v>
      </c>
      <c r="E622" t="s">
        <v>1010</v>
      </c>
      <c r="F622" t="s">
        <v>3240</v>
      </c>
      <c r="G622" t="s">
        <v>1080</v>
      </c>
      <c r="H622">
        <v>100</v>
      </c>
      <c r="I622" s="5"/>
      <c r="J622" s="5"/>
      <c r="K622" t="s">
        <v>4453</v>
      </c>
      <c r="L622" s="10">
        <v>120000086</v>
      </c>
      <c r="M622" s="10" t="s">
        <v>1015</v>
      </c>
      <c r="N622" s="10" t="s">
        <v>3241</v>
      </c>
      <c r="O622" s="10" t="s">
        <v>3242</v>
      </c>
      <c r="P622" s="10" t="s">
        <v>3242</v>
      </c>
      <c r="Q622" s="10" t="s">
        <v>1083</v>
      </c>
      <c r="R622" s="10">
        <v>1000</v>
      </c>
      <c r="S622" s="10" t="s">
        <v>582</v>
      </c>
      <c r="T622" s="6">
        <v>49.8</v>
      </c>
      <c r="U622" s="6">
        <v>621.6</v>
      </c>
      <c r="V622" s="6"/>
      <c r="W622" s="6" t="str">
        <f>IF(OR(DuraWarenkorb2020[[#This Row],[Netto]]&lt;&gt;"",DuraWarenkorb2020[[#This Row],[Faktor]]&lt;&gt;""),"",IF(DuraWarenkorb2020[[#This Row],[Rabatt]]&lt;&gt;"",DuraWarenkorb2020[[#This Row],[Brutto]],""))</f>
        <v/>
      </c>
      <c r="X622" s="7"/>
      <c r="Y622" s="6">
        <v>76</v>
      </c>
      <c r="Z62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65.53</v>
      </c>
      <c r="AA622" s="7">
        <f>IFERROR(1-DuraWarenkorb2020[[#This Row],[EP1]]/DuraWarenkorb2020[[#This Row],[VK Preis]],"")</f>
        <v>0.24004272852128805</v>
      </c>
      <c r="AB622" s="6">
        <f>IFERROR(DuraWarenkorb2020[[#This Row],[VK Preis]]/DuraWarenkorb2020[[#This Row],[PE]]*DuraWarenkorb2020[[#This Row],[Menge]],"")</f>
        <v>6.5530000000000008</v>
      </c>
      <c r="AC622" s="10" t="s">
        <v>33</v>
      </c>
      <c r="AD622" s="10" t="s">
        <v>33</v>
      </c>
    </row>
    <row r="623" spans="1:30" x14ac:dyDescent="0.25">
      <c r="D623">
        <v>579475</v>
      </c>
      <c r="E623" t="s">
        <v>1010</v>
      </c>
      <c r="F623" t="s">
        <v>3243</v>
      </c>
      <c r="G623" t="s">
        <v>1080</v>
      </c>
      <c r="H623">
        <v>100</v>
      </c>
      <c r="I623" s="5"/>
      <c r="J623" s="5"/>
      <c r="K623" t="s">
        <v>4453</v>
      </c>
      <c r="L623" s="10">
        <v>120000084</v>
      </c>
      <c r="M623" s="10" t="s">
        <v>1015</v>
      </c>
      <c r="N623" s="10" t="s">
        <v>3244</v>
      </c>
      <c r="O623" s="10" t="s">
        <v>3245</v>
      </c>
      <c r="P623" s="10" t="s">
        <v>3245</v>
      </c>
      <c r="Q623" s="10" t="s">
        <v>1083</v>
      </c>
      <c r="R623" s="10">
        <v>1000</v>
      </c>
      <c r="S623" s="10" t="s">
        <v>582</v>
      </c>
      <c r="T623" s="6">
        <v>49.8</v>
      </c>
      <c r="U623" s="6">
        <v>621.6</v>
      </c>
      <c r="V623" s="6"/>
      <c r="W623" s="6" t="str">
        <f>IF(OR(DuraWarenkorb2020[[#This Row],[Netto]]&lt;&gt;"",DuraWarenkorb2020[[#This Row],[Faktor]]&lt;&gt;""),"",IF(DuraWarenkorb2020[[#This Row],[Rabatt]]&lt;&gt;"",DuraWarenkorb2020[[#This Row],[Brutto]],""))</f>
        <v/>
      </c>
      <c r="X623" s="7"/>
      <c r="Y623" s="6">
        <v>76</v>
      </c>
      <c r="Z62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65.53</v>
      </c>
      <c r="AA623" s="7">
        <f>IFERROR(1-DuraWarenkorb2020[[#This Row],[EP1]]/DuraWarenkorb2020[[#This Row],[VK Preis]],"")</f>
        <v>0.24004272852128805</v>
      </c>
      <c r="AB623" s="6">
        <f>IFERROR(DuraWarenkorb2020[[#This Row],[VK Preis]]/DuraWarenkorb2020[[#This Row],[PE]]*DuraWarenkorb2020[[#This Row],[Menge]],"")</f>
        <v>6.5530000000000008</v>
      </c>
      <c r="AC623" s="10" t="s">
        <v>33</v>
      </c>
      <c r="AD623" s="10" t="s">
        <v>33</v>
      </c>
    </row>
    <row r="624" spans="1:30" x14ac:dyDescent="0.25">
      <c r="D624">
        <v>589497</v>
      </c>
      <c r="E624" t="s">
        <v>1010</v>
      </c>
      <c r="F624" t="s">
        <v>3259</v>
      </c>
      <c r="G624" t="s">
        <v>3260</v>
      </c>
      <c r="H624">
        <v>15</v>
      </c>
      <c r="I624" s="5"/>
      <c r="J624" s="5"/>
      <c r="K624" t="s">
        <v>4453</v>
      </c>
      <c r="L624" s="10">
        <v>120265710</v>
      </c>
      <c r="M624" s="10" t="s">
        <v>1015</v>
      </c>
      <c r="N624" s="10" t="s">
        <v>3261</v>
      </c>
      <c r="O624" s="10" t="s">
        <v>3262</v>
      </c>
      <c r="P624" s="10" t="s">
        <v>3262</v>
      </c>
      <c r="Q624" s="10" t="s">
        <v>3263</v>
      </c>
      <c r="R624" s="10">
        <v>1000</v>
      </c>
      <c r="S624" s="10" t="s">
        <v>582</v>
      </c>
      <c r="T624" s="6">
        <v>306</v>
      </c>
      <c r="U624" s="6">
        <v>3018.5</v>
      </c>
      <c r="V624" s="6"/>
      <c r="W624" s="6" t="str">
        <f>IF(OR(DuraWarenkorb2020[[#This Row],[Netto]]&lt;&gt;"",DuraWarenkorb2020[[#This Row],[Faktor]]&lt;&gt;""),"",IF(DuraWarenkorb2020[[#This Row],[Rabatt]]&lt;&gt;"",DuraWarenkorb2020[[#This Row],[Brutto]],""))</f>
        <v/>
      </c>
      <c r="X624" s="7"/>
      <c r="Y624" s="6">
        <v>76</v>
      </c>
      <c r="Z62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402.63</v>
      </c>
      <c r="AA624" s="7">
        <f>IFERROR(1-DuraWarenkorb2020[[#This Row],[EP1]]/DuraWarenkorb2020[[#This Row],[VK Preis]],"")</f>
        <v>0.23999701959615527</v>
      </c>
      <c r="AB624" s="6">
        <f>IFERROR(DuraWarenkorb2020[[#This Row],[VK Preis]]/DuraWarenkorb2020[[#This Row],[PE]]*DuraWarenkorb2020[[#This Row],[Menge]],"")</f>
        <v>6.0394499999999995</v>
      </c>
      <c r="AC624" s="10" t="s">
        <v>33</v>
      </c>
      <c r="AD624" s="10" t="s">
        <v>33</v>
      </c>
    </row>
    <row r="625" spans="1:30" x14ac:dyDescent="0.25">
      <c r="D625">
        <v>75424</v>
      </c>
      <c r="E625" t="s">
        <v>1010</v>
      </c>
      <c r="F625" t="s">
        <v>3264</v>
      </c>
      <c r="G625" t="s">
        <v>3260</v>
      </c>
      <c r="H625">
        <v>25</v>
      </c>
      <c r="I625" s="5"/>
      <c r="J625" s="5"/>
      <c r="K625" t="s">
        <v>4453</v>
      </c>
      <c r="L625" s="10">
        <v>120265253</v>
      </c>
      <c r="M625" s="10" t="s">
        <v>1015</v>
      </c>
      <c r="N625" s="10" t="s">
        <v>3265</v>
      </c>
      <c r="O625" s="10" t="s">
        <v>3266</v>
      </c>
      <c r="P625" s="10" t="s">
        <v>3266</v>
      </c>
      <c r="Q625" s="10" t="s">
        <v>3263</v>
      </c>
      <c r="R625" s="10">
        <v>1000</v>
      </c>
      <c r="S625" s="10" t="s">
        <v>582</v>
      </c>
      <c r="T625" s="6">
        <v>306</v>
      </c>
      <c r="U625" s="6">
        <v>2744.2</v>
      </c>
      <c r="V625" s="6"/>
      <c r="W625" s="6" t="str">
        <f>IF(OR(DuraWarenkorb2020[[#This Row],[Netto]]&lt;&gt;"",DuraWarenkorb2020[[#This Row],[Faktor]]&lt;&gt;""),"",IF(DuraWarenkorb2020[[#This Row],[Rabatt]]&lt;&gt;"",DuraWarenkorb2020[[#This Row],[Brutto]],""))</f>
        <v/>
      </c>
      <c r="X625" s="7"/>
      <c r="Y625" s="6">
        <v>76</v>
      </c>
      <c r="Z62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402.63</v>
      </c>
      <c r="AA625" s="7">
        <f>IFERROR(1-DuraWarenkorb2020[[#This Row],[EP1]]/DuraWarenkorb2020[[#This Row],[VK Preis]],"")</f>
        <v>0.23999701959615527</v>
      </c>
      <c r="AB625" s="6">
        <f>IFERROR(DuraWarenkorb2020[[#This Row],[VK Preis]]/DuraWarenkorb2020[[#This Row],[PE]]*DuraWarenkorb2020[[#This Row],[Menge]],"")</f>
        <v>10.06575</v>
      </c>
      <c r="AC625" s="10" t="s">
        <v>33</v>
      </c>
      <c r="AD625" s="10" t="s">
        <v>33</v>
      </c>
    </row>
    <row r="626" spans="1:30" x14ac:dyDescent="0.25">
      <c r="A626">
        <v>3740</v>
      </c>
      <c r="B626" t="s">
        <v>28</v>
      </c>
      <c r="C626">
        <v>4040</v>
      </c>
      <c r="D626">
        <v>1970755</v>
      </c>
      <c r="E626" t="s">
        <v>1172</v>
      </c>
      <c r="F626" t="s">
        <v>1189</v>
      </c>
      <c r="G626" t="s">
        <v>1190</v>
      </c>
      <c r="H626">
        <v>10</v>
      </c>
      <c r="I626" s="5">
        <v>42005</v>
      </c>
      <c r="J626" s="5">
        <v>43830</v>
      </c>
      <c r="K626" t="s">
        <v>32</v>
      </c>
      <c r="L626">
        <v>120005227</v>
      </c>
      <c r="M626" t="s">
        <v>1172</v>
      </c>
      <c r="N626" t="s">
        <v>1191</v>
      </c>
      <c r="O626" t="s">
        <v>1189</v>
      </c>
      <c r="P626" t="s">
        <v>1192</v>
      </c>
      <c r="Q626" t="s">
        <v>1193</v>
      </c>
      <c r="R626">
        <v>100</v>
      </c>
      <c r="S626" t="s">
        <v>48</v>
      </c>
      <c r="T626" s="6">
        <v>54.33</v>
      </c>
      <c r="U626" s="6">
        <v>102.5</v>
      </c>
      <c r="V626" s="6"/>
      <c r="W626" s="6">
        <f>IF(OR(DuraWarenkorb2020[[#This Row],[Netto]]&lt;&gt;"",DuraWarenkorb2020[[#This Row],[Faktor]]&lt;&gt;""),"",IF(DuraWarenkorb2020[[#This Row],[Rabatt]]&lt;&gt;"",DuraWarenkorb2020[[#This Row],[Brutto]],""))</f>
        <v>102.5</v>
      </c>
      <c r="X626" s="7">
        <v>0.33</v>
      </c>
      <c r="Y626" s="6"/>
      <c r="Z62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68.680000000000007</v>
      </c>
      <c r="AA626" s="7">
        <f>IFERROR(1-DuraWarenkorb2020[[#This Row],[EP1]]/DuraWarenkorb2020[[#This Row],[VK Preis]],"")</f>
        <v>0.20894001164822373</v>
      </c>
      <c r="AB626" s="6">
        <f>IFERROR(DuraWarenkorb2020[[#This Row],[VK Preis]]/DuraWarenkorb2020[[#This Row],[PE]]*DuraWarenkorb2020[[#This Row],[Menge]],"")</f>
        <v>6.8680000000000003</v>
      </c>
      <c r="AC626" t="s">
        <v>33</v>
      </c>
      <c r="AD626" t="s">
        <v>33</v>
      </c>
    </row>
    <row r="627" spans="1:30" x14ac:dyDescent="0.25">
      <c r="D627">
        <v>2317109</v>
      </c>
      <c r="E627" t="s">
        <v>1172</v>
      </c>
      <c r="F627" t="s">
        <v>1277</v>
      </c>
      <c r="G627" t="s">
        <v>1278</v>
      </c>
      <c r="H627">
        <v>20</v>
      </c>
      <c r="I627" s="5"/>
      <c r="J627" s="5"/>
      <c r="K627" t="s">
        <v>4453</v>
      </c>
      <c r="L627" s="10">
        <v>120375544</v>
      </c>
      <c r="M627" s="10" t="s">
        <v>1172</v>
      </c>
      <c r="N627" s="10" t="s">
        <v>3366</v>
      </c>
      <c r="O627" s="10" t="s">
        <v>3367</v>
      </c>
      <c r="P627" s="10" t="s">
        <v>3368</v>
      </c>
      <c r="Q627" s="10" t="s">
        <v>1193</v>
      </c>
      <c r="R627" s="10">
        <v>100</v>
      </c>
      <c r="S627" s="10" t="s">
        <v>48</v>
      </c>
      <c r="T627" s="6">
        <v>181.21</v>
      </c>
      <c r="U627" s="6">
        <v>341.9</v>
      </c>
      <c r="V627" s="6"/>
      <c r="W627" s="6">
        <f>IF(OR(DuraWarenkorb2020[[#This Row],[Netto]]&lt;&gt;"",DuraWarenkorb2020[[#This Row],[Faktor]]&lt;&gt;""),"",IF(DuraWarenkorb2020[[#This Row],[Rabatt]]&lt;&gt;"",DuraWarenkorb2020[[#This Row],[Brutto]],""))</f>
        <v>341.9</v>
      </c>
      <c r="X627" s="7">
        <v>0.33</v>
      </c>
      <c r="Y627" s="6"/>
      <c r="Z62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229.07</v>
      </c>
      <c r="AA627" s="7">
        <f>IFERROR(1-DuraWarenkorb2020[[#This Row],[EP1]]/DuraWarenkorb2020[[#This Row],[VK Preis]],"")</f>
        <v>0.20893176758196175</v>
      </c>
      <c r="AB627" s="6">
        <f>IFERROR(DuraWarenkorb2020[[#This Row],[VK Preis]]/DuraWarenkorb2020[[#This Row],[PE]]*DuraWarenkorb2020[[#This Row],[Menge]],"")</f>
        <v>45.813999999999993</v>
      </c>
      <c r="AC627" s="10" t="s">
        <v>33</v>
      </c>
      <c r="AD627" s="10" t="s">
        <v>33</v>
      </c>
    </row>
    <row r="628" spans="1:30" x14ac:dyDescent="0.25">
      <c r="A628">
        <v>3740</v>
      </c>
      <c r="B628" t="s">
        <v>28</v>
      </c>
      <c r="C628">
        <v>4040</v>
      </c>
      <c r="D628">
        <v>258016</v>
      </c>
      <c r="E628" t="s">
        <v>1172</v>
      </c>
      <c r="F628" t="s">
        <v>1199</v>
      </c>
      <c r="G628" t="s">
        <v>1200</v>
      </c>
      <c r="H628">
        <v>40</v>
      </c>
      <c r="I628" s="5">
        <v>42005</v>
      </c>
      <c r="J628" s="5">
        <v>43830</v>
      </c>
      <c r="K628" t="s">
        <v>32</v>
      </c>
      <c r="L628">
        <v>120005214</v>
      </c>
      <c r="M628" t="s">
        <v>1172</v>
      </c>
      <c r="N628" t="s">
        <v>1201</v>
      </c>
      <c r="O628" t="s">
        <v>1202</v>
      </c>
      <c r="P628" t="s">
        <v>1203</v>
      </c>
      <c r="Q628" t="s">
        <v>1193</v>
      </c>
      <c r="R628">
        <v>100</v>
      </c>
      <c r="S628" t="s">
        <v>48</v>
      </c>
      <c r="T628" s="6">
        <v>87.97</v>
      </c>
      <c r="U628" s="6">
        <v>200.9</v>
      </c>
      <c r="V628" s="6"/>
      <c r="W628" s="6">
        <f>IF(OR(DuraWarenkorb2020[[#This Row],[Netto]]&lt;&gt;"",DuraWarenkorb2020[[#This Row],[Faktor]]&lt;&gt;""),"",IF(DuraWarenkorb2020[[#This Row],[Rabatt]]&lt;&gt;"",DuraWarenkorb2020[[#This Row],[Brutto]],""))</f>
        <v>200.9</v>
      </c>
      <c r="X628" s="7">
        <v>0.43</v>
      </c>
      <c r="Y628" s="6"/>
      <c r="Z62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114.51</v>
      </c>
      <c r="AA628" s="7">
        <f>IFERROR(1-DuraWarenkorb2020[[#This Row],[EP1]]/DuraWarenkorb2020[[#This Row],[VK Preis]],"")</f>
        <v>0.23177015107850851</v>
      </c>
      <c r="AB628" s="6">
        <f>IFERROR(DuraWarenkorb2020[[#This Row],[VK Preis]]/DuraWarenkorb2020[[#This Row],[PE]]*DuraWarenkorb2020[[#This Row],[Menge]],"")</f>
        <v>45.804000000000002</v>
      </c>
      <c r="AC628" t="s">
        <v>33</v>
      </c>
      <c r="AD628" t="s">
        <v>33</v>
      </c>
    </row>
    <row r="629" spans="1:30" x14ac:dyDescent="0.25">
      <c r="D629">
        <v>79773</v>
      </c>
      <c r="E629" t="s">
        <v>1172</v>
      </c>
      <c r="F629" t="s">
        <v>1204</v>
      </c>
      <c r="G629" t="s">
        <v>1205</v>
      </c>
      <c r="H629">
        <v>20</v>
      </c>
      <c r="I629" s="5"/>
      <c r="J629" s="5"/>
      <c r="K629" t="s">
        <v>4453</v>
      </c>
      <c r="L629" s="10">
        <v>120005215</v>
      </c>
      <c r="M629" s="10" t="s">
        <v>1172</v>
      </c>
      <c r="N629" s="10" t="s">
        <v>3314</v>
      </c>
      <c r="O629" s="10" t="s">
        <v>3315</v>
      </c>
      <c r="P629" s="10" t="s">
        <v>3316</v>
      </c>
      <c r="Q629" s="10" t="s">
        <v>1193</v>
      </c>
      <c r="R629" s="10">
        <v>100</v>
      </c>
      <c r="S629" s="10" t="s">
        <v>48</v>
      </c>
      <c r="T629" s="6">
        <v>105.08</v>
      </c>
      <c r="U629" s="6">
        <v>232.5</v>
      </c>
      <c r="V629" s="6"/>
      <c r="W629" s="6">
        <f>IF(OR(DuraWarenkorb2020[[#This Row],[Netto]]&lt;&gt;"",DuraWarenkorb2020[[#This Row],[Faktor]]&lt;&gt;""),"",IF(DuraWarenkorb2020[[#This Row],[Rabatt]]&lt;&gt;"",DuraWarenkorb2020[[#This Row],[Brutto]],""))</f>
        <v>232.5</v>
      </c>
      <c r="X629" s="7">
        <v>0.42</v>
      </c>
      <c r="Y629" s="6"/>
      <c r="Z62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134.85</v>
      </c>
      <c r="AA629" s="7">
        <f>IFERROR(1-DuraWarenkorb2020[[#This Row],[EP1]]/DuraWarenkorb2020[[#This Row],[VK Preis]],"")</f>
        <v>0.22076381164256575</v>
      </c>
      <c r="AB629" s="6">
        <f>IFERROR(DuraWarenkorb2020[[#This Row],[VK Preis]]/DuraWarenkorb2020[[#This Row],[PE]]*DuraWarenkorb2020[[#This Row],[Menge]],"")</f>
        <v>26.97</v>
      </c>
      <c r="AC629" s="10" t="s">
        <v>33</v>
      </c>
      <c r="AD629" s="10" t="s">
        <v>33</v>
      </c>
    </row>
    <row r="630" spans="1:30" x14ac:dyDescent="0.25">
      <c r="A630">
        <v>3740</v>
      </c>
      <c r="B630" t="s">
        <v>28</v>
      </c>
      <c r="C630">
        <v>4040</v>
      </c>
      <c r="D630">
        <v>175439</v>
      </c>
      <c r="E630" t="s">
        <v>1172</v>
      </c>
      <c r="F630" t="s">
        <v>1208</v>
      </c>
      <c r="G630" t="s">
        <v>1209</v>
      </c>
      <c r="H630">
        <v>10</v>
      </c>
      <c r="I630" s="5">
        <v>42005</v>
      </c>
      <c r="J630" s="5">
        <v>43830</v>
      </c>
      <c r="K630" t="s">
        <v>32</v>
      </c>
      <c r="L630">
        <v>120005198</v>
      </c>
      <c r="M630" t="s">
        <v>1172</v>
      </c>
      <c r="N630" t="s">
        <v>1210</v>
      </c>
      <c r="O630" t="s">
        <v>1208</v>
      </c>
      <c r="P630" t="s">
        <v>1211</v>
      </c>
      <c r="Q630" t="s">
        <v>1193</v>
      </c>
      <c r="R630">
        <v>100</v>
      </c>
      <c r="S630" t="s">
        <v>48</v>
      </c>
      <c r="T630" s="6">
        <v>445.41</v>
      </c>
      <c r="U630" s="6">
        <v>840.4</v>
      </c>
      <c r="V630" s="6"/>
      <c r="W630" s="6">
        <f>IF(OR(DuraWarenkorb2020[[#This Row],[Netto]]&lt;&gt;"",DuraWarenkorb2020[[#This Row],[Faktor]]&lt;&gt;""),"",IF(DuraWarenkorb2020[[#This Row],[Rabatt]]&lt;&gt;"",DuraWarenkorb2020[[#This Row],[Brutto]],""))</f>
        <v>840.4</v>
      </c>
      <c r="X630" s="7">
        <v>0.38</v>
      </c>
      <c r="Y630" s="6"/>
      <c r="Z63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521.04999999999995</v>
      </c>
      <c r="AA630" s="7">
        <f>IFERROR(1-DuraWarenkorb2020[[#This Row],[EP1]]/DuraWarenkorb2020[[#This Row],[VK Preis]],"")</f>
        <v>0.14516840994146418</v>
      </c>
      <c r="AB630" s="6">
        <f>IFERROR(DuraWarenkorb2020[[#This Row],[VK Preis]]/DuraWarenkorb2020[[#This Row],[PE]]*DuraWarenkorb2020[[#This Row],[Menge]],"")</f>
        <v>52.104999999999997</v>
      </c>
      <c r="AC630" t="s">
        <v>33</v>
      </c>
      <c r="AD630" t="s">
        <v>33</v>
      </c>
    </row>
    <row r="631" spans="1:30" x14ac:dyDescent="0.25">
      <c r="D631">
        <v>16555</v>
      </c>
      <c r="E631" t="s">
        <v>1172</v>
      </c>
      <c r="F631" t="s">
        <v>3305</v>
      </c>
      <c r="G631" t="s">
        <v>3306</v>
      </c>
      <c r="H631">
        <v>250</v>
      </c>
      <c r="I631" s="5"/>
      <c r="J631" s="5"/>
      <c r="K631" t="s">
        <v>4453</v>
      </c>
      <c r="L631" s="10">
        <v>120005143</v>
      </c>
      <c r="M631" s="10" t="s">
        <v>1172</v>
      </c>
      <c r="N631" s="10" t="s">
        <v>3307</v>
      </c>
      <c r="O631" s="10" t="s">
        <v>3305</v>
      </c>
      <c r="P631" s="10" t="s">
        <v>3308</v>
      </c>
      <c r="Q631" s="10" t="s">
        <v>3309</v>
      </c>
      <c r="R631" s="10">
        <v>100</v>
      </c>
      <c r="S631" s="10" t="s">
        <v>48</v>
      </c>
      <c r="T631" s="6">
        <v>15.4</v>
      </c>
      <c r="U631" s="6">
        <v>30.8</v>
      </c>
      <c r="V631" s="6"/>
      <c r="W631" s="6">
        <f>IF(OR(DuraWarenkorb2020[[#This Row],[Netto]]&lt;&gt;"",DuraWarenkorb2020[[#This Row],[Faktor]]&lt;&gt;""),"",IF(DuraWarenkorb2020[[#This Row],[Rabatt]]&lt;&gt;"",DuraWarenkorb2020[[#This Row],[Brutto]],""))</f>
        <v>30.8</v>
      </c>
      <c r="X631" s="7">
        <v>0.4</v>
      </c>
      <c r="Y631" s="6"/>
      <c r="Z63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18.48</v>
      </c>
      <c r="AA631" s="7">
        <f>IFERROR(1-DuraWarenkorb2020[[#This Row],[EP1]]/DuraWarenkorb2020[[#This Row],[VK Preis]],"")</f>
        <v>0.16666666666666663</v>
      </c>
      <c r="AB631" s="6">
        <f>IFERROR(DuraWarenkorb2020[[#This Row],[VK Preis]]/DuraWarenkorb2020[[#This Row],[PE]]*DuraWarenkorb2020[[#This Row],[Menge]],"")</f>
        <v>46.199999999999996</v>
      </c>
      <c r="AC631" s="10" t="s">
        <v>33</v>
      </c>
      <c r="AD631" s="10" t="s">
        <v>33</v>
      </c>
    </row>
    <row r="632" spans="1:30" x14ac:dyDescent="0.25">
      <c r="D632">
        <v>40254</v>
      </c>
      <c r="E632" t="s">
        <v>1172</v>
      </c>
      <c r="F632" t="s">
        <v>3310</v>
      </c>
      <c r="G632" t="s">
        <v>3311</v>
      </c>
      <c r="H632">
        <v>20</v>
      </c>
      <c r="I632" s="5"/>
      <c r="J632" s="5"/>
      <c r="K632" t="s">
        <v>4453</v>
      </c>
      <c r="L632" s="10">
        <v>120005152</v>
      </c>
      <c r="M632" s="10" t="s">
        <v>1172</v>
      </c>
      <c r="N632" s="10" t="s">
        <v>3312</v>
      </c>
      <c r="O632" s="10" t="s">
        <v>3310</v>
      </c>
      <c r="P632" s="10" t="s">
        <v>3313</v>
      </c>
      <c r="Q632" s="10" t="s">
        <v>3309</v>
      </c>
      <c r="R632" s="10">
        <v>100</v>
      </c>
      <c r="S632" s="10" t="s">
        <v>48</v>
      </c>
      <c r="T632" s="6">
        <v>38.9</v>
      </c>
      <c r="U632" s="6">
        <v>77.8</v>
      </c>
      <c r="V632" s="6"/>
      <c r="W632" s="6">
        <f>IF(OR(DuraWarenkorb2020[[#This Row],[Netto]]&lt;&gt;"",DuraWarenkorb2020[[#This Row],[Faktor]]&lt;&gt;""),"",IF(DuraWarenkorb2020[[#This Row],[Rabatt]]&lt;&gt;"",DuraWarenkorb2020[[#This Row],[Brutto]],""))</f>
        <v>77.8</v>
      </c>
      <c r="X632" s="7">
        <v>0.4</v>
      </c>
      <c r="Y632" s="6"/>
      <c r="Z63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46.68</v>
      </c>
      <c r="AA632" s="7">
        <f>IFERROR(1-DuraWarenkorb2020[[#This Row],[EP1]]/DuraWarenkorb2020[[#This Row],[VK Preis]],"")</f>
        <v>0.16666666666666674</v>
      </c>
      <c r="AB632" s="6">
        <f>IFERROR(DuraWarenkorb2020[[#This Row],[VK Preis]]/DuraWarenkorb2020[[#This Row],[PE]]*DuraWarenkorb2020[[#This Row],[Menge]],"")</f>
        <v>9.3360000000000003</v>
      </c>
      <c r="AC632" s="10" t="s">
        <v>33</v>
      </c>
      <c r="AD632" s="10" t="s">
        <v>33</v>
      </c>
    </row>
    <row r="633" spans="1:30" x14ac:dyDescent="0.25">
      <c r="D633">
        <v>1518402</v>
      </c>
      <c r="E633" t="s">
        <v>1172</v>
      </c>
      <c r="F633" t="s">
        <v>1245</v>
      </c>
      <c r="G633" t="s">
        <v>1246</v>
      </c>
      <c r="H633">
        <v>200</v>
      </c>
      <c r="I633" s="5"/>
      <c r="J633" s="5"/>
      <c r="K633" t="s">
        <v>4453</v>
      </c>
      <c r="L633" s="10">
        <v>120296900</v>
      </c>
      <c r="M633" s="10" t="s">
        <v>1172</v>
      </c>
      <c r="N633" s="10" t="s">
        <v>3348</v>
      </c>
      <c r="O633" s="10" t="s">
        <v>3349</v>
      </c>
      <c r="P633" s="10" t="s">
        <v>3350</v>
      </c>
      <c r="Q633" s="10" t="s">
        <v>1182</v>
      </c>
      <c r="R633" s="10">
        <v>100</v>
      </c>
      <c r="S633" s="10" t="s">
        <v>48</v>
      </c>
      <c r="T633" s="6">
        <v>30.97</v>
      </c>
      <c r="U633" s="6">
        <v>65.2</v>
      </c>
      <c r="V633" s="6"/>
      <c r="W633" s="6">
        <f>IF(OR(DuraWarenkorb2020[[#This Row],[Netto]]&lt;&gt;"",DuraWarenkorb2020[[#This Row],[Faktor]]&lt;&gt;""),"",IF(DuraWarenkorb2020[[#This Row],[Rabatt]]&lt;&gt;"",DuraWarenkorb2020[[#This Row],[Brutto]],""))</f>
        <v>65.2</v>
      </c>
      <c r="X633" s="7">
        <v>0.4</v>
      </c>
      <c r="Y633" s="6"/>
      <c r="Z63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39.119999999999997</v>
      </c>
      <c r="AA633" s="7">
        <f>IFERROR(1-DuraWarenkorb2020[[#This Row],[EP1]]/DuraWarenkorb2020[[#This Row],[VK Preis]],"")</f>
        <v>0.20833333333333326</v>
      </c>
      <c r="AB633" s="6">
        <f>IFERROR(DuraWarenkorb2020[[#This Row],[VK Preis]]/DuraWarenkorb2020[[#This Row],[PE]]*DuraWarenkorb2020[[#This Row],[Menge]],"")</f>
        <v>78.239999999999995</v>
      </c>
      <c r="AC633" s="10" t="s">
        <v>33</v>
      </c>
      <c r="AD633" s="10" t="s">
        <v>33</v>
      </c>
    </row>
    <row r="634" spans="1:30" x14ac:dyDescent="0.25">
      <c r="D634">
        <v>1518410</v>
      </c>
      <c r="E634" t="s">
        <v>1172</v>
      </c>
      <c r="F634" t="s">
        <v>1247</v>
      </c>
      <c r="G634" t="s">
        <v>1248</v>
      </c>
      <c r="H634">
        <v>200</v>
      </c>
      <c r="I634" s="5"/>
      <c r="J634" s="5"/>
      <c r="K634" t="s">
        <v>4453</v>
      </c>
      <c r="L634" s="10">
        <v>120296901</v>
      </c>
      <c r="M634" s="10" t="s">
        <v>1172</v>
      </c>
      <c r="N634" s="10" t="s">
        <v>3351</v>
      </c>
      <c r="O634" s="10" t="s">
        <v>3352</v>
      </c>
      <c r="P634" s="10" t="s">
        <v>3353</v>
      </c>
      <c r="Q634" s="10" t="s">
        <v>1182</v>
      </c>
      <c r="R634" s="10">
        <v>100</v>
      </c>
      <c r="S634" s="10" t="s">
        <v>48</v>
      </c>
      <c r="T634" s="6">
        <v>32.119999999999997</v>
      </c>
      <c r="U634" s="6">
        <v>68.599999999999994</v>
      </c>
      <c r="V634" s="6"/>
      <c r="W634" s="6">
        <f>IF(OR(DuraWarenkorb2020[[#This Row],[Netto]]&lt;&gt;"",DuraWarenkorb2020[[#This Row],[Faktor]]&lt;&gt;""),"",IF(DuraWarenkorb2020[[#This Row],[Rabatt]]&lt;&gt;"",DuraWarenkorb2020[[#This Row],[Brutto]],""))</f>
        <v>68.599999999999994</v>
      </c>
      <c r="X634" s="7">
        <v>0.41</v>
      </c>
      <c r="Y634" s="6"/>
      <c r="Z63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40.47</v>
      </c>
      <c r="AA634" s="7">
        <f>IFERROR(1-DuraWarenkorb2020[[#This Row],[EP1]]/DuraWarenkorb2020[[#This Row],[VK Preis]],"")</f>
        <v>0.20632567333827534</v>
      </c>
      <c r="AB634" s="6">
        <f>IFERROR(DuraWarenkorb2020[[#This Row],[VK Preis]]/DuraWarenkorb2020[[#This Row],[PE]]*DuraWarenkorb2020[[#This Row],[Menge]],"")</f>
        <v>80.94</v>
      </c>
      <c r="AC634" s="10" t="s">
        <v>33</v>
      </c>
      <c r="AD634" s="10" t="s">
        <v>33</v>
      </c>
    </row>
    <row r="635" spans="1:30" x14ac:dyDescent="0.25">
      <c r="D635">
        <v>1518429</v>
      </c>
      <c r="E635" t="s">
        <v>1172</v>
      </c>
      <c r="F635" t="s">
        <v>1249</v>
      </c>
      <c r="G635" t="s">
        <v>1250</v>
      </c>
      <c r="H635">
        <v>25</v>
      </c>
      <c r="I635" s="5"/>
      <c r="J635" s="5"/>
      <c r="K635" t="s">
        <v>4453</v>
      </c>
      <c r="L635" s="10">
        <v>120296902</v>
      </c>
      <c r="M635" s="10" t="s">
        <v>1172</v>
      </c>
      <c r="N635" s="10" t="s">
        <v>3354</v>
      </c>
      <c r="O635" s="10" t="s">
        <v>3355</v>
      </c>
      <c r="P635" s="10" t="s">
        <v>3356</v>
      </c>
      <c r="Q635" s="10" t="s">
        <v>1182</v>
      </c>
      <c r="R635" s="10">
        <v>100</v>
      </c>
      <c r="S635" s="10" t="s">
        <v>48</v>
      </c>
      <c r="T635" s="6">
        <v>36.43</v>
      </c>
      <c r="U635" s="6">
        <v>76.7</v>
      </c>
      <c r="V635" s="6"/>
      <c r="W635" s="6">
        <f>IF(OR(DuraWarenkorb2020[[#This Row],[Netto]]&lt;&gt;"",DuraWarenkorb2020[[#This Row],[Faktor]]&lt;&gt;""),"",IF(DuraWarenkorb2020[[#This Row],[Rabatt]]&lt;&gt;"",DuraWarenkorb2020[[#This Row],[Brutto]],""))</f>
        <v>76.7</v>
      </c>
      <c r="X635" s="7">
        <v>0.41</v>
      </c>
      <c r="Y635" s="6"/>
      <c r="Z63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45.25</v>
      </c>
      <c r="AA635" s="7">
        <f>IFERROR(1-DuraWarenkorb2020[[#This Row],[EP1]]/DuraWarenkorb2020[[#This Row],[VK Preis]],"")</f>
        <v>0.19491712707182318</v>
      </c>
      <c r="AB635" s="6">
        <f>IFERROR(DuraWarenkorb2020[[#This Row],[VK Preis]]/DuraWarenkorb2020[[#This Row],[PE]]*DuraWarenkorb2020[[#This Row],[Menge]],"")</f>
        <v>11.3125</v>
      </c>
      <c r="AC635" s="10" t="s">
        <v>33</v>
      </c>
      <c r="AD635" s="10" t="s">
        <v>33</v>
      </c>
    </row>
    <row r="636" spans="1:30" x14ac:dyDescent="0.25">
      <c r="D636">
        <v>1518445</v>
      </c>
      <c r="E636" t="s">
        <v>1172</v>
      </c>
      <c r="F636" t="s">
        <v>1251</v>
      </c>
      <c r="G636" t="s">
        <v>1252</v>
      </c>
      <c r="H636">
        <v>75</v>
      </c>
      <c r="I636" s="5"/>
      <c r="J636" s="5"/>
      <c r="K636" t="s">
        <v>4453</v>
      </c>
      <c r="L636" s="10">
        <v>120296903</v>
      </c>
      <c r="M636" s="10" t="s">
        <v>1172</v>
      </c>
      <c r="N636" s="10" t="s">
        <v>3357</v>
      </c>
      <c r="O636" s="10" t="s">
        <v>3358</v>
      </c>
      <c r="P636" s="10" t="s">
        <v>3359</v>
      </c>
      <c r="Q636" s="10" t="s">
        <v>1182</v>
      </c>
      <c r="R636" s="10">
        <v>100</v>
      </c>
      <c r="S636" s="10" t="s">
        <v>48</v>
      </c>
      <c r="T636" s="6">
        <v>40.4</v>
      </c>
      <c r="U636" s="6">
        <v>86</v>
      </c>
      <c r="V636" s="6"/>
      <c r="W636" s="6">
        <f>IF(OR(DuraWarenkorb2020[[#This Row],[Netto]]&lt;&gt;"",DuraWarenkorb2020[[#This Row],[Faktor]]&lt;&gt;""),"",IF(DuraWarenkorb2020[[#This Row],[Rabatt]]&lt;&gt;"",DuraWarenkorb2020[[#This Row],[Brutto]],""))</f>
        <v>86</v>
      </c>
      <c r="X636" s="7">
        <v>0.41</v>
      </c>
      <c r="Y636" s="6"/>
      <c r="Z63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50.74</v>
      </c>
      <c r="AA636" s="7">
        <f>IFERROR(1-DuraWarenkorb2020[[#This Row],[EP1]]/DuraWarenkorb2020[[#This Row],[VK Preis]],"")</f>
        <v>0.20378399684666937</v>
      </c>
      <c r="AB636" s="6">
        <f>IFERROR(DuraWarenkorb2020[[#This Row],[VK Preis]]/DuraWarenkorb2020[[#This Row],[PE]]*DuraWarenkorb2020[[#This Row],[Menge]],"")</f>
        <v>38.055000000000007</v>
      </c>
      <c r="AC636" s="10" t="s">
        <v>33</v>
      </c>
      <c r="AD636" s="10" t="s">
        <v>33</v>
      </c>
    </row>
    <row r="637" spans="1:30" x14ac:dyDescent="0.25">
      <c r="D637">
        <v>1315471</v>
      </c>
      <c r="E637" t="s">
        <v>1172</v>
      </c>
      <c r="F637" t="s">
        <v>1255</v>
      </c>
      <c r="G637" t="s">
        <v>1256</v>
      </c>
      <c r="H637">
        <v>20</v>
      </c>
      <c r="I637" s="5"/>
      <c r="J637" s="5"/>
      <c r="K637" t="s">
        <v>4453</v>
      </c>
      <c r="L637" s="10">
        <v>120185229</v>
      </c>
      <c r="M637" s="10" t="s">
        <v>1172</v>
      </c>
      <c r="N637" s="10" t="s">
        <v>3360</v>
      </c>
      <c r="O637" s="10" t="s">
        <v>3361</v>
      </c>
      <c r="P637" s="10" t="s">
        <v>3362</v>
      </c>
      <c r="Q637" s="10" t="s">
        <v>1182</v>
      </c>
      <c r="R637" s="10">
        <v>100</v>
      </c>
      <c r="S637" s="10" t="s">
        <v>48</v>
      </c>
      <c r="T637" s="6">
        <v>1584.45</v>
      </c>
      <c r="U637" s="6">
        <v>3365.8</v>
      </c>
      <c r="V637" s="6"/>
      <c r="W637" s="6">
        <f>IF(OR(DuraWarenkorb2020[[#This Row],[Netto]]&lt;&gt;"",DuraWarenkorb2020[[#This Row],[Faktor]]&lt;&gt;""),"",IF(DuraWarenkorb2020[[#This Row],[Rabatt]]&lt;&gt;"",DuraWarenkorb2020[[#This Row],[Brutto]],""))</f>
        <v>3365.8</v>
      </c>
      <c r="X637" s="7">
        <v>0.41</v>
      </c>
      <c r="Y637" s="6"/>
      <c r="Z63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1985.82</v>
      </c>
      <c r="AA637" s="7">
        <f>IFERROR(1-DuraWarenkorb2020[[#This Row],[EP1]]/DuraWarenkorb2020[[#This Row],[VK Preis]],"")</f>
        <v>0.20211801673867713</v>
      </c>
      <c r="AB637" s="6">
        <f>IFERROR(DuraWarenkorb2020[[#This Row],[VK Preis]]/DuraWarenkorb2020[[#This Row],[PE]]*DuraWarenkorb2020[[#This Row],[Menge]],"")</f>
        <v>397.16399999999999</v>
      </c>
      <c r="AC637" s="10" t="s">
        <v>33</v>
      </c>
      <c r="AD637" s="10" t="s">
        <v>33</v>
      </c>
    </row>
    <row r="638" spans="1:30" x14ac:dyDescent="0.25">
      <c r="A638">
        <v>3740</v>
      </c>
      <c r="B638" t="s">
        <v>28</v>
      </c>
      <c r="C638">
        <v>4040</v>
      </c>
      <c r="D638">
        <v>2161001</v>
      </c>
      <c r="E638" t="s">
        <v>1172</v>
      </c>
      <c r="F638" t="s">
        <v>1178</v>
      </c>
      <c r="G638" t="s">
        <v>1179</v>
      </c>
      <c r="H638">
        <v>20</v>
      </c>
      <c r="I638" s="5">
        <v>42005</v>
      </c>
      <c r="J638" s="5">
        <v>43830</v>
      </c>
      <c r="K638" t="s">
        <v>32</v>
      </c>
      <c r="L638">
        <v>120130286</v>
      </c>
      <c r="M638" t="s">
        <v>1172</v>
      </c>
      <c r="N638" t="s">
        <v>1180</v>
      </c>
      <c r="O638" t="s">
        <v>1178</v>
      </c>
      <c r="P638" t="s">
        <v>1181</v>
      </c>
      <c r="Q638" t="s">
        <v>1182</v>
      </c>
      <c r="R638">
        <v>100</v>
      </c>
      <c r="S638" t="s">
        <v>48</v>
      </c>
      <c r="T638" s="6">
        <v>630.45000000000005</v>
      </c>
      <c r="U638" s="6">
        <v>1335.8</v>
      </c>
      <c r="V638" s="6"/>
      <c r="W638" s="6">
        <f>IF(OR(DuraWarenkorb2020[[#This Row],[Netto]]&lt;&gt;"",DuraWarenkorb2020[[#This Row],[Faktor]]&lt;&gt;""),"",IF(DuraWarenkorb2020[[#This Row],[Rabatt]]&lt;&gt;"",DuraWarenkorb2020[[#This Row],[Brutto]],""))</f>
        <v>1335.8</v>
      </c>
      <c r="X638" s="7">
        <v>0.41</v>
      </c>
      <c r="Y638" s="6"/>
      <c r="Z63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788.12</v>
      </c>
      <c r="AA638" s="7">
        <f>IFERROR(1-DuraWarenkorb2020[[#This Row],[EP1]]/DuraWarenkorb2020[[#This Row],[VK Preis]],"")</f>
        <v>0.20005836674618072</v>
      </c>
      <c r="AB638" s="6">
        <f>IFERROR(DuraWarenkorb2020[[#This Row],[VK Preis]]/DuraWarenkorb2020[[#This Row],[PE]]*DuraWarenkorb2020[[#This Row],[Menge]],"")</f>
        <v>157.624</v>
      </c>
      <c r="AC638" t="s">
        <v>33</v>
      </c>
      <c r="AD638" t="s">
        <v>33</v>
      </c>
    </row>
    <row r="639" spans="1:30" x14ac:dyDescent="0.25">
      <c r="D639">
        <v>1534742</v>
      </c>
      <c r="E639" t="s">
        <v>1172</v>
      </c>
      <c r="F639" t="s">
        <v>1257</v>
      </c>
      <c r="G639" t="s">
        <v>1258</v>
      </c>
      <c r="H639">
        <v>30</v>
      </c>
      <c r="I639" s="5"/>
      <c r="J639" s="5"/>
      <c r="K639" t="s">
        <v>4453</v>
      </c>
      <c r="L639" s="10">
        <v>120308566</v>
      </c>
      <c r="M639" s="10" t="s">
        <v>1172</v>
      </c>
      <c r="N639" s="10" t="s">
        <v>3363</v>
      </c>
      <c r="O639" s="10" t="s">
        <v>3364</v>
      </c>
      <c r="P639" s="10" t="s">
        <v>3365</v>
      </c>
      <c r="Q639" s="10" t="s">
        <v>1182</v>
      </c>
      <c r="R639" s="10">
        <v>100</v>
      </c>
      <c r="S639" s="10" t="s">
        <v>48</v>
      </c>
      <c r="T639" s="6">
        <v>947.1</v>
      </c>
      <c r="U639" s="6">
        <v>1935.3</v>
      </c>
      <c r="V639" s="6"/>
      <c r="W639" s="6">
        <f>IF(OR(DuraWarenkorb2020[[#This Row],[Netto]]&lt;&gt;"",DuraWarenkorb2020[[#This Row],[Faktor]]&lt;&gt;""),"",IF(DuraWarenkorb2020[[#This Row],[Rabatt]]&lt;&gt;"",DuraWarenkorb2020[[#This Row],[Brutto]],""))</f>
        <v>1935.3</v>
      </c>
      <c r="X639" s="7">
        <v>0.41</v>
      </c>
      <c r="Y639" s="6"/>
      <c r="Z63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1141.83</v>
      </c>
      <c r="AA639" s="7">
        <f>IFERROR(1-DuraWarenkorb2020[[#This Row],[EP1]]/DuraWarenkorb2020[[#This Row],[VK Preis]],"")</f>
        <v>0.17054202464464929</v>
      </c>
      <c r="AB639" s="6">
        <f>IFERROR(DuraWarenkorb2020[[#This Row],[VK Preis]]/DuraWarenkorb2020[[#This Row],[PE]]*DuraWarenkorb2020[[#This Row],[Menge]],"")</f>
        <v>342.54899999999998</v>
      </c>
      <c r="AC639" s="10" t="s">
        <v>33</v>
      </c>
      <c r="AD639" s="10" t="s">
        <v>33</v>
      </c>
    </row>
    <row r="640" spans="1:30" x14ac:dyDescent="0.25">
      <c r="A640">
        <v>3740</v>
      </c>
      <c r="B640" t="s">
        <v>28</v>
      </c>
      <c r="C640">
        <v>4040</v>
      </c>
      <c r="D640">
        <v>2160994</v>
      </c>
      <c r="E640" t="s">
        <v>1172</v>
      </c>
      <c r="F640" t="s">
        <v>1220</v>
      </c>
      <c r="G640" t="s">
        <v>1221</v>
      </c>
      <c r="H640">
        <v>20</v>
      </c>
      <c r="I640" s="5">
        <v>42005</v>
      </c>
      <c r="J640" s="5">
        <v>43830</v>
      </c>
      <c r="K640" t="s">
        <v>32</v>
      </c>
      <c r="L640">
        <v>120144890</v>
      </c>
      <c r="M640" t="s">
        <v>1172</v>
      </c>
      <c r="N640" t="s">
        <v>1222</v>
      </c>
      <c r="O640" t="s">
        <v>1220</v>
      </c>
      <c r="P640" t="s">
        <v>1223</v>
      </c>
      <c r="Q640" t="s">
        <v>1182</v>
      </c>
      <c r="R640">
        <v>100</v>
      </c>
      <c r="S640" t="s">
        <v>48</v>
      </c>
      <c r="T640" s="6">
        <v>439.1</v>
      </c>
      <c r="U640" s="6">
        <v>878.2</v>
      </c>
      <c r="V640" s="6"/>
      <c r="W640" s="6">
        <f>IF(OR(DuraWarenkorb2020[[#This Row],[Netto]]&lt;&gt;"",DuraWarenkorb2020[[#This Row],[Faktor]]&lt;&gt;""),"",IF(DuraWarenkorb2020[[#This Row],[Rabatt]]&lt;&gt;"",DuraWarenkorb2020[[#This Row],[Brutto]],""))</f>
        <v>878.2</v>
      </c>
      <c r="X640" s="7">
        <v>0.41</v>
      </c>
      <c r="Y640" s="6"/>
      <c r="Z64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518.14</v>
      </c>
      <c r="AA640" s="7">
        <f>IFERROR(1-DuraWarenkorb2020[[#This Row],[EP1]]/DuraWarenkorb2020[[#This Row],[VK Preis]],"")</f>
        <v>0.15254564403443083</v>
      </c>
      <c r="AB640" s="6">
        <f>IFERROR(DuraWarenkorb2020[[#This Row],[VK Preis]]/DuraWarenkorb2020[[#This Row],[PE]]*DuraWarenkorb2020[[#This Row],[Menge]],"")</f>
        <v>103.628</v>
      </c>
      <c r="AC640" t="s">
        <v>33</v>
      </c>
      <c r="AD640" t="s">
        <v>33</v>
      </c>
    </row>
    <row r="641" spans="1:30" x14ac:dyDescent="0.25">
      <c r="A641">
        <v>3740</v>
      </c>
      <c r="B641" t="s">
        <v>28</v>
      </c>
      <c r="C641">
        <v>4040</v>
      </c>
      <c r="D641">
        <v>2160978</v>
      </c>
      <c r="E641" t="s">
        <v>1172</v>
      </c>
      <c r="F641" t="s">
        <v>1224</v>
      </c>
      <c r="G641" t="s">
        <v>1225</v>
      </c>
      <c r="H641">
        <v>50</v>
      </c>
      <c r="I641" s="5">
        <v>42005</v>
      </c>
      <c r="J641" s="5">
        <v>43830</v>
      </c>
      <c r="K641" t="s">
        <v>32</v>
      </c>
      <c r="L641">
        <v>120144892</v>
      </c>
      <c r="M641" t="s">
        <v>1172</v>
      </c>
      <c r="N641" t="s">
        <v>1226</v>
      </c>
      <c r="O641" t="s">
        <v>1224</v>
      </c>
      <c r="P641" t="s">
        <v>1227</v>
      </c>
      <c r="Q641" t="s">
        <v>1182</v>
      </c>
      <c r="R641">
        <v>100</v>
      </c>
      <c r="S641" t="s">
        <v>48</v>
      </c>
      <c r="T641" s="6">
        <v>468.55</v>
      </c>
      <c r="U641" s="6">
        <v>937.1</v>
      </c>
      <c r="V641" s="6"/>
      <c r="W641" s="6">
        <f>IF(OR(DuraWarenkorb2020[[#This Row],[Netto]]&lt;&gt;"",DuraWarenkorb2020[[#This Row],[Faktor]]&lt;&gt;""),"",IF(DuraWarenkorb2020[[#This Row],[Rabatt]]&lt;&gt;"",DuraWarenkorb2020[[#This Row],[Brutto]],""))</f>
        <v>937.1</v>
      </c>
      <c r="X641" s="7">
        <v>0.41</v>
      </c>
      <c r="Y641" s="6"/>
      <c r="Z64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552.89</v>
      </c>
      <c r="AA641" s="7">
        <f>IFERROR(1-DuraWarenkorb2020[[#This Row],[EP1]]/DuraWarenkorb2020[[#This Row],[VK Preis]],"")</f>
        <v>0.1525439056593535</v>
      </c>
      <c r="AB641" s="6">
        <f>IFERROR(DuraWarenkorb2020[[#This Row],[VK Preis]]/DuraWarenkorb2020[[#This Row],[PE]]*DuraWarenkorb2020[[#This Row],[Menge]],"")</f>
        <v>276.44499999999999</v>
      </c>
      <c r="AC641" t="s">
        <v>33</v>
      </c>
      <c r="AD641" t="s">
        <v>33</v>
      </c>
    </row>
    <row r="642" spans="1:30" x14ac:dyDescent="0.25">
      <c r="A642">
        <v>3740</v>
      </c>
      <c r="B642" t="s">
        <v>28</v>
      </c>
      <c r="C642">
        <v>4040</v>
      </c>
      <c r="D642">
        <v>2160951</v>
      </c>
      <c r="E642" t="s">
        <v>1172</v>
      </c>
      <c r="F642" t="s">
        <v>1228</v>
      </c>
      <c r="G642" t="s">
        <v>1229</v>
      </c>
      <c r="H642">
        <v>50</v>
      </c>
      <c r="I642" s="5">
        <v>42005</v>
      </c>
      <c r="J642" s="5">
        <v>43830</v>
      </c>
      <c r="K642" t="s">
        <v>32</v>
      </c>
      <c r="L642">
        <v>120144893</v>
      </c>
      <c r="M642" t="s">
        <v>1172</v>
      </c>
      <c r="N642" t="s">
        <v>1230</v>
      </c>
      <c r="O642" t="s">
        <v>1228</v>
      </c>
      <c r="P642" t="s">
        <v>1231</v>
      </c>
      <c r="Q642" t="s">
        <v>1182</v>
      </c>
      <c r="R642">
        <v>100</v>
      </c>
      <c r="S642" t="s">
        <v>48</v>
      </c>
      <c r="T642" s="6">
        <v>508</v>
      </c>
      <c r="U642" s="6">
        <v>1016</v>
      </c>
      <c r="V642" s="6"/>
      <c r="W642" s="6">
        <f>IF(OR(DuraWarenkorb2020[[#This Row],[Netto]]&lt;&gt;"",DuraWarenkorb2020[[#This Row],[Faktor]]&lt;&gt;""),"",IF(DuraWarenkorb2020[[#This Row],[Rabatt]]&lt;&gt;"",DuraWarenkorb2020[[#This Row],[Brutto]],""))</f>
        <v>1016</v>
      </c>
      <c r="X642" s="7">
        <v>0.41</v>
      </c>
      <c r="Y642" s="6"/>
      <c r="Z64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599.44000000000005</v>
      </c>
      <c r="AA642" s="7">
        <f>IFERROR(1-DuraWarenkorb2020[[#This Row],[EP1]]/DuraWarenkorb2020[[#This Row],[VK Preis]],"")</f>
        <v>0.15254237288135597</v>
      </c>
      <c r="AB642" s="6">
        <f>IFERROR(DuraWarenkorb2020[[#This Row],[VK Preis]]/DuraWarenkorb2020[[#This Row],[PE]]*DuraWarenkorb2020[[#This Row],[Menge]],"")</f>
        <v>299.72000000000003</v>
      </c>
      <c r="AC642" t="s">
        <v>33</v>
      </c>
      <c r="AD642" t="s">
        <v>33</v>
      </c>
    </row>
    <row r="643" spans="1:30" x14ac:dyDescent="0.25">
      <c r="D643">
        <v>53427</v>
      </c>
      <c r="E643" t="s">
        <v>1172</v>
      </c>
      <c r="F643" t="s">
        <v>3325</v>
      </c>
      <c r="G643" t="s">
        <v>3326</v>
      </c>
      <c r="H643">
        <v>200</v>
      </c>
      <c r="I643" s="5"/>
      <c r="J643" s="5"/>
      <c r="K643" t="s">
        <v>4453</v>
      </c>
      <c r="L643" s="10">
        <v>120005118</v>
      </c>
      <c r="M643" s="10" t="s">
        <v>1172</v>
      </c>
      <c r="N643" s="10" t="s">
        <v>3327</v>
      </c>
      <c r="O643" s="10" t="s">
        <v>3328</v>
      </c>
      <c r="P643" s="10" t="s">
        <v>3329</v>
      </c>
      <c r="Q643" s="10" t="s">
        <v>1182</v>
      </c>
      <c r="R643" s="10">
        <v>100</v>
      </c>
      <c r="S643" s="10" t="s">
        <v>48</v>
      </c>
      <c r="T643" s="6"/>
      <c r="U643" s="6"/>
      <c r="V643" s="6"/>
      <c r="W643" s="6" t="str">
        <f>IF(OR(DuraWarenkorb2020[[#This Row],[Netto]]&lt;&gt;"",DuraWarenkorb2020[[#This Row],[Faktor]]&lt;&gt;""),"",IF(DuraWarenkorb2020[[#This Row],[Rabatt]]&lt;&gt;"",DuraWarenkorb2020[[#This Row],[Brutto]],""))</f>
        <v/>
      </c>
      <c r="X643" s="7"/>
      <c r="Y643" s="6"/>
      <c r="Z64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643" s="7" t="str">
        <f>IFERROR(1-DuraWarenkorb2020[[#This Row],[EP1]]/DuraWarenkorb2020[[#This Row],[VK Preis]],"")</f>
        <v/>
      </c>
      <c r="AB643" s="6" t="str">
        <f>IFERROR(DuraWarenkorb2020[[#This Row],[VK Preis]]/DuraWarenkorb2020[[#This Row],[PE]]*DuraWarenkorb2020[[#This Row],[Menge]],"")</f>
        <v/>
      </c>
      <c r="AC643" s="10" t="s">
        <v>33</v>
      </c>
      <c r="AD643" s="10" t="s">
        <v>2045</v>
      </c>
    </row>
    <row r="644" spans="1:30" x14ac:dyDescent="0.25">
      <c r="H644">
        <v>200</v>
      </c>
      <c r="I644" s="5"/>
      <c r="J644" s="5"/>
      <c r="K644" t="s">
        <v>4454</v>
      </c>
      <c r="L644" s="10">
        <v>120493500</v>
      </c>
      <c r="M644" s="10" t="s">
        <v>1172</v>
      </c>
      <c r="N644" s="10" t="s">
        <v>4645</v>
      </c>
      <c r="O644" s="10" t="s">
        <v>4646</v>
      </c>
      <c r="P644" s="10" t="s">
        <v>4647</v>
      </c>
      <c r="Q644" s="10" t="s">
        <v>1182</v>
      </c>
      <c r="R644" s="10">
        <v>100</v>
      </c>
      <c r="S644" s="10" t="s">
        <v>48</v>
      </c>
      <c r="T644" s="6">
        <v>44.91</v>
      </c>
      <c r="U644" s="6">
        <v>157.80000000000001</v>
      </c>
      <c r="V644" s="6"/>
      <c r="W644" s="6">
        <f>IF(OR(DuraWarenkorb2020[[#This Row],[Netto]]&lt;&gt;"",DuraWarenkorb2020[[#This Row],[Faktor]]&lt;&gt;""),"",IF(DuraWarenkorb2020[[#This Row],[Rabatt]]&lt;&gt;"",DuraWarenkorb2020[[#This Row],[Brutto]],""))</f>
        <v>157.80000000000001</v>
      </c>
      <c r="X644" s="7">
        <v>0.65</v>
      </c>
      <c r="Y644" s="6"/>
      <c r="Z64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55.23</v>
      </c>
      <c r="AA644" s="7">
        <f>IFERROR(1-DuraWarenkorb2020[[#This Row],[EP1]]/DuraWarenkorb2020[[#This Row],[VK Preis]],"")</f>
        <v>0.18685497012493213</v>
      </c>
      <c r="AB644" s="6">
        <f>IFERROR(DuraWarenkorb2020[[#This Row],[VK Preis]]/DuraWarenkorb2020[[#This Row],[PE]]*DuraWarenkorb2020[[#This Row],[Menge]],"")</f>
        <v>110.46000000000001</v>
      </c>
      <c r="AC644" s="10" t="s">
        <v>33</v>
      </c>
      <c r="AD644" s="10" t="s">
        <v>33</v>
      </c>
    </row>
    <row r="645" spans="1:30" x14ac:dyDescent="0.25">
      <c r="D645">
        <v>563617</v>
      </c>
      <c r="E645" t="s">
        <v>1172</v>
      </c>
      <c r="F645" t="s">
        <v>3330</v>
      </c>
      <c r="G645" t="s">
        <v>3331</v>
      </c>
      <c r="H645">
        <v>100</v>
      </c>
      <c r="I645" s="5"/>
      <c r="J645" s="5"/>
      <c r="K645" t="s">
        <v>4453</v>
      </c>
      <c r="L645" s="10">
        <v>120005119</v>
      </c>
      <c r="M645" s="10" t="s">
        <v>1172</v>
      </c>
      <c r="N645" s="10" t="s">
        <v>3332</v>
      </c>
      <c r="O645" s="10" t="s">
        <v>3333</v>
      </c>
      <c r="P645" s="10" t="s">
        <v>3334</v>
      </c>
      <c r="Q645" s="10" t="s">
        <v>1182</v>
      </c>
      <c r="R645" s="10">
        <v>100</v>
      </c>
      <c r="S645" s="10" t="s">
        <v>48</v>
      </c>
      <c r="T645" s="6"/>
      <c r="U645" s="6"/>
      <c r="V645" s="6"/>
      <c r="W645" s="6" t="str">
        <f>IF(OR(DuraWarenkorb2020[[#This Row],[Netto]]&lt;&gt;"",DuraWarenkorb2020[[#This Row],[Faktor]]&lt;&gt;""),"",IF(DuraWarenkorb2020[[#This Row],[Rabatt]]&lt;&gt;"",DuraWarenkorb2020[[#This Row],[Brutto]],""))</f>
        <v/>
      </c>
      <c r="X645" s="7"/>
      <c r="Y645" s="6"/>
      <c r="Z64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645" s="7" t="str">
        <f>IFERROR(1-DuraWarenkorb2020[[#This Row],[EP1]]/DuraWarenkorb2020[[#This Row],[VK Preis]],"")</f>
        <v/>
      </c>
      <c r="AB645" s="6" t="str">
        <f>IFERROR(DuraWarenkorb2020[[#This Row],[VK Preis]]/DuraWarenkorb2020[[#This Row],[PE]]*DuraWarenkorb2020[[#This Row],[Menge]],"")</f>
        <v/>
      </c>
      <c r="AC645" s="10">
        <v>120493503</v>
      </c>
      <c r="AD645" s="10" t="s">
        <v>2045</v>
      </c>
    </row>
    <row r="646" spans="1:30" x14ac:dyDescent="0.25">
      <c r="I646" s="5"/>
      <c r="J646" s="5"/>
      <c r="L646" s="10">
        <v>120493503</v>
      </c>
      <c r="M646" s="10" t="s">
        <v>1172</v>
      </c>
      <c r="N646" s="10" t="s">
        <v>4648</v>
      </c>
      <c r="O646" s="10" t="s">
        <v>4649</v>
      </c>
      <c r="P646" s="10" t="s">
        <v>4650</v>
      </c>
      <c r="Q646" s="10" t="s">
        <v>1182</v>
      </c>
      <c r="R646" s="10">
        <v>100</v>
      </c>
      <c r="S646" s="10" t="s">
        <v>48</v>
      </c>
      <c r="T646" s="6">
        <v>60.24</v>
      </c>
      <c r="U646" s="6">
        <v>200.9</v>
      </c>
      <c r="V646" s="6"/>
      <c r="W646" s="6">
        <f>IF(OR(DuraWarenkorb2020[[#This Row],[Netto]]&lt;&gt;"",DuraWarenkorb2020[[#This Row],[Faktor]]&lt;&gt;""),"",IF(DuraWarenkorb2020[[#This Row],[Rabatt]]&lt;&gt;"",DuraWarenkorb2020[[#This Row],[Brutto]],""))</f>
        <v>200.9</v>
      </c>
      <c r="X646" s="7">
        <v>0.65</v>
      </c>
      <c r="Y646" s="6"/>
      <c r="Z64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70.319999999999993</v>
      </c>
      <c r="AA646" s="7">
        <f>IFERROR(1-DuraWarenkorb2020[[#This Row],[EP1]]/DuraWarenkorb2020[[#This Row],[VK Preis]],"")</f>
        <v>0.14334470989761083</v>
      </c>
      <c r="AB646" s="6">
        <f>IFERROR(DuraWarenkorb2020[[#This Row],[VK Preis]]/DuraWarenkorb2020[[#This Row],[PE]]*DuraWarenkorb2020[[#This Row],[Menge]],"")</f>
        <v>0</v>
      </c>
      <c r="AC646" s="10" t="s">
        <v>33</v>
      </c>
      <c r="AD646" s="10" t="s">
        <v>33</v>
      </c>
    </row>
    <row r="647" spans="1:30" x14ac:dyDescent="0.25">
      <c r="H647">
        <v>5</v>
      </c>
      <c r="I647" s="5"/>
      <c r="J647" s="5"/>
      <c r="K647" t="s">
        <v>4454</v>
      </c>
      <c r="L647" s="10">
        <v>120005120</v>
      </c>
      <c r="M647" s="10" t="s">
        <v>1172</v>
      </c>
      <c r="N647" s="10" t="s">
        <v>4651</v>
      </c>
      <c r="O647" s="10" t="s">
        <v>4652</v>
      </c>
      <c r="P647" s="10" t="s">
        <v>4653</v>
      </c>
      <c r="Q647" s="10" t="s">
        <v>1182</v>
      </c>
      <c r="R647" s="10">
        <v>100</v>
      </c>
      <c r="S647" s="10" t="s">
        <v>48</v>
      </c>
      <c r="T647" s="6">
        <v>288.2</v>
      </c>
      <c r="U647" s="6">
        <v>576.4</v>
      </c>
      <c r="V647" s="6"/>
      <c r="W647" s="6">
        <f>IF(OR(DuraWarenkorb2020[[#This Row],[Netto]]&lt;&gt;"",DuraWarenkorb2020[[#This Row],[Faktor]]&lt;&gt;""),"",IF(DuraWarenkorb2020[[#This Row],[Rabatt]]&lt;&gt;"",DuraWarenkorb2020[[#This Row],[Brutto]],""))</f>
        <v>576.4</v>
      </c>
      <c r="X647" s="7">
        <v>0.41</v>
      </c>
      <c r="Y647" s="6"/>
      <c r="Z64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340.08</v>
      </c>
      <c r="AA647" s="7">
        <f>IFERROR(1-DuraWarenkorb2020[[#This Row],[EP1]]/DuraWarenkorb2020[[#This Row],[VK Preis]],"")</f>
        <v>0.15255234062573508</v>
      </c>
      <c r="AB647" s="6">
        <f>IFERROR(DuraWarenkorb2020[[#This Row],[VK Preis]]/DuraWarenkorb2020[[#This Row],[PE]]*DuraWarenkorb2020[[#This Row],[Menge]],"")</f>
        <v>17.003999999999998</v>
      </c>
      <c r="AC647" s="10" t="s">
        <v>33</v>
      </c>
      <c r="AD647" s="10" t="s">
        <v>33</v>
      </c>
    </row>
    <row r="648" spans="1:30" x14ac:dyDescent="0.25">
      <c r="D648">
        <v>40255</v>
      </c>
      <c r="E648" t="s">
        <v>1172</v>
      </c>
      <c r="F648" t="s">
        <v>1232</v>
      </c>
      <c r="G648" t="s">
        <v>1233</v>
      </c>
      <c r="H648">
        <v>5</v>
      </c>
      <c r="I648" s="5"/>
      <c r="J648" s="5"/>
      <c r="K648" t="s">
        <v>4453</v>
      </c>
      <c r="L648" s="10">
        <v>120005122</v>
      </c>
      <c r="M648" s="10" t="s">
        <v>1172</v>
      </c>
      <c r="N648" s="10" t="s">
        <v>3335</v>
      </c>
      <c r="O648" s="10" t="s">
        <v>3336</v>
      </c>
      <c r="P648" s="10" t="s">
        <v>3337</v>
      </c>
      <c r="Q648" s="10" t="s">
        <v>1182</v>
      </c>
      <c r="R648" s="10">
        <v>100</v>
      </c>
      <c r="S648" s="10" t="s">
        <v>48</v>
      </c>
      <c r="T648" s="6">
        <v>413.59</v>
      </c>
      <c r="U648" s="6">
        <v>977</v>
      </c>
      <c r="V648" s="6"/>
      <c r="W648" s="6">
        <f>IF(OR(DuraWarenkorb2020[[#This Row],[Netto]]&lt;&gt;"",DuraWarenkorb2020[[#This Row],[Faktor]]&lt;&gt;""),"",IF(DuraWarenkorb2020[[#This Row],[Rabatt]]&lt;&gt;"",DuraWarenkorb2020[[#This Row],[Brutto]],""))</f>
        <v>977</v>
      </c>
      <c r="X648" s="7">
        <v>0.5</v>
      </c>
      <c r="Y648" s="6"/>
      <c r="Z64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488.5</v>
      </c>
      <c r="AA648" s="7">
        <f>IFERROR(1-DuraWarenkorb2020[[#This Row],[EP1]]/DuraWarenkorb2020[[#This Row],[VK Preis]],"")</f>
        <v>0.15334698055271245</v>
      </c>
      <c r="AB648" s="6">
        <f>IFERROR(DuraWarenkorb2020[[#This Row],[VK Preis]]/DuraWarenkorb2020[[#This Row],[PE]]*DuraWarenkorb2020[[#This Row],[Menge]],"")</f>
        <v>24.424999999999997</v>
      </c>
      <c r="AC648" s="10" t="s">
        <v>33</v>
      </c>
      <c r="AD648" s="10" t="s">
        <v>33</v>
      </c>
    </row>
    <row r="649" spans="1:30" x14ac:dyDescent="0.25">
      <c r="A649">
        <v>3740</v>
      </c>
      <c r="B649" t="s">
        <v>28</v>
      </c>
      <c r="C649">
        <v>4040</v>
      </c>
      <c r="D649">
        <v>258245</v>
      </c>
      <c r="E649" t="s">
        <v>1172</v>
      </c>
      <c r="F649" t="s">
        <v>1234</v>
      </c>
      <c r="G649" t="s">
        <v>1235</v>
      </c>
      <c r="H649">
        <v>5</v>
      </c>
      <c r="I649" s="5">
        <v>42005</v>
      </c>
      <c r="J649" s="5">
        <v>43830</v>
      </c>
      <c r="K649" t="s">
        <v>32</v>
      </c>
      <c r="L649">
        <v>120005123</v>
      </c>
      <c r="M649" t="s">
        <v>1172</v>
      </c>
      <c r="N649" t="s">
        <v>1236</v>
      </c>
      <c r="O649" t="s">
        <v>1237</v>
      </c>
      <c r="P649" t="s">
        <v>1238</v>
      </c>
      <c r="Q649" t="s">
        <v>1182</v>
      </c>
      <c r="R649">
        <v>100</v>
      </c>
      <c r="S649" t="s">
        <v>48</v>
      </c>
      <c r="T649" s="6">
        <v>1225.3499999999999</v>
      </c>
      <c r="U649" s="6">
        <v>2450.6999999999998</v>
      </c>
      <c r="V649" s="6"/>
      <c r="W649" s="6">
        <f>IF(OR(DuraWarenkorb2020[[#This Row],[Netto]]&lt;&gt;"",DuraWarenkorb2020[[#This Row],[Faktor]]&lt;&gt;""),"",IF(DuraWarenkorb2020[[#This Row],[Rabatt]]&lt;&gt;"",DuraWarenkorb2020[[#This Row],[Brutto]],""))</f>
        <v>2450.6999999999998</v>
      </c>
      <c r="X649" s="7">
        <v>0.41</v>
      </c>
      <c r="Y649" s="6"/>
      <c r="Z64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1445.91</v>
      </c>
      <c r="AA649" s="7">
        <f>IFERROR(1-DuraWarenkorb2020[[#This Row],[EP1]]/DuraWarenkorb2020[[#This Row],[VK Preis]],"")</f>
        <v>0.15254061456107237</v>
      </c>
      <c r="AB649" s="6">
        <f>IFERROR(DuraWarenkorb2020[[#This Row],[VK Preis]]/DuraWarenkorb2020[[#This Row],[PE]]*DuraWarenkorb2020[[#This Row],[Menge]],"")</f>
        <v>72.295500000000004</v>
      </c>
      <c r="AC649" t="s">
        <v>33</v>
      </c>
      <c r="AD649" t="s">
        <v>33</v>
      </c>
    </row>
    <row r="650" spans="1:30" x14ac:dyDescent="0.25">
      <c r="D650">
        <v>155004</v>
      </c>
      <c r="E650" t="s">
        <v>1172</v>
      </c>
      <c r="F650" t="s">
        <v>3338</v>
      </c>
      <c r="G650" t="s">
        <v>3339</v>
      </c>
      <c r="H650">
        <v>1</v>
      </c>
      <c r="I650" s="5"/>
      <c r="J650" s="5"/>
      <c r="K650" t="s">
        <v>4453</v>
      </c>
      <c r="L650" s="10">
        <v>120005142</v>
      </c>
      <c r="M650" s="10" t="s">
        <v>1172</v>
      </c>
      <c r="N650" s="10" t="s">
        <v>3340</v>
      </c>
      <c r="O650" s="10" t="s">
        <v>3341</v>
      </c>
      <c r="P650" s="10" t="s">
        <v>3342</v>
      </c>
      <c r="Q650" s="10" t="s">
        <v>1182</v>
      </c>
      <c r="R650" s="10">
        <v>100</v>
      </c>
      <c r="S650" s="10" t="s">
        <v>48</v>
      </c>
      <c r="T650" s="6">
        <v>3917.95</v>
      </c>
      <c r="U650" s="6">
        <v>7835.9</v>
      </c>
      <c r="V650" s="6"/>
      <c r="W650" s="6">
        <f>IF(OR(DuraWarenkorb2020[[#This Row],[Netto]]&lt;&gt;"",DuraWarenkorb2020[[#This Row],[Faktor]]&lt;&gt;""),"",IF(DuraWarenkorb2020[[#This Row],[Rabatt]]&lt;&gt;"",DuraWarenkorb2020[[#This Row],[Brutto]],""))</f>
        <v>7835.9</v>
      </c>
      <c r="X650" s="7">
        <v>0.41</v>
      </c>
      <c r="Y650" s="6"/>
      <c r="Z65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4623.18</v>
      </c>
      <c r="AA650" s="7">
        <f>IFERROR(1-DuraWarenkorb2020[[#This Row],[EP1]]/DuraWarenkorb2020[[#This Row],[VK Preis]],"")</f>
        <v>0.15254218957514099</v>
      </c>
      <c r="AB650" s="6">
        <f>IFERROR(DuraWarenkorb2020[[#This Row],[VK Preis]]/DuraWarenkorb2020[[#This Row],[PE]]*DuraWarenkorb2020[[#This Row],[Menge]],"")</f>
        <v>46.2318</v>
      </c>
      <c r="AC650" s="10" t="s">
        <v>33</v>
      </c>
      <c r="AD650" s="10" t="s">
        <v>33</v>
      </c>
    </row>
    <row r="651" spans="1:30" x14ac:dyDescent="0.25">
      <c r="A651">
        <v>3740</v>
      </c>
      <c r="B651" t="s">
        <v>28</v>
      </c>
      <c r="C651">
        <v>4040</v>
      </c>
      <c r="D651">
        <v>2705249</v>
      </c>
      <c r="E651" t="s">
        <v>1172</v>
      </c>
      <c r="F651" t="s">
        <v>1239</v>
      </c>
      <c r="G651" t="s">
        <v>1240</v>
      </c>
      <c r="H651">
        <v>20</v>
      </c>
      <c r="I651" s="5">
        <v>42005</v>
      </c>
      <c r="J651" s="5">
        <v>43830</v>
      </c>
      <c r="K651" t="s">
        <v>32</v>
      </c>
      <c r="L651">
        <v>120185270</v>
      </c>
      <c r="M651" t="s">
        <v>1172</v>
      </c>
      <c r="N651" t="s">
        <v>1241</v>
      </c>
      <c r="O651" t="s">
        <v>1239</v>
      </c>
      <c r="P651" t="s">
        <v>1242</v>
      </c>
      <c r="Q651" t="s">
        <v>1182</v>
      </c>
      <c r="R651">
        <v>100</v>
      </c>
      <c r="S651" t="s">
        <v>48</v>
      </c>
      <c r="T651" s="6">
        <v>193.56</v>
      </c>
      <c r="U651" s="6">
        <v>390.2</v>
      </c>
      <c r="V651" s="6"/>
      <c r="W651" s="6">
        <f>IF(OR(DuraWarenkorb2020[[#This Row],[Netto]]&lt;&gt;"",DuraWarenkorb2020[[#This Row],[Faktor]]&lt;&gt;""),"",IF(DuraWarenkorb2020[[#This Row],[Rabatt]]&lt;&gt;"",DuraWarenkorb2020[[#This Row],[Brutto]],""))</f>
        <v>390.2</v>
      </c>
      <c r="X651" s="7">
        <v>0.41</v>
      </c>
      <c r="Y651" s="6"/>
      <c r="Z65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230.22</v>
      </c>
      <c r="AA651" s="7">
        <f>IFERROR(1-DuraWarenkorb2020[[#This Row],[EP1]]/DuraWarenkorb2020[[#This Row],[VK Preis]],"")</f>
        <v>0.1592389887933281</v>
      </c>
      <c r="AB651" s="6">
        <f>IFERROR(DuraWarenkorb2020[[#This Row],[VK Preis]]/DuraWarenkorb2020[[#This Row],[PE]]*DuraWarenkorb2020[[#This Row],[Menge]],"")</f>
        <v>46.043999999999997</v>
      </c>
      <c r="AC651" t="s">
        <v>33</v>
      </c>
      <c r="AD651" t="s">
        <v>33</v>
      </c>
    </row>
    <row r="652" spans="1:30" x14ac:dyDescent="0.25">
      <c r="D652">
        <v>744824</v>
      </c>
      <c r="E652" t="s">
        <v>1172</v>
      </c>
      <c r="F652" t="s">
        <v>3343</v>
      </c>
      <c r="G652" t="s">
        <v>3344</v>
      </c>
      <c r="H652">
        <v>15</v>
      </c>
      <c r="I652" s="5"/>
      <c r="J652" s="5"/>
      <c r="K652" t="s">
        <v>4453</v>
      </c>
      <c r="L652" s="10">
        <v>120144901</v>
      </c>
      <c r="M652" s="10" t="s">
        <v>1172</v>
      </c>
      <c r="N652" s="10" t="s">
        <v>3345</v>
      </c>
      <c r="O652" s="10" t="s">
        <v>3346</v>
      </c>
      <c r="P652" s="10" t="s">
        <v>3347</v>
      </c>
      <c r="Q652" s="10" t="s">
        <v>1182</v>
      </c>
      <c r="R652" s="10">
        <v>100</v>
      </c>
      <c r="S652" s="10" t="s">
        <v>48</v>
      </c>
      <c r="T652" s="6">
        <v>714</v>
      </c>
      <c r="U652" s="6">
        <v>1634.6</v>
      </c>
      <c r="V652" s="6"/>
      <c r="W652" s="6">
        <f>IF(OR(DuraWarenkorb2020[[#This Row],[Netto]]&lt;&gt;"",DuraWarenkorb2020[[#This Row],[Faktor]]&lt;&gt;""),"",IF(DuraWarenkorb2020[[#This Row],[Rabatt]]&lt;&gt;"",DuraWarenkorb2020[[#This Row],[Brutto]],""))</f>
        <v>1634.6</v>
      </c>
      <c r="X652" s="7">
        <v>0.49</v>
      </c>
      <c r="Y652" s="6"/>
      <c r="Z65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833.65</v>
      </c>
      <c r="AA652" s="7">
        <f>IFERROR(1-DuraWarenkorb2020[[#This Row],[EP1]]/DuraWarenkorb2020[[#This Row],[VK Preis]],"")</f>
        <v>0.1435254603250764</v>
      </c>
      <c r="AB652" s="6">
        <f>IFERROR(DuraWarenkorb2020[[#This Row],[VK Preis]]/DuraWarenkorb2020[[#This Row],[PE]]*DuraWarenkorb2020[[#This Row],[Menge]],"")</f>
        <v>125.04749999999999</v>
      </c>
      <c r="AC652" s="10" t="s">
        <v>33</v>
      </c>
      <c r="AD652" s="10" t="s">
        <v>33</v>
      </c>
    </row>
    <row r="653" spans="1:30" x14ac:dyDescent="0.25">
      <c r="A653">
        <v>3740</v>
      </c>
      <c r="B653" t="s">
        <v>28</v>
      </c>
      <c r="C653">
        <v>4040</v>
      </c>
      <c r="D653">
        <v>402710</v>
      </c>
      <c r="E653" t="s">
        <v>1172</v>
      </c>
      <c r="F653" t="s">
        <v>1173</v>
      </c>
      <c r="G653" t="s">
        <v>1174</v>
      </c>
      <c r="H653">
        <v>1</v>
      </c>
      <c r="I653" s="5">
        <v>42005</v>
      </c>
      <c r="J653" s="5">
        <v>43830</v>
      </c>
      <c r="K653" t="s">
        <v>32</v>
      </c>
      <c r="L653">
        <v>120005125</v>
      </c>
      <c r="M653" t="s">
        <v>1172</v>
      </c>
      <c r="N653" t="s">
        <v>1175</v>
      </c>
      <c r="O653" t="s">
        <v>1173</v>
      </c>
      <c r="P653" t="s">
        <v>1176</v>
      </c>
      <c r="Q653" t="s">
        <v>1177</v>
      </c>
      <c r="R653">
        <v>100</v>
      </c>
      <c r="S653" t="s">
        <v>48</v>
      </c>
      <c r="T653" s="6">
        <v>46.85</v>
      </c>
      <c r="U653" s="6">
        <v>93.7</v>
      </c>
      <c r="V653" s="6"/>
      <c r="W653" s="6">
        <f>IF(OR(DuraWarenkorb2020[[#This Row],[Netto]]&lt;&gt;"",DuraWarenkorb2020[[#This Row],[Faktor]]&lt;&gt;""),"",IF(DuraWarenkorb2020[[#This Row],[Rabatt]]&lt;&gt;"",DuraWarenkorb2020[[#This Row],[Brutto]],""))</f>
        <v>93.7</v>
      </c>
      <c r="X653" s="7">
        <v>0.4</v>
      </c>
      <c r="Y653" s="6"/>
      <c r="Z65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56.22</v>
      </c>
      <c r="AA653" s="7">
        <f>IFERROR(1-DuraWarenkorb2020[[#This Row],[EP1]]/DuraWarenkorb2020[[#This Row],[VK Preis]],"")</f>
        <v>0.16666666666666663</v>
      </c>
      <c r="AB653" s="6">
        <f>IFERROR(DuraWarenkorb2020[[#This Row],[VK Preis]]/DuraWarenkorb2020[[#This Row],[PE]]*DuraWarenkorb2020[[#This Row],[Menge]],"")</f>
        <v>0.56220000000000003</v>
      </c>
      <c r="AC653" t="s">
        <v>33</v>
      </c>
      <c r="AD653" t="s">
        <v>33</v>
      </c>
    </row>
    <row r="654" spans="1:30" x14ac:dyDescent="0.25">
      <c r="A654">
        <v>3740</v>
      </c>
      <c r="B654" t="s">
        <v>28</v>
      </c>
      <c r="C654">
        <v>4040</v>
      </c>
      <c r="D654">
        <v>565067</v>
      </c>
      <c r="E654" t="s">
        <v>1172</v>
      </c>
      <c r="F654" t="s">
        <v>1183</v>
      </c>
      <c r="G654" t="s">
        <v>1184</v>
      </c>
      <c r="H654">
        <v>1</v>
      </c>
      <c r="I654" s="5">
        <v>42005</v>
      </c>
      <c r="J654" s="5">
        <v>43830</v>
      </c>
      <c r="K654" t="s">
        <v>32</v>
      </c>
      <c r="L654">
        <v>120005158</v>
      </c>
      <c r="M654" t="s">
        <v>1172</v>
      </c>
      <c r="N654" t="s">
        <v>1185</v>
      </c>
      <c r="O654" t="s">
        <v>1183</v>
      </c>
      <c r="P654" t="s">
        <v>1186</v>
      </c>
      <c r="Q654" t="s">
        <v>1177</v>
      </c>
      <c r="R654">
        <v>100</v>
      </c>
      <c r="S654" t="s">
        <v>48</v>
      </c>
      <c r="T654" s="6">
        <v>2406.4499999999998</v>
      </c>
      <c r="U654" s="6">
        <v>4812.8999999999996</v>
      </c>
      <c r="V654" s="6"/>
      <c r="W654" s="6">
        <f>IF(OR(DuraWarenkorb2020[[#This Row],[Netto]]&lt;&gt;"",DuraWarenkorb2020[[#This Row],[Faktor]]&lt;&gt;""),"",IF(DuraWarenkorb2020[[#This Row],[Rabatt]]&lt;&gt;"",DuraWarenkorb2020[[#This Row],[Brutto]],""))</f>
        <v>4812.8999999999996</v>
      </c>
      <c r="X654" s="7">
        <v>0.4</v>
      </c>
      <c r="Y654" s="6"/>
      <c r="Z65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2887.74</v>
      </c>
      <c r="AA654" s="7">
        <f>IFERROR(1-DuraWarenkorb2020[[#This Row],[EP1]]/DuraWarenkorb2020[[#This Row],[VK Preis]],"")</f>
        <v>0.16666666666666663</v>
      </c>
      <c r="AB654" s="6">
        <f>IFERROR(DuraWarenkorb2020[[#This Row],[VK Preis]]/DuraWarenkorb2020[[#This Row],[PE]]*DuraWarenkorb2020[[#This Row],[Menge]],"")</f>
        <v>28.877399999999998</v>
      </c>
      <c r="AC654" t="s">
        <v>33</v>
      </c>
      <c r="AD654" t="s">
        <v>33</v>
      </c>
    </row>
    <row r="655" spans="1:30" x14ac:dyDescent="0.25">
      <c r="A655">
        <v>3740</v>
      </c>
      <c r="B655" t="s">
        <v>28</v>
      </c>
      <c r="C655">
        <v>4040</v>
      </c>
      <c r="D655">
        <v>879703</v>
      </c>
      <c r="E655" t="s">
        <v>1172</v>
      </c>
      <c r="F655" t="s">
        <v>1212</v>
      </c>
      <c r="G655" t="s">
        <v>1213</v>
      </c>
      <c r="H655">
        <v>2</v>
      </c>
      <c r="I655" s="5">
        <v>42005</v>
      </c>
      <c r="J655" s="5">
        <v>43830</v>
      </c>
      <c r="K655" t="s">
        <v>32</v>
      </c>
      <c r="L655">
        <v>120017753</v>
      </c>
      <c r="M655" t="s">
        <v>1172</v>
      </c>
      <c r="N655" t="s">
        <v>1214</v>
      </c>
      <c r="O655" t="s">
        <v>1212</v>
      </c>
      <c r="P655" t="s">
        <v>1215</v>
      </c>
      <c r="Q655" t="s">
        <v>1177</v>
      </c>
      <c r="R655">
        <v>100</v>
      </c>
      <c r="S655" t="s">
        <v>48</v>
      </c>
      <c r="T655" s="6">
        <v>2714.75</v>
      </c>
      <c r="U655" s="6">
        <v>5429.5</v>
      </c>
      <c r="V655" s="6"/>
      <c r="W655" s="6">
        <f>IF(OR(DuraWarenkorb2020[[#This Row],[Netto]]&lt;&gt;"",DuraWarenkorb2020[[#This Row],[Faktor]]&lt;&gt;""),"",IF(DuraWarenkorb2020[[#This Row],[Rabatt]]&lt;&gt;"",DuraWarenkorb2020[[#This Row],[Brutto]],""))</f>
        <v>5429.5</v>
      </c>
      <c r="X655" s="7">
        <v>0.4</v>
      </c>
      <c r="Y655" s="6"/>
      <c r="Z65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3257.7</v>
      </c>
      <c r="AA655" s="7">
        <f>IFERROR(1-DuraWarenkorb2020[[#This Row],[EP1]]/DuraWarenkorb2020[[#This Row],[VK Preis]],"")</f>
        <v>0.16666666666666663</v>
      </c>
      <c r="AB655" s="6">
        <f>IFERROR(DuraWarenkorb2020[[#This Row],[VK Preis]]/DuraWarenkorb2020[[#This Row],[PE]]*DuraWarenkorb2020[[#This Row],[Menge]],"")</f>
        <v>65.153999999999996</v>
      </c>
      <c r="AC655" t="s">
        <v>33</v>
      </c>
      <c r="AD655" t="s">
        <v>33</v>
      </c>
    </row>
    <row r="656" spans="1:30" x14ac:dyDescent="0.25">
      <c r="A656">
        <v>3740</v>
      </c>
      <c r="B656" t="s">
        <v>28</v>
      </c>
      <c r="C656">
        <v>4040</v>
      </c>
      <c r="D656">
        <v>879711</v>
      </c>
      <c r="E656" t="s">
        <v>1172</v>
      </c>
      <c r="F656" t="s">
        <v>1216</v>
      </c>
      <c r="G656" t="s">
        <v>1217</v>
      </c>
      <c r="H656">
        <v>2</v>
      </c>
      <c r="I656" s="5">
        <v>42005</v>
      </c>
      <c r="J656" s="5">
        <v>43830</v>
      </c>
      <c r="K656" t="s">
        <v>32</v>
      </c>
      <c r="L656">
        <v>120017754</v>
      </c>
      <c r="M656" t="s">
        <v>1172</v>
      </c>
      <c r="N656" t="s">
        <v>1218</v>
      </c>
      <c r="O656" t="s">
        <v>1216</v>
      </c>
      <c r="P656" t="s">
        <v>1219</v>
      </c>
      <c r="Q656" t="s">
        <v>1177</v>
      </c>
      <c r="R656">
        <v>100</v>
      </c>
      <c r="S656" t="s">
        <v>48</v>
      </c>
      <c r="T656" s="6">
        <v>2714.75</v>
      </c>
      <c r="U656" s="6">
        <v>5429.5</v>
      </c>
      <c r="V656" s="6"/>
      <c r="W656" s="6">
        <f>IF(OR(DuraWarenkorb2020[[#This Row],[Netto]]&lt;&gt;"",DuraWarenkorb2020[[#This Row],[Faktor]]&lt;&gt;""),"",IF(DuraWarenkorb2020[[#This Row],[Rabatt]]&lt;&gt;"",DuraWarenkorb2020[[#This Row],[Brutto]],""))</f>
        <v>5429.5</v>
      </c>
      <c r="X656" s="7">
        <v>0.4</v>
      </c>
      <c r="Y656" s="6"/>
      <c r="Z65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3257.7</v>
      </c>
      <c r="AA656" s="7">
        <f>IFERROR(1-DuraWarenkorb2020[[#This Row],[EP1]]/DuraWarenkorb2020[[#This Row],[VK Preis]],"")</f>
        <v>0.16666666666666663</v>
      </c>
      <c r="AB656" s="6">
        <f>IFERROR(DuraWarenkorb2020[[#This Row],[VK Preis]]/DuraWarenkorb2020[[#This Row],[PE]]*DuraWarenkorb2020[[#This Row],[Menge]],"")</f>
        <v>65.153999999999996</v>
      </c>
      <c r="AC656" t="s">
        <v>33</v>
      </c>
      <c r="AD656" t="s">
        <v>33</v>
      </c>
    </row>
    <row r="657" spans="4:30" x14ac:dyDescent="0.25">
      <c r="D657">
        <v>59311</v>
      </c>
      <c r="E657" t="s">
        <v>1172</v>
      </c>
      <c r="F657" t="s">
        <v>3317</v>
      </c>
      <c r="G657" t="s">
        <v>3318</v>
      </c>
      <c r="H657">
        <v>2</v>
      </c>
      <c r="I657" s="5"/>
      <c r="J657" s="5"/>
      <c r="K657" t="s">
        <v>4453</v>
      </c>
      <c r="L657" s="10">
        <v>120017755</v>
      </c>
      <c r="M657" s="10" t="s">
        <v>1172</v>
      </c>
      <c r="N657" s="10" t="s">
        <v>3319</v>
      </c>
      <c r="O657" s="10" t="s">
        <v>3317</v>
      </c>
      <c r="P657" s="10" t="s">
        <v>3320</v>
      </c>
      <c r="Q657" s="10" t="s">
        <v>1177</v>
      </c>
      <c r="R657" s="10">
        <v>100</v>
      </c>
      <c r="S657" s="10" t="s">
        <v>48</v>
      </c>
      <c r="T657" s="6">
        <v>8177.85</v>
      </c>
      <c r="U657" s="6">
        <v>16355.7</v>
      </c>
      <c r="V657" s="6"/>
      <c r="W657" s="6">
        <f>IF(OR(DuraWarenkorb2020[[#This Row],[Netto]]&lt;&gt;"",DuraWarenkorb2020[[#This Row],[Faktor]]&lt;&gt;""),"",IF(DuraWarenkorb2020[[#This Row],[Rabatt]]&lt;&gt;"",DuraWarenkorb2020[[#This Row],[Brutto]],""))</f>
        <v>16355.7</v>
      </c>
      <c r="X657" s="7">
        <v>0.4</v>
      </c>
      <c r="Y657" s="6"/>
      <c r="Z65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9813.42</v>
      </c>
      <c r="AA657" s="7">
        <f>IFERROR(1-DuraWarenkorb2020[[#This Row],[EP1]]/DuraWarenkorb2020[[#This Row],[VK Preis]],"")</f>
        <v>0.16666666666666663</v>
      </c>
      <c r="AB657" s="6">
        <f>IFERROR(DuraWarenkorb2020[[#This Row],[VK Preis]]/DuraWarenkorb2020[[#This Row],[PE]]*DuraWarenkorb2020[[#This Row],[Menge]],"")</f>
        <v>196.26840000000001</v>
      </c>
      <c r="AC657" s="10" t="s">
        <v>33</v>
      </c>
      <c r="AD657" s="10" t="s">
        <v>33</v>
      </c>
    </row>
    <row r="658" spans="4:30" x14ac:dyDescent="0.25">
      <c r="D658">
        <v>40360</v>
      </c>
      <c r="E658" t="s">
        <v>1172</v>
      </c>
      <c r="F658" t="s">
        <v>3321</v>
      </c>
      <c r="G658" t="s">
        <v>3322</v>
      </c>
      <c r="H658">
        <v>2</v>
      </c>
      <c r="I658" s="5"/>
      <c r="J658" s="5"/>
      <c r="K658" t="s">
        <v>4453</v>
      </c>
      <c r="L658" s="10">
        <v>120017756</v>
      </c>
      <c r="M658" s="10" t="s">
        <v>1172</v>
      </c>
      <c r="N658" s="10" t="s">
        <v>3323</v>
      </c>
      <c r="O658" s="10" t="s">
        <v>3321</v>
      </c>
      <c r="P658" s="10" t="s">
        <v>3324</v>
      </c>
      <c r="Q658" s="10" t="s">
        <v>1177</v>
      </c>
      <c r="R658" s="10">
        <v>100</v>
      </c>
      <c r="S658" s="10" t="s">
        <v>48</v>
      </c>
      <c r="T658" s="6">
        <v>8177.85</v>
      </c>
      <c r="U658" s="6">
        <v>16355.7</v>
      </c>
      <c r="V658" s="6"/>
      <c r="W658" s="6">
        <f>IF(OR(DuraWarenkorb2020[[#This Row],[Netto]]&lt;&gt;"",DuraWarenkorb2020[[#This Row],[Faktor]]&lt;&gt;""),"",IF(DuraWarenkorb2020[[#This Row],[Rabatt]]&lt;&gt;"",DuraWarenkorb2020[[#This Row],[Brutto]],""))</f>
        <v>16355.7</v>
      </c>
      <c r="X658" s="7">
        <v>0.4</v>
      </c>
      <c r="Y658" s="6"/>
      <c r="Z65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9813.42</v>
      </c>
      <c r="AA658" s="7">
        <f>IFERROR(1-DuraWarenkorb2020[[#This Row],[EP1]]/DuraWarenkorb2020[[#This Row],[VK Preis]],"")</f>
        <v>0.16666666666666663</v>
      </c>
      <c r="AB658" s="6">
        <f>IFERROR(DuraWarenkorb2020[[#This Row],[VK Preis]]/DuraWarenkorb2020[[#This Row],[PE]]*DuraWarenkorb2020[[#This Row],[Menge]],"")</f>
        <v>196.26840000000001</v>
      </c>
      <c r="AC658" s="10" t="s">
        <v>33</v>
      </c>
      <c r="AD658" s="10" t="s">
        <v>33</v>
      </c>
    </row>
    <row r="659" spans="4:30" x14ac:dyDescent="0.25">
      <c r="D659">
        <v>658308</v>
      </c>
      <c r="E659" t="s">
        <v>1772</v>
      </c>
      <c r="F659" t="s">
        <v>4184</v>
      </c>
      <c r="G659" t="s">
        <v>1774</v>
      </c>
      <c r="H659">
        <v>130</v>
      </c>
      <c r="I659" s="5"/>
      <c r="J659" s="5"/>
      <c r="K659" t="s">
        <v>4453</v>
      </c>
      <c r="L659" s="10">
        <v>120135214</v>
      </c>
      <c r="M659" s="10" t="s">
        <v>4185</v>
      </c>
      <c r="N659" s="10" t="s">
        <v>4186</v>
      </c>
      <c r="O659" s="10" t="s">
        <v>4187</v>
      </c>
      <c r="P659" s="10" t="s">
        <v>4188</v>
      </c>
      <c r="Q659" s="10" t="s">
        <v>4189</v>
      </c>
      <c r="R659" s="10">
        <v>100</v>
      </c>
      <c r="S659" s="10" t="s">
        <v>48</v>
      </c>
      <c r="T659" s="6">
        <v>59.9</v>
      </c>
      <c r="U659" s="6">
        <v>137.69999999999999</v>
      </c>
      <c r="V659" s="6"/>
      <c r="W659" s="6">
        <f>IF(OR(DuraWarenkorb2020[[#This Row],[Netto]]&lt;&gt;"",DuraWarenkorb2020[[#This Row],[Faktor]]&lt;&gt;""),"",IF(DuraWarenkorb2020[[#This Row],[Rabatt]]&lt;&gt;"",DuraWarenkorb2020[[#This Row],[Brutto]],""))</f>
        <v>137.69999999999999</v>
      </c>
      <c r="X659" s="7">
        <v>0.4</v>
      </c>
      <c r="Y659" s="6"/>
      <c r="Z65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82.62</v>
      </c>
      <c r="AA659" s="7">
        <f>IFERROR(1-DuraWarenkorb2020[[#This Row],[EP1]]/DuraWarenkorb2020[[#This Row],[VK Preis]],"")</f>
        <v>0.27499394819656264</v>
      </c>
      <c r="AB659" s="6">
        <f>IFERROR(DuraWarenkorb2020[[#This Row],[VK Preis]]/DuraWarenkorb2020[[#This Row],[PE]]*DuraWarenkorb2020[[#This Row],[Menge]],"")</f>
        <v>107.40600000000001</v>
      </c>
      <c r="AC659" s="10" t="s">
        <v>33</v>
      </c>
      <c r="AD659" s="10" t="s">
        <v>33</v>
      </c>
    </row>
    <row r="660" spans="4:30" x14ac:dyDescent="0.25">
      <c r="D660">
        <v>659789</v>
      </c>
      <c r="E660" t="s">
        <v>3195</v>
      </c>
      <c r="F660" t="s">
        <v>3196</v>
      </c>
      <c r="G660" t="s">
        <v>3197</v>
      </c>
      <c r="H660">
        <v>1</v>
      </c>
      <c r="I660" s="5"/>
      <c r="J660" s="5"/>
      <c r="K660" t="s">
        <v>4453</v>
      </c>
      <c r="L660" s="10">
        <v>120040815</v>
      </c>
      <c r="M660" s="10" t="s">
        <v>3200</v>
      </c>
      <c r="N660" s="10" t="s">
        <v>4654</v>
      </c>
      <c r="O660" s="10" t="s">
        <v>4655</v>
      </c>
      <c r="P660" s="10" t="s">
        <v>4655</v>
      </c>
      <c r="Q660" s="10" t="s">
        <v>3204</v>
      </c>
      <c r="R660" s="10">
        <v>1</v>
      </c>
      <c r="S660" s="10" t="s">
        <v>48</v>
      </c>
      <c r="T660" s="6">
        <v>13.53</v>
      </c>
      <c r="U660" s="6">
        <v>27.9</v>
      </c>
      <c r="V660" s="6"/>
      <c r="W660" s="6">
        <f>IF(OR(DuraWarenkorb2020[[#This Row],[Netto]]&lt;&gt;"",DuraWarenkorb2020[[#This Row],[Faktor]]&lt;&gt;""),"",IF(DuraWarenkorb2020[[#This Row],[Rabatt]]&lt;&gt;"",DuraWarenkorb2020[[#This Row],[Brutto]],""))</f>
        <v>27.9</v>
      </c>
      <c r="X660" s="7">
        <v>0.4</v>
      </c>
      <c r="Y660" s="6"/>
      <c r="Z66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16.739999999999998</v>
      </c>
      <c r="AA660" s="7">
        <f>IFERROR(1-DuraWarenkorb2020[[#This Row],[EP1]]/DuraWarenkorb2020[[#This Row],[VK Preis]],"")</f>
        <v>0.19175627240143367</v>
      </c>
      <c r="AB660" s="6">
        <f>IFERROR(DuraWarenkorb2020[[#This Row],[VK Preis]]/DuraWarenkorb2020[[#This Row],[PE]]*DuraWarenkorb2020[[#This Row],[Menge]],"")</f>
        <v>16.739999999999998</v>
      </c>
      <c r="AC660" s="10" t="s">
        <v>33</v>
      </c>
      <c r="AD660" s="10" t="s">
        <v>33</v>
      </c>
    </row>
    <row r="661" spans="4:30" x14ac:dyDescent="0.25">
      <c r="D661">
        <v>54021</v>
      </c>
      <c r="E661" t="s">
        <v>3195</v>
      </c>
      <c r="F661" t="s">
        <v>3198</v>
      </c>
      <c r="G661" t="s">
        <v>3199</v>
      </c>
      <c r="H661">
        <v>1</v>
      </c>
      <c r="I661" s="5"/>
      <c r="J661" s="5"/>
      <c r="K661" t="s">
        <v>4453</v>
      </c>
      <c r="L661" s="10">
        <v>120081712</v>
      </c>
      <c r="M661" s="10" t="s">
        <v>3200</v>
      </c>
      <c r="N661" s="10" t="s">
        <v>3201</v>
      </c>
      <c r="O661" s="10" t="s">
        <v>3202</v>
      </c>
      <c r="P661" s="10" t="s">
        <v>3203</v>
      </c>
      <c r="Q661" s="10" t="s">
        <v>3204</v>
      </c>
      <c r="R661" s="10">
        <v>1</v>
      </c>
      <c r="S661" s="10" t="s">
        <v>48</v>
      </c>
      <c r="T661" s="6">
        <v>13.44</v>
      </c>
      <c r="U661" s="6">
        <v>27.71</v>
      </c>
      <c r="V661" s="6"/>
      <c r="W661" s="6">
        <f>IF(OR(DuraWarenkorb2020[[#This Row],[Netto]]&lt;&gt;"",DuraWarenkorb2020[[#This Row],[Faktor]]&lt;&gt;""),"",IF(DuraWarenkorb2020[[#This Row],[Rabatt]]&lt;&gt;"",DuraWarenkorb2020[[#This Row],[Brutto]],""))</f>
        <v>27.71</v>
      </c>
      <c r="X661" s="7">
        <v>0.4</v>
      </c>
      <c r="Y661" s="6"/>
      <c r="Z66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16.63</v>
      </c>
      <c r="AA661" s="7">
        <f>IFERROR(1-DuraWarenkorb2020[[#This Row],[EP1]]/DuraWarenkorb2020[[#This Row],[VK Preis]],"")</f>
        <v>0.19182200841852071</v>
      </c>
      <c r="AB661" s="6">
        <f>IFERROR(DuraWarenkorb2020[[#This Row],[VK Preis]]/DuraWarenkorb2020[[#This Row],[PE]]*DuraWarenkorb2020[[#This Row],[Menge]],"")</f>
        <v>16.63</v>
      </c>
      <c r="AC661" s="10" t="s">
        <v>33</v>
      </c>
      <c r="AD661" s="10" t="s">
        <v>33</v>
      </c>
    </row>
    <row r="662" spans="4:30" x14ac:dyDescent="0.25">
      <c r="D662">
        <v>165506</v>
      </c>
      <c r="E662" t="s">
        <v>3195</v>
      </c>
      <c r="F662" t="s">
        <v>3205</v>
      </c>
      <c r="G662" t="s">
        <v>3206</v>
      </c>
      <c r="H662">
        <v>5</v>
      </c>
      <c r="I662" s="5"/>
      <c r="J662" s="5"/>
      <c r="K662" t="s">
        <v>4453</v>
      </c>
      <c r="L662" s="10">
        <v>120041109</v>
      </c>
      <c r="M662" s="10" t="s">
        <v>3200</v>
      </c>
      <c r="N662" s="10" t="s">
        <v>3207</v>
      </c>
      <c r="O662" s="10" t="s">
        <v>3205</v>
      </c>
      <c r="P662" s="10" t="s">
        <v>3205</v>
      </c>
      <c r="Q662" s="10" t="s">
        <v>3204</v>
      </c>
      <c r="R662" s="10">
        <v>1</v>
      </c>
      <c r="S662" s="10" t="s">
        <v>48</v>
      </c>
      <c r="T662" s="6"/>
      <c r="U662" s="6"/>
      <c r="V662" s="6"/>
      <c r="W662" s="6" t="str">
        <f>IF(OR(DuraWarenkorb2020[[#This Row],[Netto]]&lt;&gt;"",DuraWarenkorb2020[[#This Row],[Faktor]]&lt;&gt;""),"",IF(DuraWarenkorb2020[[#This Row],[Rabatt]]&lt;&gt;"",DuraWarenkorb2020[[#This Row],[Brutto]],""))</f>
        <v/>
      </c>
      <c r="X662" s="7"/>
      <c r="Y662" s="6"/>
      <c r="Z66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662" s="7" t="str">
        <f>IFERROR(1-DuraWarenkorb2020[[#This Row],[EP1]]/DuraWarenkorb2020[[#This Row],[VK Preis]],"")</f>
        <v/>
      </c>
      <c r="AB662" s="6" t="str">
        <f>IFERROR(DuraWarenkorb2020[[#This Row],[VK Preis]]/DuraWarenkorb2020[[#This Row],[PE]]*DuraWarenkorb2020[[#This Row],[Menge]],"")</f>
        <v/>
      </c>
      <c r="AC662" s="10" t="s">
        <v>33</v>
      </c>
      <c r="AD662" s="10" t="s">
        <v>2045</v>
      </c>
    </row>
    <row r="663" spans="4:30" x14ac:dyDescent="0.25">
      <c r="D663">
        <v>3080277</v>
      </c>
      <c r="E663" t="s">
        <v>1306</v>
      </c>
      <c r="F663" t="s">
        <v>3400</v>
      </c>
      <c r="G663" t="s">
        <v>3401</v>
      </c>
      <c r="H663">
        <v>2</v>
      </c>
      <c r="I663" s="5"/>
      <c r="J663" s="5"/>
      <c r="K663" t="s">
        <v>4453</v>
      </c>
      <c r="L663" s="10">
        <v>120472168</v>
      </c>
      <c r="M663" s="10" t="s">
        <v>1437</v>
      </c>
      <c r="N663" s="10" t="s">
        <v>4656</v>
      </c>
      <c r="O663" s="10" t="s">
        <v>4657</v>
      </c>
      <c r="P663" s="10" t="s">
        <v>4658</v>
      </c>
      <c r="Q663" s="10" t="s">
        <v>4659</v>
      </c>
      <c r="R663" s="10">
        <v>1</v>
      </c>
      <c r="S663" s="10" t="s">
        <v>48</v>
      </c>
      <c r="T663" s="6">
        <v>38.28</v>
      </c>
      <c r="U663" s="6">
        <v>79.92</v>
      </c>
      <c r="V663" s="6"/>
      <c r="W663" s="6">
        <f>IF(OR(DuraWarenkorb2020[[#This Row],[Netto]]&lt;&gt;"",DuraWarenkorb2020[[#This Row],[Faktor]]&lt;&gt;""),"",IF(DuraWarenkorb2020[[#This Row],[Rabatt]]&lt;&gt;"",DuraWarenkorb2020[[#This Row],[Brutto]],""))</f>
        <v>79.92</v>
      </c>
      <c r="X663" s="7">
        <v>0.4</v>
      </c>
      <c r="Y663" s="6"/>
      <c r="Z66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47.95</v>
      </c>
      <c r="AA663" s="7">
        <f>IFERROR(1-DuraWarenkorb2020[[#This Row],[EP1]]/DuraWarenkorb2020[[#This Row],[VK Preis]],"")</f>
        <v>0.20166840458811264</v>
      </c>
      <c r="AB663" s="6">
        <f>IFERROR(DuraWarenkorb2020[[#This Row],[VK Preis]]/DuraWarenkorb2020[[#This Row],[PE]]*DuraWarenkorb2020[[#This Row],[Menge]],"")</f>
        <v>95.9</v>
      </c>
      <c r="AC663" s="10" t="s">
        <v>33</v>
      </c>
      <c r="AD663" s="10" t="s">
        <v>33</v>
      </c>
    </row>
    <row r="664" spans="4:30" x14ac:dyDescent="0.25">
      <c r="D664">
        <v>11843</v>
      </c>
      <c r="E664" t="s">
        <v>1430</v>
      </c>
      <c r="F664" t="s">
        <v>3655</v>
      </c>
      <c r="G664" t="s">
        <v>3656</v>
      </c>
      <c r="H664">
        <v>25</v>
      </c>
      <c r="I664" s="5"/>
      <c r="J664" s="5"/>
      <c r="K664" t="s">
        <v>4453</v>
      </c>
      <c r="L664" s="10">
        <v>120082069</v>
      </c>
      <c r="M664" s="10" t="s">
        <v>1437</v>
      </c>
      <c r="N664" s="10" t="s">
        <v>3657</v>
      </c>
      <c r="O664" s="10" t="s">
        <v>3658</v>
      </c>
      <c r="P664" s="10" t="s">
        <v>3659</v>
      </c>
      <c r="Q664" s="10" t="s">
        <v>3647</v>
      </c>
      <c r="R664" s="10">
        <v>1</v>
      </c>
      <c r="S664" s="10" t="s">
        <v>48</v>
      </c>
      <c r="T664" s="6">
        <v>0.72</v>
      </c>
      <c r="U664" s="6">
        <v>4.3</v>
      </c>
      <c r="V664" s="6"/>
      <c r="W664" s="6">
        <f>IF(OR(DuraWarenkorb2020[[#This Row],[Netto]]&lt;&gt;"",DuraWarenkorb2020[[#This Row],[Faktor]]&lt;&gt;""),"",IF(DuraWarenkorb2020[[#This Row],[Rabatt]]&lt;&gt;"",DuraWarenkorb2020[[#This Row],[Brutto]],""))</f>
        <v>4.3</v>
      </c>
      <c r="X664" s="7">
        <v>0.79</v>
      </c>
      <c r="Y664" s="6"/>
      <c r="Z66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0.9</v>
      </c>
      <c r="AA664" s="7">
        <f>IFERROR(1-DuraWarenkorb2020[[#This Row],[EP1]]/DuraWarenkorb2020[[#This Row],[VK Preis]],"")</f>
        <v>0.20000000000000007</v>
      </c>
      <c r="AB664" s="6">
        <f>IFERROR(DuraWarenkorb2020[[#This Row],[VK Preis]]/DuraWarenkorb2020[[#This Row],[PE]]*DuraWarenkorb2020[[#This Row],[Menge]],"")</f>
        <v>22.5</v>
      </c>
      <c r="AC664" s="10" t="s">
        <v>33</v>
      </c>
      <c r="AD664" s="10" t="s">
        <v>33</v>
      </c>
    </row>
    <row r="665" spans="4:30" x14ac:dyDescent="0.25">
      <c r="D665">
        <v>11841</v>
      </c>
      <c r="E665" t="s">
        <v>1430</v>
      </c>
      <c r="F665" t="s">
        <v>3660</v>
      </c>
      <c r="G665" t="s">
        <v>3661</v>
      </c>
      <c r="H665">
        <v>5</v>
      </c>
      <c r="I665" s="5"/>
      <c r="J665" s="5"/>
      <c r="K665" t="s">
        <v>4453</v>
      </c>
      <c r="L665" s="10">
        <v>120082071</v>
      </c>
      <c r="M665" s="10" t="s">
        <v>1437</v>
      </c>
      <c r="N665" s="10" t="s">
        <v>3657</v>
      </c>
      <c r="O665" s="10" t="s">
        <v>3662</v>
      </c>
      <c r="P665" s="10" t="s">
        <v>3663</v>
      </c>
      <c r="Q665" s="10" t="s">
        <v>3647</v>
      </c>
      <c r="R665" s="10">
        <v>1</v>
      </c>
      <c r="S665" s="10" t="s">
        <v>48</v>
      </c>
      <c r="T665" s="6">
        <v>0.72</v>
      </c>
      <c r="U665" s="6">
        <v>4.3</v>
      </c>
      <c r="V665" s="6"/>
      <c r="W665" s="6">
        <f>IF(OR(DuraWarenkorb2020[[#This Row],[Netto]]&lt;&gt;"",DuraWarenkorb2020[[#This Row],[Faktor]]&lt;&gt;""),"",IF(DuraWarenkorb2020[[#This Row],[Rabatt]]&lt;&gt;"",DuraWarenkorb2020[[#This Row],[Brutto]],""))</f>
        <v>4.3</v>
      </c>
      <c r="X665" s="7">
        <v>0.79</v>
      </c>
      <c r="Y665" s="6"/>
      <c r="Z66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0.9</v>
      </c>
      <c r="AA665" s="7">
        <f>IFERROR(1-DuraWarenkorb2020[[#This Row],[EP1]]/DuraWarenkorb2020[[#This Row],[VK Preis]],"")</f>
        <v>0.20000000000000007</v>
      </c>
      <c r="AB665" s="6">
        <f>IFERROR(DuraWarenkorb2020[[#This Row],[VK Preis]]/DuraWarenkorb2020[[#This Row],[PE]]*DuraWarenkorb2020[[#This Row],[Menge]],"")</f>
        <v>4.5</v>
      </c>
      <c r="AC665" s="10" t="s">
        <v>33</v>
      </c>
      <c r="AD665" s="10" t="s">
        <v>33</v>
      </c>
    </row>
    <row r="666" spans="4:30" x14ac:dyDescent="0.25">
      <c r="D666">
        <v>33705</v>
      </c>
      <c r="E666" t="s">
        <v>1430</v>
      </c>
      <c r="F666" t="s">
        <v>3664</v>
      </c>
      <c r="G666" t="s">
        <v>3665</v>
      </c>
      <c r="H666">
        <v>5</v>
      </c>
      <c r="I666" s="5"/>
      <c r="J666" s="5"/>
      <c r="K666" t="s">
        <v>4453</v>
      </c>
      <c r="L666" s="10">
        <v>120082075</v>
      </c>
      <c r="M666" s="10" t="s">
        <v>1437</v>
      </c>
      <c r="N666" s="10" t="s">
        <v>3666</v>
      </c>
      <c r="O666" s="10" t="s">
        <v>3667</v>
      </c>
      <c r="P666" s="10" t="s">
        <v>3668</v>
      </c>
      <c r="Q666" s="10" t="s">
        <v>3647</v>
      </c>
      <c r="R666" s="10">
        <v>1</v>
      </c>
      <c r="S666" s="10" t="s">
        <v>48</v>
      </c>
      <c r="T666" s="6">
        <v>1.8</v>
      </c>
      <c r="U666" s="6">
        <v>6.2</v>
      </c>
      <c r="V666" s="6"/>
      <c r="W666" s="6">
        <f>IF(OR(DuraWarenkorb2020[[#This Row],[Netto]]&lt;&gt;"",DuraWarenkorb2020[[#This Row],[Faktor]]&lt;&gt;""),"",IF(DuraWarenkorb2020[[#This Row],[Rabatt]]&lt;&gt;"",DuraWarenkorb2020[[#This Row],[Brutto]],""))</f>
        <v>6.2</v>
      </c>
      <c r="X666" s="7">
        <v>0.63</v>
      </c>
      <c r="Y666" s="6"/>
      <c r="Z66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2.29</v>
      </c>
      <c r="AA666" s="7">
        <f>IFERROR(1-DuraWarenkorb2020[[#This Row],[EP1]]/DuraWarenkorb2020[[#This Row],[VK Preis]],"")</f>
        <v>0.2139737991266375</v>
      </c>
      <c r="AB666" s="6">
        <f>IFERROR(DuraWarenkorb2020[[#This Row],[VK Preis]]/DuraWarenkorb2020[[#This Row],[PE]]*DuraWarenkorb2020[[#This Row],[Menge]],"")</f>
        <v>11.45</v>
      </c>
      <c r="AC666" s="10" t="s">
        <v>33</v>
      </c>
      <c r="AD666" s="10" t="s">
        <v>33</v>
      </c>
    </row>
    <row r="667" spans="4:30" x14ac:dyDescent="0.25">
      <c r="D667">
        <v>33704</v>
      </c>
      <c r="E667" t="s">
        <v>1430</v>
      </c>
      <c r="F667" t="s">
        <v>3669</v>
      </c>
      <c r="G667" t="s">
        <v>3670</v>
      </c>
      <c r="H667">
        <v>5</v>
      </c>
      <c r="I667" s="5"/>
      <c r="J667" s="5"/>
      <c r="K667" t="s">
        <v>4453</v>
      </c>
      <c r="L667" s="10">
        <v>120082077</v>
      </c>
      <c r="M667" s="10" t="s">
        <v>1437</v>
      </c>
      <c r="N667" s="10" t="s">
        <v>3666</v>
      </c>
      <c r="O667" s="10" t="s">
        <v>3671</v>
      </c>
      <c r="P667" s="10" t="s">
        <v>3672</v>
      </c>
      <c r="Q667" s="10" t="s">
        <v>3647</v>
      </c>
      <c r="R667" s="10">
        <v>1</v>
      </c>
      <c r="S667" s="10" t="s">
        <v>48</v>
      </c>
      <c r="T667" s="6">
        <v>1.8</v>
      </c>
      <c r="U667" s="6">
        <v>6.2</v>
      </c>
      <c r="V667" s="6"/>
      <c r="W667" s="6">
        <f>IF(OR(DuraWarenkorb2020[[#This Row],[Netto]]&lt;&gt;"",DuraWarenkorb2020[[#This Row],[Faktor]]&lt;&gt;""),"",IF(DuraWarenkorb2020[[#This Row],[Rabatt]]&lt;&gt;"",DuraWarenkorb2020[[#This Row],[Brutto]],""))</f>
        <v>6.2</v>
      </c>
      <c r="X667" s="7">
        <v>0.63</v>
      </c>
      <c r="Y667" s="6"/>
      <c r="Z66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2.29</v>
      </c>
      <c r="AA667" s="7">
        <f>IFERROR(1-DuraWarenkorb2020[[#This Row],[EP1]]/DuraWarenkorb2020[[#This Row],[VK Preis]],"")</f>
        <v>0.2139737991266375</v>
      </c>
      <c r="AB667" s="6">
        <f>IFERROR(DuraWarenkorb2020[[#This Row],[VK Preis]]/DuraWarenkorb2020[[#This Row],[PE]]*DuraWarenkorb2020[[#This Row],[Menge]],"")</f>
        <v>11.45</v>
      </c>
      <c r="AC667" s="10" t="s">
        <v>33</v>
      </c>
      <c r="AD667" s="10" t="s">
        <v>33</v>
      </c>
    </row>
    <row r="668" spans="4:30" x14ac:dyDescent="0.25">
      <c r="D668">
        <v>3288676</v>
      </c>
      <c r="E668" t="s">
        <v>1430</v>
      </c>
      <c r="F668" t="s">
        <v>3673</v>
      </c>
      <c r="G668" t="s">
        <v>3674</v>
      </c>
      <c r="H668">
        <v>5</v>
      </c>
      <c r="I668" s="5"/>
      <c r="J668" s="5"/>
      <c r="K668" t="s">
        <v>4453</v>
      </c>
      <c r="L668" s="10">
        <v>120087868</v>
      </c>
      <c r="M668" s="10" t="s">
        <v>1437</v>
      </c>
      <c r="N668" s="10" t="s">
        <v>4660</v>
      </c>
      <c r="O668" s="10" t="s">
        <v>4661</v>
      </c>
      <c r="P668" s="10" t="s">
        <v>4662</v>
      </c>
      <c r="Q668" s="10" t="s">
        <v>3647</v>
      </c>
      <c r="R668" s="10">
        <v>1</v>
      </c>
      <c r="S668" s="10" t="s">
        <v>48</v>
      </c>
      <c r="T668" s="6">
        <v>3.02</v>
      </c>
      <c r="U668" s="6">
        <v>9</v>
      </c>
      <c r="V668" s="6"/>
      <c r="W668" s="6">
        <f>IF(OR(DuraWarenkorb2020[[#This Row],[Netto]]&lt;&gt;"",DuraWarenkorb2020[[#This Row],[Faktor]]&lt;&gt;""),"",IF(DuraWarenkorb2020[[#This Row],[Rabatt]]&lt;&gt;"",DuraWarenkorb2020[[#This Row],[Brutto]],""))</f>
        <v>9</v>
      </c>
      <c r="X668" s="7">
        <v>0.57999999999999996</v>
      </c>
      <c r="Y668" s="6"/>
      <c r="Z66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3.78</v>
      </c>
      <c r="AA668" s="7">
        <f>IFERROR(1-DuraWarenkorb2020[[#This Row],[EP1]]/DuraWarenkorb2020[[#This Row],[VK Preis]],"")</f>
        <v>0.20105820105820105</v>
      </c>
      <c r="AB668" s="6">
        <f>IFERROR(DuraWarenkorb2020[[#This Row],[VK Preis]]/DuraWarenkorb2020[[#This Row],[PE]]*DuraWarenkorb2020[[#This Row],[Menge]],"")</f>
        <v>18.899999999999999</v>
      </c>
      <c r="AC668" s="10" t="s">
        <v>33</v>
      </c>
      <c r="AD668" s="10" t="s">
        <v>33</v>
      </c>
    </row>
    <row r="669" spans="4:30" x14ac:dyDescent="0.25">
      <c r="D669">
        <v>3288706</v>
      </c>
      <c r="E669" t="s">
        <v>1430</v>
      </c>
      <c r="F669" t="s">
        <v>3675</v>
      </c>
      <c r="G669" t="s">
        <v>3676</v>
      </c>
      <c r="H669">
        <v>5</v>
      </c>
      <c r="I669" s="5"/>
      <c r="J669" s="5"/>
      <c r="K669" t="s">
        <v>4453</v>
      </c>
      <c r="L669" s="10">
        <v>120092676</v>
      </c>
      <c r="M669" s="10" t="s">
        <v>1437</v>
      </c>
      <c r="N669" s="10" t="s">
        <v>4663</v>
      </c>
      <c r="O669" s="10" t="s">
        <v>4664</v>
      </c>
      <c r="P669" s="10" t="s">
        <v>4665</v>
      </c>
      <c r="Q669" s="10" t="s">
        <v>3647</v>
      </c>
      <c r="R669" s="10">
        <v>1</v>
      </c>
      <c r="S669" s="10" t="s">
        <v>48</v>
      </c>
      <c r="T669" s="6">
        <v>2.38</v>
      </c>
      <c r="U669" s="6">
        <v>7.4</v>
      </c>
      <c r="V669" s="6"/>
      <c r="W669" s="6">
        <f>IF(OR(DuraWarenkorb2020[[#This Row],[Netto]]&lt;&gt;"",DuraWarenkorb2020[[#This Row],[Faktor]]&lt;&gt;""),"",IF(DuraWarenkorb2020[[#This Row],[Rabatt]]&lt;&gt;"",DuraWarenkorb2020[[#This Row],[Brutto]],""))</f>
        <v>7.4</v>
      </c>
      <c r="X669" s="7">
        <v>0.59</v>
      </c>
      <c r="Y669" s="6"/>
      <c r="Z66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3.03</v>
      </c>
      <c r="AA669" s="7">
        <f>IFERROR(1-DuraWarenkorb2020[[#This Row],[EP1]]/DuraWarenkorb2020[[#This Row],[VK Preis]],"")</f>
        <v>0.21452145214521445</v>
      </c>
      <c r="AB669" s="6">
        <f>IFERROR(DuraWarenkorb2020[[#This Row],[VK Preis]]/DuraWarenkorb2020[[#This Row],[PE]]*DuraWarenkorb2020[[#This Row],[Menge]],"")</f>
        <v>15.149999999999999</v>
      </c>
      <c r="AC669" s="10" t="s">
        <v>33</v>
      </c>
      <c r="AD669" s="10" t="s">
        <v>33</v>
      </c>
    </row>
    <row r="670" spans="4:30" x14ac:dyDescent="0.25">
      <c r="D670">
        <v>566977</v>
      </c>
      <c r="E670" t="s">
        <v>1430</v>
      </c>
      <c r="F670" t="s">
        <v>3642</v>
      </c>
      <c r="G670" t="s">
        <v>3643</v>
      </c>
      <c r="H670">
        <v>1</v>
      </c>
      <c r="I670" s="5"/>
      <c r="J670" s="5"/>
      <c r="K670" t="s">
        <v>4453</v>
      </c>
      <c r="L670" s="10">
        <v>120082004</v>
      </c>
      <c r="M670" s="10" t="s">
        <v>1437</v>
      </c>
      <c r="N670" s="10" t="s">
        <v>3644</v>
      </c>
      <c r="O670" s="10" t="s">
        <v>3645</v>
      </c>
      <c r="P670" s="10" t="s">
        <v>3646</v>
      </c>
      <c r="Q670" s="10" t="s">
        <v>3647</v>
      </c>
      <c r="R670" s="10">
        <v>1</v>
      </c>
      <c r="S670" s="10" t="s">
        <v>48</v>
      </c>
      <c r="T670" s="6">
        <v>0.52</v>
      </c>
      <c r="U670" s="6">
        <v>2.5</v>
      </c>
      <c r="V670" s="6"/>
      <c r="W670" s="6">
        <f>IF(OR(DuraWarenkorb2020[[#This Row],[Netto]]&lt;&gt;"",DuraWarenkorb2020[[#This Row],[Faktor]]&lt;&gt;""),"",IF(DuraWarenkorb2020[[#This Row],[Rabatt]]&lt;&gt;"",DuraWarenkorb2020[[#This Row],[Brutto]],""))</f>
        <v>2.5</v>
      </c>
      <c r="X670" s="7">
        <v>0.75</v>
      </c>
      <c r="Y670" s="6"/>
      <c r="Z67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0.63</v>
      </c>
      <c r="AA670" s="7">
        <f>IFERROR(1-DuraWarenkorb2020[[#This Row],[EP1]]/DuraWarenkorb2020[[#This Row],[VK Preis]],"")</f>
        <v>0.17460317460317454</v>
      </c>
      <c r="AB670" s="6">
        <f>IFERROR(DuraWarenkorb2020[[#This Row],[VK Preis]]/DuraWarenkorb2020[[#This Row],[PE]]*DuraWarenkorb2020[[#This Row],[Menge]],"")</f>
        <v>0.63</v>
      </c>
      <c r="AC670" s="10" t="s">
        <v>33</v>
      </c>
      <c r="AD670" s="10" t="s">
        <v>3648</v>
      </c>
    </row>
    <row r="671" spans="4:30" x14ac:dyDescent="0.25">
      <c r="D671">
        <v>897892</v>
      </c>
      <c r="E671" t="s">
        <v>1430</v>
      </c>
      <c r="F671" t="s">
        <v>3677</v>
      </c>
      <c r="G671" t="s">
        <v>3678</v>
      </c>
      <c r="H671">
        <v>10</v>
      </c>
      <c r="I671" s="5"/>
      <c r="J671" s="5"/>
      <c r="K671" t="s">
        <v>4453</v>
      </c>
      <c r="L671" s="10">
        <v>120160539</v>
      </c>
      <c r="M671" s="10" t="s">
        <v>1437</v>
      </c>
      <c r="N671" s="10" t="s">
        <v>3679</v>
      </c>
      <c r="O671" s="10" t="s">
        <v>3680</v>
      </c>
      <c r="P671" s="10" t="s">
        <v>3681</v>
      </c>
      <c r="Q671" s="10" t="s">
        <v>3647</v>
      </c>
      <c r="R671" s="10">
        <v>1</v>
      </c>
      <c r="S671" s="10" t="s">
        <v>48</v>
      </c>
      <c r="T671" s="6">
        <v>2.34</v>
      </c>
      <c r="U671" s="6">
        <v>10.199999999999999</v>
      </c>
      <c r="V671" s="6"/>
      <c r="W671" s="6">
        <f>IF(OR(DuraWarenkorb2020[[#This Row],[Netto]]&lt;&gt;"",DuraWarenkorb2020[[#This Row],[Faktor]]&lt;&gt;""),"",IF(DuraWarenkorb2020[[#This Row],[Rabatt]]&lt;&gt;"",DuraWarenkorb2020[[#This Row],[Brutto]],""))</f>
        <v>10.199999999999999</v>
      </c>
      <c r="X671" s="7">
        <v>0.71</v>
      </c>
      <c r="Y671" s="6"/>
      <c r="Z67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2.96</v>
      </c>
      <c r="AA671" s="7">
        <f>IFERROR(1-DuraWarenkorb2020[[#This Row],[EP1]]/DuraWarenkorb2020[[#This Row],[VK Preis]],"")</f>
        <v>0.20945945945945954</v>
      </c>
      <c r="AB671" s="6">
        <f>IFERROR(DuraWarenkorb2020[[#This Row],[VK Preis]]/DuraWarenkorb2020[[#This Row],[PE]]*DuraWarenkorb2020[[#This Row],[Menge]],"")</f>
        <v>29.6</v>
      </c>
      <c r="AC671" s="10" t="s">
        <v>33</v>
      </c>
      <c r="AD671" s="10" t="s">
        <v>33</v>
      </c>
    </row>
    <row r="672" spans="4:30" x14ac:dyDescent="0.25">
      <c r="D672">
        <v>1397419</v>
      </c>
      <c r="E672" t="s">
        <v>1430</v>
      </c>
      <c r="F672" t="s">
        <v>3682</v>
      </c>
      <c r="G672" t="s">
        <v>3683</v>
      </c>
      <c r="H672">
        <v>1</v>
      </c>
      <c r="I672" s="5"/>
      <c r="J672" s="5"/>
      <c r="K672" t="s">
        <v>4453</v>
      </c>
      <c r="L672" s="10">
        <v>120347075</v>
      </c>
      <c r="M672" s="10" t="s">
        <v>1437</v>
      </c>
      <c r="N672" s="10" t="s">
        <v>3684</v>
      </c>
      <c r="O672" s="10" t="s">
        <v>3685</v>
      </c>
      <c r="P672" s="10" t="s">
        <v>3686</v>
      </c>
      <c r="Q672" s="10" t="s">
        <v>3647</v>
      </c>
      <c r="R672" s="10">
        <v>1</v>
      </c>
      <c r="S672" s="10" t="s">
        <v>48</v>
      </c>
      <c r="T672" s="6">
        <v>2.34</v>
      </c>
      <c r="U672" s="6">
        <v>9.8000000000000007</v>
      </c>
      <c r="V672" s="6"/>
      <c r="W672" s="6">
        <f>IF(OR(DuraWarenkorb2020[[#This Row],[Netto]]&lt;&gt;"",DuraWarenkorb2020[[#This Row],[Faktor]]&lt;&gt;""),"",IF(DuraWarenkorb2020[[#This Row],[Rabatt]]&lt;&gt;"",DuraWarenkorb2020[[#This Row],[Brutto]],""))</f>
        <v>9.8000000000000007</v>
      </c>
      <c r="X672" s="7">
        <v>0.7</v>
      </c>
      <c r="Y672" s="6"/>
      <c r="Z67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2.94</v>
      </c>
      <c r="AA672" s="7">
        <f>IFERROR(1-DuraWarenkorb2020[[#This Row],[EP1]]/DuraWarenkorb2020[[#This Row],[VK Preis]],"")</f>
        <v>0.20408163265306123</v>
      </c>
      <c r="AB672" s="6">
        <f>IFERROR(DuraWarenkorb2020[[#This Row],[VK Preis]]/DuraWarenkorb2020[[#This Row],[PE]]*DuraWarenkorb2020[[#This Row],[Menge]],"")</f>
        <v>2.94</v>
      </c>
      <c r="AC672" s="10" t="s">
        <v>33</v>
      </c>
      <c r="AD672" s="10" t="s">
        <v>33</v>
      </c>
    </row>
    <row r="673" spans="4:30" x14ac:dyDescent="0.25">
      <c r="D673">
        <v>739162</v>
      </c>
      <c r="E673" t="s">
        <v>1430</v>
      </c>
      <c r="F673" t="s">
        <v>3687</v>
      </c>
      <c r="G673" t="s">
        <v>3688</v>
      </c>
      <c r="H673">
        <v>15</v>
      </c>
      <c r="I673" s="5"/>
      <c r="J673" s="5"/>
      <c r="K673" t="s">
        <v>4453</v>
      </c>
      <c r="L673" s="10">
        <v>120160182</v>
      </c>
      <c r="M673" s="10" t="s">
        <v>1437</v>
      </c>
      <c r="N673" s="10" t="s">
        <v>3689</v>
      </c>
      <c r="O673" s="10" t="s">
        <v>3690</v>
      </c>
      <c r="P673" s="10" t="s">
        <v>3691</v>
      </c>
      <c r="Q673" s="10" t="s">
        <v>3647</v>
      </c>
      <c r="R673" s="10">
        <v>1</v>
      </c>
      <c r="S673" s="10" t="s">
        <v>48</v>
      </c>
      <c r="T673" s="6">
        <v>2.34</v>
      </c>
      <c r="U673" s="6">
        <v>7.1</v>
      </c>
      <c r="V673" s="6"/>
      <c r="W673" s="6">
        <f>IF(OR(DuraWarenkorb2020[[#This Row],[Netto]]&lt;&gt;"",DuraWarenkorb2020[[#This Row],[Faktor]]&lt;&gt;""),"",IF(DuraWarenkorb2020[[#This Row],[Rabatt]]&lt;&gt;"",DuraWarenkorb2020[[#This Row],[Brutto]],""))</f>
        <v>7.1</v>
      </c>
      <c r="X673" s="7">
        <v>0.57999999999999996</v>
      </c>
      <c r="Y673" s="6"/>
      <c r="Z67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2.98</v>
      </c>
      <c r="AA673" s="7">
        <f>IFERROR(1-DuraWarenkorb2020[[#This Row],[EP1]]/DuraWarenkorb2020[[#This Row],[VK Preis]],"")</f>
        <v>0.21476510067114096</v>
      </c>
      <c r="AB673" s="6">
        <f>IFERROR(DuraWarenkorb2020[[#This Row],[VK Preis]]/DuraWarenkorb2020[[#This Row],[PE]]*DuraWarenkorb2020[[#This Row],[Menge]],"")</f>
        <v>44.7</v>
      </c>
      <c r="AC673" s="10" t="s">
        <v>33</v>
      </c>
      <c r="AD673" s="10" t="s">
        <v>33</v>
      </c>
    </row>
    <row r="674" spans="4:30" x14ac:dyDescent="0.25">
      <c r="D674">
        <v>739170</v>
      </c>
      <c r="E674" t="s">
        <v>1430</v>
      </c>
      <c r="F674" t="s">
        <v>3692</v>
      </c>
      <c r="G674" t="s">
        <v>3693</v>
      </c>
      <c r="H674">
        <v>10</v>
      </c>
      <c r="I674" s="5"/>
      <c r="J674" s="5"/>
      <c r="K674" t="s">
        <v>4453</v>
      </c>
      <c r="L674" s="10">
        <v>120087846</v>
      </c>
      <c r="M674" s="10" t="s">
        <v>1437</v>
      </c>
      <c r="N674" s="10" t="s">
        <v>3694</v>
      </c>
      <c r="O674" s="10" t="s">
        <v>3695</v>
      </c>
      <c r="P674" s="10" t="s">
        <v>3696</v>
      </c>
      <c r="Q674" s="10" t="s">
        <v>3647</v>
      </c>
      <c r="R674" s="10">
        <v>1</v>
      </c>
      <c r="S674" s="10" t="s">
        <v>48</v>
      </c>
      <c r="T674" s="6">
        <v>2.34</v>
      </c>
      <c r="U674" s="6">
        <v>7.1</v>
      </c>
      <c r="V674" s="6"/>
      <c r="W674" s="6">
        <f>IF(OR(DuraWarenkorb2020[[#This Row],[Netto]]&lt;&gt;"",DuraWarenkorb2020[[#This Row],[Faktor]]&lt;&gt;""),"",IF(DuraWarenkorb2020[[#This Row],[Rabatt]]&lt;&gt;"",DuraWarenkorb2020[[#This Row],[Brutto]],""))</f>
        <v>7.1</v>
      </c>
      <c r="X674" s="7">
        <v>0.57999999999999996</v>
      </c>
      <c r="Y674" s="6"/>
      <c r="Z67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2.98</v>
      </c>
      <c r="AA674" s="7">
        <f>IFERROR(1-DuraWarenkorb2020[[#This Row],[EP1]]/DuraWarenkorb2020[[#This Row],[VK Preis]],"")</f>
        <v>0.21476510067114096</v>
      </c>
      <c r="AB674" s="6">
        <f>IFERROR(DuraWarenkorb2020[[#This Row],[VK Preis]]/DuraWarenkorb2020[[#This Row],[PE]]*DuraWarenkorb2020[[#This Row],[Menge]],"")</f>
        <v>29.8</v>
      </c>
      <c r="AC674" s="10" t="s">
        <v>33</v>
      </c>
      <c r="AD674" s="10" t="s">
        <v>33</v>
      </c>
    </row>
    <row r="675" spans="4:30" x14ac:dyDescent="0.25">
      <c r="D675">
        <v>739154</v>
      </c>
      <c r="E675" t="s">
        <v>1430</v>
      </c>
      <c r="F675" t="s">
        <v>3697</v>
      </c>
      <c r="G675" t="s">
        <v>3698</v>
      </c>
      <c r="H675">
        <v>7</v>
      </c>
      <c r="I675" s="5"/>
      <c r="J675" s="5"/>
      <c r="K675" t="s">
        <v>4453</v>
      </c>
      <c r="L675" s="10">
        <v>120155968</v>
      </c>
      <c r="M675" s="10" t="s">
        <v>1437</v>
      </c>
      <c r="N675" s="10" t="s">
        <v>3699</v>
      </c>
      <c r="O675" s="10" t="s">
        <v>3700</v>
      </c>
      <c r="P675" s="10" t="s">
        <v>3701</v>
      </c>
      <c r="Q675" s="10" t="s">
        <v>3702</v>
      </c>
      <c r="R675" s="10">
        <v>1</v>
      </c>
      <c r="S675" s="10" t="s">
        <v>48</v>
      </c>
      <c r="T675" s="6">
        <v>1.6</v>
      </c>
      <c r="U675" s="6">
        <v>9.4</v>
      </c>
      <c r="V675" s="6"/>
      <c r="W675" s="6">
        <f>IF(OR(DuraWarenkorb2020[[#This Row],[Netto]]&lt;&gt;"",DuraWarenkorb2020[[#This Row],[Faktor]]&lt;&gt;""),"",IF(DuraWarenkorb2020[[#This Row],[Rabatt]]&lt;&gt;"",DuraWarenkorb2020[[#This Row],[Brutto]],""))</f>
        <v>9.4</v>
      </c>
      <c r="X675" s="7">
        <v>0.79</v>
      </c>
      <c r="Y675" s="6"/>
      <c r="Z67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1.97</v>
      </c>
      <c r="AA675" s="7">
        <f>IFERROR(1-DuraWarenkorb2020[[#This Row],[EP1]]/DuraWarenkorb2020[[#This Row],[VK Preis]],"")</f>
        <v>0.18781725888324863</v>
      </c>
      <c r="AB675" s="6">
        <f>IFERROR(DuraWarenkorb2020[[#This Row],[VK Preis]]/DuraWarenkorb2020[[#This Row],[PE]]*DuraWarenkorb2020[[#This Row],[Menge]],"")</f>
        <v>13.79</v>
      </c>
      <c r="AC675" s="10" t="s">
        <v>33</v>
      </c>
      <c r="AD675" s="10" t="s">
        <v>33</v>
      </c>
    </row>
    <row r="676" spans="4:30" x14ac:dyDescent="0.25">
      <c r="D676">
        <v>33491</v>
      </c>
      <c r="E676" t="s">
        <v>1430</v>
      </c>
      <c r="F676" t="s">
        <v>3703</v>
      </c>
      <c r="G676" t="s">
        <v>3704</v>
      </c>
      <c r="H676">
        <v>5</v>
      </c>
      <c r="I676" s="5"/>
      <c r="J676" s="5"/>
      <c r="K676" t="s">
        <v>4453</v>
      </c>
      <c r="L676" s="10">
        <v>120082119</v>
      </c>
      <c r="M676" s="10" t="s">
        <v>1437</v>
      </c>
      <c r="N676" s="10" t="s">
        <v>3705</v>
      </c>
      <c r="O676" s="10" t="s">
        <v>3706</v>
      </c>
      <c r="P676" s="10" t="s">
        <v>3707</v>
      </c>
      <c r="Q676" s="10" t="s">
        <v>3708</v>
      </c>
      <c r="R676" s="10">
        <v>1</v>
      </c>
      <c r="S676" s="10" t="s">
        <v>48</v>
      </c>
      <c r="T676" s="6">
        <v>1.4</v>
      </c>
      <c r="U676" s="6">
        <v>7.2</v>
      </c>
      <c r="V676" s="6"/>
      <c r="W676" s="6">
        <f>IF(OR(DuraWarenkorb2020[[#This Row],[Netto]]&lt;&gt;"",DuraWarenkorb2020[[#This Row],[Faktor]]&lt;&gt;""),"",IF(DuraWarenkorb2020[[#This Row],[Rabatt]]&lt;&gt;"",DuraWarenkorb2020[[#This Row],[Brutto]],""))</f>
        <v>7.2</v>
      </c>
      <c r="X676" s="7">
        <v>0.76</v>
      </c>
      <c r="Y676" s="6"/>
      <c r="Z67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1.73</v>
      </c>
      <c r="AA676" s="7">
        <f>IFERROR(1-DuraWarenkorb2020[[#This Row],[EP1]]/DuraWarenkorb2020[[#This Row],[VK Preis]],"")</f>
        <v>0.19075144508670527</v>
      </c>
      <c r="AB676" s="6">
        <f>IFERROR(DuraWarenkorb2020[[#This Row],[VK Preis]]/DuraWarenkorb2020[[#This Row],[PE]]*DuraWarenkorb2020[[#This Row],[Menge]],"")</f>
        <v>8.65</v>
      </c>
      <c r="AC676" s="10" t="s">
        <v>33</v>
      </c>
      <c r="AD676" s="10" t="s">
        <v>33</v>
      </c>
    </row>
    <row r="677" spans="4:30" x14ac:dyDescent="0.25">
      <c r="D677">
        <v>33606</v>
      </c>
      <c r="E677" t="s">
        <v>1430</v>
      </c>
      <c r="F677" t="s">
        <v>3709</v>
      </c>
      <c r="G677" t="s">
        <v>3704</v>
      </c>
      <c r="H677">
        <v>10</v>
      </c>
      <c r="I677" s="5"/>
      <c r="J677" s="5"/>
      <c r="K677" t="s">
        <v>4453</v>
      </c>
      <c r="L677" s="10">
        <v>120082117</v>
      </c>
      <c r="M677" s="10" t="s">
        <v>1437</v>
      </c>
      <c r="N677" s="10" t="s">
        <v>3710</v>
      </c>
      <c r="O677" s="10" t="s">
        <v>3711</v>
      </c>
      <c r="P677" s="10" t="s">
        <v>3712</v>
      </c>
      <c r="Q677" s="10" t="s">
        <v>3708</v>
      </c>
      <c r="R677" s="10">
        <v>1</v>
      </c>
      <c r="S677" s="10" t="s">
        <v>48</v>
      </c>
      <c r="T677" s="6">
        <v>1.4</v>
      </c>
      <c r="U677" s="6">
        <v>6.7</v>
      </c>
      <c r="V677" s="6"/>
      <c r="W677" s="6">
        <f>IF(OR(DuraWarenkorb2020[[#This Row],[Netto]]&lt;&gt;"",DuraWarenkorb2020[[#This Row],[Faktor]]&lt;&gt;""),"",IF(DuraWarenkorb2020[[#This Row],[Rabatt]]&lt;&gt;"",DuraWarenkorb2020[[#This Row],[Brutto]],""))</f>
        <v>6.7</v>
      </c>
      <c r="X677" s="7">
        <v>0.74</v>
      </c>
      <c r="Y677" s="6"/>
      <c r="Z67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1.74</v>
      </c>
      <c r="AA677" s="7">
        <f>IFERROR(1-DuraWarenkorb2020[[#This Row],[EP1]]/DuraWarenkorb2020[[#This Row],[VK Preis]],"")</f>
        <v>0.19540229885057481</v>
      </c>
      <c r="AB677" s="6">
        <f>IFERROR(DuraWarenkorb2020[[#This Row],[VK Preis]]/DuraWarenkorb2020[[#This Row],[PE]]*DuraWarenkorb2020[[#This Row],[Menge]],"")</f>
        <v>17.399999999999999</v>
      </c>
      <c r="AC677" s="10" t="s">
        <v>33</v>
      </c>
      <c r="AD677" s="10" t="s">
        <v>33</v>
      </c>
    </row>
    <row r="678" spans="4:30" x14ac:dyDescent="0.25">
      <c r="D678">
        <v>34131</v>
      </c>
      <c r="E678" t="s">
        <v>1430</v>
      </c>
      <c r="F678" t="s">
        <v>3713</v>
      </c>
      <c r="G678" t="s">
        <v>3714</v>
      </c>
      <c r="H678">
        <v>40</v>
      </c>
      <c r="I678" s="5"/>
      <c r="J678" s="5"/>
      <c r="K678" t="s">
        <v>4453</v>
      </c>
      <c r="L678" s="10">
        <v>120088079</v>
      </c>
      <c r="M678" s="10" t="s">
        <v>1437</v>
      </c>
      <c r="N678" s="10" t="s">
        <v>3715</v>
      </c>
      <c r="O678" s="10" t="s">
        <v>3716</v>
      </c>
      <c r="P678" s="10" t="s">
        <v>3717</v>
      </c>
      <c r="Q678" s="10" t="s">
        <v>3718</v>
      </c>
      <c r="R678" s="10">
        <v>1</v>
      </c>
      <c r="S678" s="10" t="s">
        <v>48</v>
      </c>
      <c r="T678" s="6">
        <v>1.25</v>
      </c>
      <c r="U678" s="6">
        <v>13.9</v>
      </c>
      <c r="V678" s="6"/>
      <c r="W678" s="6">
        <f>IF(OR(DuraWarenkorb2020[[#This Row],[Netto]]&lt;&gt;"",DuraWarenkorb2020[[#This Row],[Faktor]]&lt;&gt;""),"",IF(DuraWarenkorb2020[[#This Row],[Rabatt]]&lt;&gt;"",DuraWarenkorb2020[[#This Row],[Brutto]],""))</f>
        <v>13.9</v>
      </c>
      <c r="X678" s="7">
        <v>0.89</v>
      </c>
      <c r="Y678" s="6"/>
      <c r="Z67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1.53</v>
      </c>
      <c r="AA678" s="7">
        <f>IFERROR(1-DuraWarenkorb2020[[#This Row],[EP1]]/DuraWarenkorb2020[[#This Row],[VK Preis]],"")</f>
        <v>0.18300653594771243</v>
      </c>
      <c r="AB678" s="6">
        <f>IFERROR(DuraWarenkorb2020[[#This Row],[VK Preis]]/DuraWarenkorb2020[[#This Row],[PE]]*DuraWarenkorb2020[[#This Row],[Menge]],"")</f>
        <v>61.2</v>
      </c>
      <c r="AC678" s="10" t="s">
        <v>33</v>
      </c>
      <c r="AD678" s="10" t="s">
        <v>33</v>
      </c>
    </row>
    <row r="679" spans="4:30" x14ac:dyDescent="0.25">
      <c r="D679">
        <v>154342</v>
      </c>
      <c r="E679" t="s">
        <v>1430</v>
      </c>
      <c r="F679" t="s">
        <v>3719</v>
      </c>
      <c r="G679" t="s">
        <v>3720</v>
      </c>
      <c r="H679">
        <v>2</v>
      </c>
      <c r="I679" s="5"/>
      <c r="J679" s="5"/>
      <c r="K679" t="s">
        <v>4453</v>
      </c>
      <c r="L679" s="10">
        <v>120128964</v>
      </c>
      <c r="M679" s="10" t="s">
        <v>1437</v>
      </c>
      <c r="N679" s="10" t="s">
        <v>3721</v>
      </c>
      <c r="O679" s="10" t="s">
        <v>3722</v>
      </c>
      <c r="P679" s="10" t="s">
        <v>3723</v>
      </c>
      <c r="Q679" s="10" t="s">
        <v>3718</v>
      </c>
      <c r="R679" s="10">
        <v>1</v>
      </c>
      <c r="S679" s="10" t="s">
        <v>48</v>
      </c>
      <c r="T679" s="6">
        <v>1.3</v>
      </c>
      <c r="U679" s="6">
        <v>24.6</v>
      </c>
      <c r="V679" s="6"/>
      <c r="W679" s="6">
        <f>IF(OR(DuraWarenkorb2020[[#This Row],[Netto]]&lt;&gt;"",DuraWarenkorb2020[[#This Row],[Faktor]]&lt;&gt;""),"",IF(DuraWarenkorb2020[[#This Row],[Rabatt]]&lt;&gt;"",DuraWarenkorb2020[[#This Row],[Brutto]],""))</f>
        <v>24.6</v>
      </c>
      <c r="X679" s="7">
        <v>0.93300000000000005</v>
      </c>
      <c r="Y679" s="6"/>
      <c r="Z67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1.65</v>
      </c>
      <c r="AA679" s="7">
        <f>IFERROR(1-DuraWarenkorb2020[[#This Row],[EP1]]/DuraWarenkorb2020[[#This Row],[VK Preis]],"")</f>
        <v>0.21212121212121204</v>
      </c>
      <c r="AB679" s="6">
        <f>IFERROR(DuraWarenkorb2020[[#This Row],[VK Preis]]/DuraWarenkorb2020[[#This Row],[PE]]*DuraWarenkorb2020[[#This Row],[Menge]],"")</f>
        <v>3.3</v>
      </c>
      <c r="AC679" s="10" t="s">
        <v>33</v>
      </c>
      <c r="AD679" s="10" t="s">
        <v>33</v>
      </c>
    </row>
    <row r="680" spans="4:30" x14ac:dyDescent="0.25">
      <c r="D680">
        <v>1499882</v>
      </c>
      <c r="E680" t="s">
        <v>1430</v>
      </c>
      <c r="F680" t="s">
        <v>3724</v>
      </c>
      <c r="G680" t="s">
        <v>3725</v>
      </c>
      <c r="H680">
        <v>0</v>
      </c>
      <c r="I680" s="5"/>
      <c r="J680" s="5"/>
      <c r="K680" t="s">
        <v>4453</v>
      </c>
      <c r="L680" s="10">
        <v>120302702</v>
      </c>
      <c r="M680" s="10" t="s">
        <v>1437</v>
      </c>
      <c r="N680" s="10" t="s">
        <v>3726</v>
      </c>
      <c r="O680" s="10" t="s">
        <v>3727</v>
      </c>
      <c r="P680" s="10" t="s">
        <v>3728</v>
      </c>
      <c r="Q680" s="10" t="s">
        <v>3729</v>
      </c>
      <c r="R680" s="10">
        <v>1</v>
      </c>
      <c r="S680" s="10" t="s">
        <v>48</v>
      </c>
      <c r="T680" s="6">
        <v>21.37</v>
      </c>
      <c r="U680" s="6">
        <v>106.7</v>
      </c>
      <c r="V680" s="6"/>
      <c r="W680" s="6">
        <f>IF(OR(DuraWarenkorb2020[[#This Row],[Netto]]&lt;&gt;"",DuraWarenkorb2020[[#This Row],[Faktor]]&lt;&gt;""),"",IF(DuraWarenkorb2020[[#This Row],[Rabatt]]&lt;&gt;"",DuraWarenkorb2020[[#This Row],[Brutto]],""))</f>
        <v>106.7</v>
      </c>
      <c r="X680" s="7">
        <v>0.75</v>
      </c>
      <c r="Y680" s="6"/>
      <c r="Z68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26.68</v>
      </c>
      <c r="AA680" s="7">
        <f>IFERROR(1-DuraWarenkorb2020[[#This Row],[EP1]]/DuraWarenkorb2020[[#This Row],[VK Preis]],"")</f>
        <v>0.19902548725637181</v>
      </c>
      <c r="AB680" s="6">
        <f>IFERROR(DuraWarenkorb2020[[#This Row],[VK Preis]]/DuraWarenkorb2020[[#This Row],[PE]]*DuraWarenkorb2020[[#This Row],[Menge]],"")</f>
        <v>0</v>
      </c>
      <c r="AC680" s="10" t="s">
        <v>33</v>
      </c>
      <c r="AD680" s="10" t="s">
        <v>33</v>
      </c>
    </row>
    <row r="681" spans="4:30" x14ac:dyDescent="0.25">
      <c r="D681">
        <v>1540483</v>
      </c>
      <c r="E681" t="s">
        <v>1430</v>
      </c>
      <c r="F681" t="s">
        <v>3730</v>
      </c>
      <c r="G681" t="s">
        <v>3731</v>
      </c>
      <c r="H681">
        <v>3</v>
      </c>
      <c r="I681" s="5"/>
      <c r="J681" s="5"/>
      <c r="K681" t="s">
        <v>4453</v>
      </c>
      <c r="L681" s="10">
        <v>120302677</v>
      </c>
      <c r="M681" s="10" t="s">
        <v>1437</v>
      </c>
      <c r="N681" s="10" t="s">
        <v>3732</v>
      </c>
      <c r="O681" s="10" t="s">
        <v>3731</v>
      </c>
      <c r="P681" s="10" t="s">
        <v>3733</v>
      </c>
      <c r="Q681" s="10" t="s">
        <v>3729</v>
      </c>
      <c r="R681" s="10">
        <v>1</v>
      </c>
      <c r="S681" s="10" t="s">
        <v>48</v>
      </c>
      <c r="T681" s="6">
        <v>18.809999999999999</v>
      </c>
      <c r="U681" s="6">
        <v>78.599999999999994</v>
      </c>
      <c r="V681" s="6"/>
      <c r="W681" s="6">
        <f>IF(OR(DuraWarenkorb2020[[#This Row],[Netto]]&lt;&gt;"",DuraWarenkorb2020[[#This Row],[Faktor]]&lt;&gt;""),"",IF(DuraWarenkorb2020[[#This Row],[Rabatt]]&lt;&gt;"",DuraWarenkorb2020[[#This Row],[Brutto]],""))</f>
        <v>78.599999999999994</v>
      </c>
      <c r="X681" s="7">
        <v>0.7</v>
      </c>
      <c r="Y681" s="6"/>
      <c r="Z68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23.58</v>
      </c>
      <c r="AA681" s="7">
        <f>IFERROR(1-DuraWarenkorb2020[[#This Row],[EP1]]/DuraWarenkorb2020[[#This Row],[VK Preis]],"")</f>
        <v>0.20229007633587781</v>
      </c>
      <c r="AB681" s="6">
        <f>IFERROR(DuraWarenkorb2020[[#This Row],[VK Preis]]/DuraWarenkorb2020[[#This Row],[PE]]*DuraWarenkorb2020[[#This Row],[Menge]],"")</f>
        <v>70.739999999999995</v>
      </c>
      <c r="AC681" s="10" t="s">
        <v>33</v>
      </c>
      <c r="AD681" s="10" t="s">
        <v>33</v>
      </c>
    </row>
    <row r="682" spans="4:30" x14ac:dyDescent="0.25">
      <c r="D682">
        <v>33665</v>
      </c>
      <c r="E682" t="s">
        <v>1430</v>
      </c>
      <c r="F682" t="s">
        <v>1433</v>
      </c>
      <c r="G682" t="s">
        <v>1434</v>
      </c>
      <c r="H682">
        <v>0</v>
      </c>
      <c r="I682" s="5"/>
      <c r="J682" s="5"/>
      <c r="K682" t="s">
        <v>4453</v>
      </c>
      <c r="L682" s="10">
        <v>120088189</v>
      </c>
      <c r="M682" s="10" t="s">
        <v>1437</v>
      </c>
      <c r="N682" s="10" t="s">
        <v>3749</v>
      </c>
      <c r="O682" s="10" t="s">
        <v>3750</v>
      </c>
      <c r="P682" s="10" t="s">
        <v>3751</v>
      </c>
      <c r="Q682" s="10" t="s">
        <v>3729</v>
      </c>
      <c r="R682" s="10">
        <v>1</v>
      </c>
      <c r="S682" s="10" t="s">
        <v>48</v>
      </c>
      <c r="T682" s="6">
        <v>13.96</v>
      </c>
      <c r="U682" s="6">
        <v>83.8</v>
      </c>
      <c r="V682" s="6"/>
      <c r="W682" s="6">
        <f>IF(OR(DuraWarenkorb2020[[#This Row],[Netto]]&lt;&gt;"",DuraWarenkorb2020[[#This Row],[Faktor]]&lt;&gt;""),"",IF(DuraWarenkorb2020[[#This Row],[Rabatt]]&lt;&gt;"",DuraWarenkorb2020[[#This Row],[Brutto]],""))</f>
        <v>83.8</v>
      </c>
      <c r="X682" s="7">
        <v>0.79</v>
      </c>
      <c r="Y682" s="6"/>
      <c r="Z68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17.600000000000001</v>
      </c>
      <c r="AA682" s="7">
        <f>IFERROR(1-DuraWarenkorb2020[[#This Row],[EP1]]/DuraWarenkorb2020[[#This Row],[VK Preis]],"")</f>
        <v>0.20681818181818179</v>
      </c>
      <c r="AB682" s="6">
        <f>IFERROR(DuraWarenkorb2020[[#This Row],[VK Preis]]/DuraWarenkorb2020[[#This Row],[PE]]*DuraWarenkorb2020[[#This Row],[Menge]],"")</f>
        <v>0</v>
      </c>
      <c r="AC682" s="10" t="s">
        <v>33</v>
      </c>
      <c r="AD682" s="10" t="s">
        <v>33</v>
      </c>
    </row>
    <row r="683" spans="4:30" x14ac:dyDescent="0.25">
      <c r="D683">
        <v>2991047</v>
      </c>
      <c r="E683" t="s">
        <v>1430</v>
      </c>
      <c r="F683" t="s">
        <v>1447</v>
      </c>
      <c r="G683" t="s">
        <v>3760</v>
      </c>
      <c r="H683">
        <v>20</v>
      </c>
      <c r="I683" s="5"/>
      <c r="J683" s="5"/>
      <c r="K683" t="s">
        <v>4453</v>
      </c>
      <c r="L683" s="10">
        <v>120422621</v>
      </c>
      <c r="M683" s="10" t="s">
        <v>1437</v>
      </c>
      <c r="N683" s="10" t="s">
        <v>4666</v>
      </c>
      <c r="O683" s="10" t="s">
        <v>4667</v>
      </c>
      <c r="P683" s="10" t="s">
        <v>4668</v>
      </c>
      <c r="Q683" s="10" t="s">
        <v>3757</v>
      </c>
      <c r="R683" s="10">
        <v>1</v>
      </c>
      <c r="S683" s="10" t="s">
        <v>48</v>
      </c>
      <c r="T683" s="6">
        <v>3.9</v>
      </c>
      <c r="U683" s="6">
        <v>8</v>
      </c>
      <c r="V683" s="6"/>
      <c r="W683" s="6">
        <f>IF(OR(DuraWarenkorb2020[[#This Row],[Netto]]&lt;&gt;"",DuraWarenkorb2020[[#This Row],[Faktor]]&lt;&gt;""),"",IF(DuraWarenkorb2020[[#This Row],[Rabatt]]&lt;&gt;"",DuraWarenkorb2020[[#This Row],[Brutto]],""))</f>
        <v>8</v>
      </c>
      <c r="X683" s="7">
        <v>0.38</v>
      </c>
      <c r="Y683" s="6"/>
      <c r="Z68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4.96</v>
      </c>
      <c r="AA683" s="7">
        <f>IFERROR(1-DuraWarenkorb2020[[#This Row],[EP1]]/DuraWarenkorb2020[[#This Row],[VK Preis]],"")</f>
        <v>0.21370967741935487</v>
      </c>
      <c r="AB683" s="6">
        <f>IFERROR(DuraWarenkorb2020[[#This Row],[VK Preis]]/DuraWarenkorb2020[[#This Row],[PE]]*DuraWarenkorb2020[[#This Row],[Menge]],"")</f>
        <v>99.2</v>
      </c>
      <c r="AC683" s="10" t="s">
        <v>33</v>
      </c>
      <c r="AD683" s="10" t="s">
        <v>33</v>
      </c>
    </row>
    <row r="684" spans="4:30" x14ac:dyDescent="0.25">
      <c r="D684">
        <v>2991055</v>
      </c>
      <c r="E684" t="s">
        <v>1430</v>
      </c>
      <c r="F684" t="s">
        <v>1447</v>
      </c>
      <c r="G684" t="s">
        <v>3761</v>
      </c>
      <c r="H684">
        <v>10</v>
      </c>
      <c r="I684" s="5"/>
      <c r="J684" s="5"/>
      <c r="K684" t="s">
        <v>4453</v>
      </c>
      <c r="L684" s="10">
        <v>120422622</v>
      </c>
      <c r="M684" s="10" t="s">
        <v>1437</v>
      </c>
      <c r="N684" s="10" t="s">
        <v>4669</v>
      </c>
      <c r="O684" s="10" t="s">
        <v>4670</v>
      </c>
      <c r="P684" s="10" t="s">
        <v>4671</v>
      </c>
      <c r="Q684" s="10" t="s">
        <v>3757</v>
      </c>
      <c r="R684" s="10">
        <v>1</v>
      </c>
      <c r="S684" s="10" t="s">
        <v>48</v>
      </c>
      <c r="T684" s="6">
        <v>3.9</v>
      </c>
      <c r="U684" s="6">
        <v>8</v>
      </c>
      <c r="V684" s="6"/>
      <c r="W684" s="6">
        <f>IF(OR(DuraWarenkorb2020[[#This Row],[Netto]]&lt;&gt;"",DuraWarenkorb2020[[#This Row],[Faktor]]&lt;&gt;""),"",IF(DuraWarenkorb2020[[#This Row],[Rabatt]]&lt;&gt;"",DuraWarenkorb2020[[#This Row],[Brutto]],""))</f>
        <v>8</v>
      </c>
      <c r="X684" s="7">
        <v>0.38</v>
      </c>
      <c r="Y684" s="6"/>
      <c r="Z68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4.96</v>
      </c>
      <c r="AA684" s="7">
        <f>IFERROR(1-DuraWarenkorb2020[[#This Row],[EP1]]/DuraWarenkorb2020[[#This Row],[VK Preis]],"")</f>
        <v>0.21370967741935487</v>
      </c>
      <c r="AB684" s="6">
        <f>IFERROR(DuraWarenkorb2020[[#This Row],[VK Preis]]/DuraWarenkorb2020[[#This Row],[PE]]*DuraWarenkorb2020[[#This Row],[Menge]],"")</f>
        <v>49.6</v>
      </c>
      <c r="AC684" s="10" t="s">
        <v>33</v>
      </c>
      <c r="AD684" s="10" t="s">
        <v>33</v>
      </c>
    </row>
    <row r="685" spans="4:30" x14ac:dyDescent="0.25">
      <c r="D685">
        <v>2991063</v>
      </c>
      <c r="E685" t="s">
        <v>1430</v>
      </c>
      <c r="F685" t="s">
        <v>1447</v>
      </c>
      <c r="G685" t="s">
        <v>3762</v>
      </c>
      <c r="H685">
        <v>30</v>
      </c>
      <c r="I685" s="5"/>
      <c r="J685" s="5"/>
      <c r="K685" t="s">
        <v>4453</v>
      </c>
      <c r="L685" s="10">
        <v>120422623</v>
      </c>
      <c r="M685" s="10" t="s">
        <v>1437</v>
      </c>
      <c r="N685" s="10" t="s">
        <v>4672</v>
      </c>
      <c r="O685" s="10" t="s">
        <v>4673</v>
      </c>
      <c r="P685" s="10" t="s">
        <v>4674</v>
      </c>
      <c r="Q685" s="10" t="s">
        <v>3757</v>
      </c>
      <c r="R685" s="10">
        <v>1</v>
      </c>
      <c r="S685" s="10" t="s">
        <v>48</v>
      </c>
      <c r="T685" s="6">
        <v>3.9</v>
      </c>
      <c r="U685" s="6">
        <v>8</v>
      </c>
      <c r="V685" s="6"/>
      <c r="W685" s="6">
        <f>IF(OR(DuraWarenkorb2020[[#This Row],[Netto]]&lt;&gt;"",DuraWarenkorb2020[[#This Row],[Faktor]]&lt;&gt;""),"",IF(DuraWarenkorb2020[[#This Row],[Rabatt]]&lt;&gt;"",DuraWarenkorb2020[[#This Row],[Brutto]],""))</f>
        <v>8</v>
      </c>
      <c r="X685" s="7">
        <v>0.38</v>
      </c>
      <c r="Y685" s="6"/>
      <c r="Z68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4.96</v>
      </c>
      <c r="AA685" s="7">
        <f>IFERROR(1-DuraWarenkorb2020[[#This Row],[EP1]]/DuraWarenkorb2020[[#This Row],[VK Preis]],"")</f>
        <v>0.21370967741935487</v>
      </c>
      <c r="AB685" s="6">
        <f>IFERROR(DuraWarenkorb2020[[#This Row],[VK Preis]]/DuraWarenkorb2020[[#This Row],[PE]]*DuraWarenkorb2020[[#This Row],[Menge]],"")</f>
        <v>148.80000000000001</v>
      </c>
      <c r="AC685" s="10" t="s">
        <v>33</v>
      </c>
      <c r="AD685" s="10" t="s">
        <v>33</v>
      </c>
    </row>
    <row r="686" spans="4:30" x14ac:dyDescent="0.25">
      <c r="D686">
        <v>2991071</v>
      </c>
      <c r="E686" t="s">
        <v>1430</v>
      </c>
      <c r="F686" t="s">
        <v>1447</v>
      </c>
      <c r="G686" t="s">
        <v>3763</v>
      </c>
      <c r="H686">
        <v>10</v>
      </c>
      <c r="I686" s="5"/>
      <c r="J686" s="5"/>
      <c r="K686" t="s">
        <v>4453</v>
      </c>
      <c r="L686" s="10">
        <v>120422620</v>
      </c>
      <c r="M686" s="10" t="s">
        <v>1437</v>
      </c>
      <c r="N686" s="10" t="s">
        <v>4675</v>
      </c>
      <c r="O686" s="10" t="s">
        <v>4676</v>
      </c>
      <c r="P686" s="10" t="s">
        <v>4677</v>
      </c>
      <c r="Q686" s="10" t="s">
        <v>3757</v>
      </c>
      <c r="R686" s="10">
        <v>1</v>
      </c>
      <c r="S686" s="10" t="s">
        <v>48</v>
      </c>
      <c r="T686" s="6">
        <v>3.9</v>
      </c>
      <c r="U686" s="6">
        <v>8</v>
      </c>
      <c r="V686" s="6"/>
      <c r="W686" s="6">
        <f>IF(OR(DuraWarenkorb2020[[#This Row],[Netto]]&lt;&gt;"",DuraWarenkorb2020[[#This Row],[Faktor]]&lt;&gt;""),"",IF(DuraWarenkorb2020[[#This Row],[Rabatt]]&lt;&gt;"",DuraWarenkorb2020[[#This Row],[Brutto]],""))</f>
        <v>8</v>
      </c>
      <c r="X686" s="7">
        <v>0.38</v>
      </c>
      <c r="Y686" s="6"/>
      <c r="Z68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4.96</v>
      </c>
      <c r="AA686" s="7">
        <f>IFERROR(1-DuraWarenkorb2020[[#This Row],[EP1]]/DuraWarenkorb2020[[#This Row],[VK Preis]],"")</f>
        <v>0.21370967741935487</v>
      </c>
      <c r="AB686" s="6">
        <f>IFERROR(DuraWarenkorb2020[[#This Row],[VK Preis]]/DuraWarenkorb2020[[#This Row],[PE]]*DuraWarenkorb2020[[#This Row],[Menge]],"")</f>
        <v>49.6</v>
      </c>
      <c r="AC686" s="10" t="s">
        <v>33</v>
      </c>
      <c r="AD686" s="10" t="s">
        <v>33</v>
      </c>
    </row>
    <row r="687" spans="4:30" x14ac:dyDescent="0.25">
      <c r="D687">
        <v>2603888</v>
      </c>
      <c r="E687" t="s">
        <v>1430</v>
      </c>
      <c r="F687" t="s">
        <v>3758</v>
      </c>
      <c r="G687" t="s">
        <v>3759</v>
      </c>
      <c r="H687">
        <v>10</v>
      </c>
      <c r="I687" s="5"/>
      <c r="J687" s="5"/>
      <c r="K687" t="s">
        <v>4453</v>
      </c>
      <c r="L687" s="10">
        <v>120395580</v>
      </c>
      <c r="M687" s="10" t="s">
        <v>1437</v>
      </c>
      <c r="N687" s="10" t="s">
        <v>4678</v>
      </c>
      <c r="O687" s="10" t="s">
        <v>4679</v>
      </c>
      <c r="P687" s="10" t="s">
        <v>4680</v>
      </c>
      <c r="Q687" s="10" t="s">
        <v>3757</v>
      </c>
      <c r="R687" s="10">
        <v>1</v>
      </c>
      <c r="S687" s="10" t="s">
        <v>48</v>
      </c>
      <c r="T687" s="6">
        <v>3.9</v>
      </c>
      <c r="U687" s="6">
        <v>8</v>
      </c>
      <c r="V687" s="6"/>
      <c r="W687" s="6">
        <f>IF(OR(DuraWarenkorb2020[[#This Row],[Netto]]&lt;&gt;"",DuraWarenkorb2020[[#This Row],[Faktor]]&lt;&gt;""),"",IF(DuraWarenkorb2020[[#This Row],[Rabatt]]&lt;&gt;"",DuraWarenkorb2020[[#This Row],[Brutto]],""))</f>
        <v>8</v>
      </c>
      <c r="X687" s="7">
        <v>0.38</v>
      </c>
      <c r="Y687" s="6"/>
      <c r="Z68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4.96</v>
      </c>
      <c r="AA687" s="7">
        <f>IFERROR(1-DuraWarenkorb2020[[#This Row],[EP1]]/DuraWarenkorb2020[[#This Row],[VK Preis]],"")</f>
        <v>0.21370967741935487</v>
      </c>
      <c r="AB687" s="6">
        <f>IFERROR(DuraWarenkorb2020[[#This Row],[VK Preis]]/DuraWarenkorb2020[[#This Row],[PE]]*DuraWarenkorb2020[[#This Row],[Menge]],"")</f>
        <v>49.6</v>
      </c>
      <c r="AC687" s="10" t="s">
        <v>33</v>
      </c>
      <c r="AD687" s="10" t="s">
        <v>33</v>
      </c>
    </row>
    <row r="688" spans="4:30" x14ac:dyDescent="0.25">
      <c r="D688">
        <v>2603349</v>
      </c>
      <c r="E688" t="s">
        <v>1430</v>
      </c>
      <c r="F688" t="s">
        <v>3752</v>
      </c>
      <c r="G688" t="s">
        <v>3753</v>
      </c>
      <c r="H688">
        <v>6</v>
      </c>
      <c r="I688" s="5"/>
      <c r="J688" s="5"/>
      <c r="K688" t="s">
        <v>4453</v>
      </c>
      <c r="L688" s="10">
        <v>120395568</v>
      </c>
      <c r="M688" s="10" t="s">
        <v>1437</v>
      </c>
      <c r="N688" s="10" t="s">
        <v>3754</v>
      </c>
      <c r="O688" s="10" t="s">
        <v>3755</v>
      </c>
      <c r="P688" s="10" t="s">
        <v>3756</v>
      </c>
      <c r="Q688" s="10" t="s">
        <v>3757</v>
      </c>
      <c r="R688" s="10">
        <v>1</v>
      </c>
      <c r="S688" s="10" t="s">
        <v>48</v>
      </c>
      <c r="T688" s="6"/>
      <c r="U688" s="6"/>
      <c r="V688" s="6"/>
      <c r="W688" s="6" t="str">
        <f>IF(OR(DuraWarenkorb2020[[#This Row],[Netto]]&lt;&gt;"",DuraWarenkorb2020[[#This Row],[Faktor]]&lt;&gt;""),"",IF(DuraWarenkorb2020[[#This Row],[Rabatt]]&lt;&gt;"",DuraWarenkorb2020[[#This Row],[Brutto]],""))</f>
        <v/>
      </c>
      <c r="X688" s="7"/>
      <c r="Y688" s="6"/>
      <c r="Z68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688" s="7" t="str">
        <f>IFERROR(1-DuraWarenkorb2020[[#This Row],[EP1]]/DuraWarenkorb2020[[#This Row],[VK Preis]],"")</f>
        <v/>
      </c>
      <c r="AB688" s="6" t="str">
        <f>IFERROR(DuraWarenkorb2020[[#This Row],[VK Preis]]/DuraWarenkorb2020[[#This Row],[PE]]*DuraWarenkorb2020[[#This Row],[Menge]],"")</f>
        <v/>
      </c>
      <c r="AC688" s="10" t="s">
        <v>33</v>
      </c>
      <c r="AD688" s="10" t="s">
        <v>2045</v>
      </c>
    </row>
    <row r="689" spans="4:30" x14ac:dyDescent="0.25">
      <c r="D689">
        <v>3023036</v>
      </c>
      <c r="E689" t="s">
        <v>1306</v>
      </c>
      <c r="F689" t="s">
        <v>3374</v>
      </c>
      <c r="G689" t="s">
        <v>3375</v>
      </c>
      <c r="H689">
        <v>9</v>
      </c>
      <c r="I689" s="5"/>
      <c r="J689" s="5"/>
      <c r="K689" t="s">
        <v>4453</v>
      </c>
      <c r="L689" s="10">
        <v>120542265</v>
      </c>
      <c r="M689" s="10" t="s">
        <v>1437</v>
      </c>
      <c r="N689" s="10" t="s">
        <v>4681</v>
      </c>
      <c r="O689" s="10" t="s">
        <v>4682</v>
      </c>
      <c r="P689" s="10" t="s">
        <v>4683</v>
      </c>
      <c r="Q689" s="10" t="s">
        <v>3386</v>
      </c>
      <c r="R689" s="10">
        <v>1</v>
      </c>
      <c r="S689" s="10" t="s">
        <v>48</v>
      </c>
      <c r="T689" s="6">
        <v>7</v>
      </c>
      <c r="U689" s="6">
        <v>14</v>
      </c>
      <c r="V689" s="6"/>
      <c r="W689" s="6">
        <f>IF(OR(DuraWarenkorb2020[[#This Row],[Netto]]&lt;&gt;"",DuraWarenkorb2020[[#This Row],[Faktor]]&lt;&gt;""),"",IF(DuraWarenkorb2020[[#This Row],[Rabatt]]&lt;&gt;"",DuraWarenkorb2020[[#This Row],[Brutto]],""))</f>
        <v>14</v>
      </c>
      <c r="X689" s="7">
        <v>0.38</v>
      </c>
      <c r="Y689" s="6"/>
      <c r="Z68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8.68</v>
      </c>
      <c r="AA689" s="7">
        <f>IFERROR(1-DuraWarenkorb2020[[#This Row],[EP1]]/DuraWarenkorb2020[[#This Row],[VK Preis]],"")</f>
        <v>0.19354838709677413</v>
      </c>
      <c r="AB689" s="6">
        <f>IFERROR(DuraWarenkorb2020[[#This Row],[VK Preis]]/DuraWarenkorb2020[[#This Row],[PE]]*DuraWarenkorb2020[[#This Row],[Menge]],"")</f>
        <v>78.12</v>
      </c>
      <c r="AC689" s="10" t="s">
        <v>33</v>
      </c>
      <c r="AD689" s="10" t="s">
        <v>33</v>
      </c>
    </row>
    <row r="690" spans="4:30" x14ac:dyDescent="0.25">
      <c r="D690">
        <v>3022757</v>
      </c>
      <c r="E690" t="s">
        <v>1306</v>
      </c>
      <c r="F690" t="s">
        <v>3376</v>
      </c>
      <c r="G690" t="s">
        <v>3377</v>
      </c>
      <c r="H690">
        <v>2</v>
      </c>
      <c r="I690" s="5"/>
      <c r="J690" s="5"/>
      <c r="K690" t="s">
        <v>4453</v>
      </c>
      <c r="L690" s="10">
        <v>120542268</v>
      </c>
      <c r="M690" s="10" t="s">
        <v>1437</v>
      </c>
      <c r="N690" s="10" t="s">
        <v>4684</v>
      </c>
      <c r="O690" s="10" t="s">
        <v>4685</v>
      </c>
      <c r="P690" s="10" t="s">
        <v>4686</v>
      </c>
      <c r="Q690" s="10" t="s">
        <v>3386</v>
      </c>
      <c r="R690" s="10">
        <v>1</v>
      </c>
      <c r="S690" s="10" t="s">
        <v>48</v>
      </c>
      <c r="T690" s="6">
        <v>9.5</v>
      </c>
      <c r="U690" s="6">
        <v>20</v>
      </c>
      <c r="V690" s="6"/>
      <c r="W690" s="6">
        <f>IF(OR(DuraWarenkorb2020[[#This Row],[Netto]]&lt;&gt;"",DuraWarenkorb2020[[#This Row],[Faktor]]&lt;&gt;""),"",IF(DuraWarenkorb2020[[#This Row],[Rabatt]]&lt;&gt;"",DuraWarenkorb2020[[#This Row],[Brutto]],""))</f>
        <v>20</v>
      </c>
      <c r="X690" s="7">
        <v>0.38</v>
      </c>
      <c r="Y690" s="6"/>
      <c r="Z69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12.4</v>
      </c>
      <c r="AA690" s="7">
        <f>IFERROR(1-DuraWarenkorb2020[[#This Row],[EP1]]/DuraWarenkorb2020[[#This Row],[VK Preis]],"")</f>
        <v>0.2338709677419355</v>
      </c>
      <c r="AB690" s="6">
        <f>IFERROR(DuraWarenkorb2020[[#This Row],[VK Preis]]/DuraWarenkorb2020[[#This Row],[PE]]*DuraWarenkorb2020[[#This Row],[Menge]],"")</f>
        <v>24.8</v>
      </c>
      <c r="AC690" s="10" t="s">
        <v>33</v>
      </c>
      <c r="AD690" s="10" t="s">
        <v>33</v>
      </c>
    </row>
    <row r="691" spans="4:30" x14ac:dyDescent="0.25">
      <c r="D691">
        <v>3022854</v>
      </c>
      <c r="E691" t="s">
        <v>1306</v>
      </c>
      <c r="F691" t="s">
        <v>3378</v>
      </c>
      <c r="G691" t="s">
        <v>3375</v>
      </c>
      <c r="H691">
        <v>1</v>
      </c>
      <c r="I691" s="5"/>
      <c r="J691" s="5"/>
      <c r="K691" t="s">
        <v>4453</v>
      </c>
      <c r="L691" s="10">
        <v>120542274</v>
      </c>
      <c r="M691" s="10" t="s">
        <v>1437</v>
      </c>
      <c r="N691" s="10" t="s">
        <v>4687</v>
      </c>
      <c r="O691" s="10" t="s">
        <v>4688</v>
      </c>
      <c r="P691" s="10" t="s">
        <v>4689</v>
      </c>
      <c r="Q691" s="10" t="s">
        <v>3386</v>
      </c>
      <c r="R691" s="10">
        <v>1</v>
      </c>
      <c r="S691" s="10" t="s">
        <v>48</v>
      </c>
      <c r="T691" s="6">
        <v>6.65</v>
      </c>
      <c r="U691" s="6">
        <v>14</v>
      </c>
      <c r="V691" s="6"/>
      <c r="W691" s="6">
        <f>IF(OR(DuraWarenkorb2020[[#This Row],[Netto]]&lt;&gt;"",DuraWarenkorb2020[[#This Row],[Faktor]]&lt;&gt;""),"",IF(DuraWarenkorb2020[[#This Row],[Rabatt]]&lt;&gt;"",DuraWarenkorb2020[[#This Row],[Brutto]],""))</f>
        <v>14</v>
      </c>
      <c r="X691" s="7">
        <v>0.38</v>
      </c>
      <c r="Y691" s="6"/>
      <c r="Z69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8.68</v>
      </c>
      <c r="AA691" s="7">
        <f>IFERROR(1-DuraWarenkorb2020[[#This Row],[EP1]]/DuraWarenkorb2020[[#This Row],[VK Preis]],"")</f>
        <v>0.23387096774193539</v>
      </c>
      <c r="AB691" s="6">
        <f>IFERROR(DuraWarenkorb2020[[#This Row],[VK Preis]]/DuraWarenkorb2020[[#This Row],[PE]]*DuraWarenkorb2020[[#This Row],[Menge]],"")</f>
        <v>8.68</v>
      </c>
      <c r="AC691" s="10" t="s">
        <v>33</v>
      </c>
      <c r="AD691" s="10" t="s">
        <v>33</v>
      </c>
    </row>
    <row r="692" spans="4:30" x14ac:dyDescent="0.25">
      <c r="D692">
        <v>3022897</v>
      </c>
      <c r="E692" t="s">
        <v>1306</v>
      </c>
      <c r="F692" t="s">
        <v>3379</v>
      </c>
      <c r="G692" t="s">
        <v>3377</v>
      </c>
      <c r="H692">
        <v>1</v>
      </c>
      <c r="I692" s="5"/>
      <c r="J692" s="5"/>
      <c r="K692" t="s">
        <v>4453</v>
      </c>
      <c r="L692" s="10">
        <v>120542277</v>
      </c>
      <c r="M692" s="10" t="s">
        <v>1437</v>
      </c>
      <c r="N692" s="10" t="s">
        <v>4690</v>
      </c>
      <c r="O692" s="10" t="s">
        <v>4691</v>
      </c>
      <c r="P692" s="10" t="s">
        <v>4692</v>
      </c>
      <c r="Q692" s="10" t="s">
        <v>3386</v>
      </c>
      <c r="R692" s="10">
        <v>1</v>
      </c>
      <c r="S692" s="10" t="s">
        <v>48</v>
      </c>
      <c r="T692" s="6">
        <v>10</v>
      </c>
      <c r="U692" s="6">
        <v>20</v>
      </c>
      <c r="V692" s="6"/>
      <c r="W692" s="6">
        <f>IF(OR(DuraWarenkorb2020[[#This Row],[Netto]]&lt;&gt;"",DuraWarenkorb2020[[#This Row],[Faktor]]&lt;&gt;""),"",IF(DuraWarenkorb2020[[#This Row],[Rabatt]]&lt;&gt;"",DuraWarenkorb2020[[#This Row],[Brutto]],""))</f>
        <v>20</v>
      </c>
      <c r="X692" s="7">
        <v>0.38</v>
      </c>
      <c r="Y692" s="6"/>
      <c r="Z69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12.4</v>
      </c>
      <c r="AA692" s="7">
        <f>IFERROR(1-DuraWarenkorb2020[[#This Row],[EP1]]/DuraWarenkorb2020[[#This Row],[VK Preis]],"")</f>
        <v>0.19354838709677424</v>
      </c>
      <c r="AB692" s="6">
        <f>IFERROR(DuraWarenkorb2020[[#This Row],[VK Preis]]/DuraWarenkorb2020[[#This Row],[PE]]*DuraWarenkorb2020[[#This Row],[Menge]],"")</f>
        <v>12.4</v>
      </c>
      <c r="AC692" s="10" t="s">
        <v>33</v>
      </c>
      <c r="AD692" s="10" t="s">
        <v>33</v>
      </c>
    </row>
    <row r="693" spans="4:30" x14ac:dyDescent="0.25">
      <c r="D693">
        <v>3152154</v>
      </c>
      <c r="E693" t="s">
        <v>1306</v>
      </c>
      <c r="F693" t="s">
        <v>3387</v>
      </c>
      <c r="G693" t="s">
        <v>3388</v>
      </c>
      <c r="H693">
        <v>2</v>
      </c>
      <c r="I693" s="5"/>
      <c r="J693" s="5"/>
      <c r="K693" t="s">
        <v>4453</v>
      </c>
      <c r="L693" s="10">
        <v>120542417</v>
      </c>
      <c r="M693" s="10" t="s">
        <v>1437</v>
      </c>
      <c r="N693" s="10" t="s">
        <v>4693</v>
      </c>
      <c r="O693" s="10" t="s">
        <v>4694</v>
      </c>
      <c r="P693" s="10" t="s">
        <v>4695</v>
      </c>
      <c r="Q693" s="10" t="s">
        <v>3386</v>
      </c>
      <c r="R693" s="10">
        <v>1</v>
      </c>
      <c r="S693" s="10" t="s">
        <v>48</v>
      </c>
      <c r="T693" s="6">
        <v>9.9700000000000006</v>
      </c>
      <c r="U693" s="6">
        <v>21</v>
      </c>
      <c r="V693" s="6"/>
      <c r="W693" s="6">
        <f>IF(OR(DuraWarenkorb2020[[#This Row],[Netto]]&lt;&gt;"",DuraWarenkorb2020[[#This Row],[Faktor]]&lt;&gt;""),"",IF(DuraWarenkorb2020[[#This Row],[Rabatt]]&lt;&gt;"",DuraWarenkorb2020[[#This Row],[Brutto]],""))</f>
        <v>21</v>
      </c>
      <c r="X693" s="7">
        <v>0.38</v>
      </c>
      <c r="Y693" s="6"/>
      <c r="Z69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13.02</v>
      </c>
      <c r="AA693" s="7">
        <f>IFERROR(1-DuraWarenkorb2020[[#This Row],[EP1]]/DuraWarenkorb2020[[#This Row],[VK Preis]],"")</f>
        <v>0.23425499231950841</v>
      </c>
      <c r="AB693" s="6">
        <f>IFERROR(DuraWarenkorb2020[[#This Row],[VK Preis]]/DuraWarenkorb2020[[#This Row],[PE]]*DuraWarenkorb2020[[#This Row],[Menge]],"")</f>
        <v>26.04</v>
      </c>
      <c r="AC693" s="10" t="s">
        <v>33</v>
      </c>
      <c r="AD693" s="10" t="s">
        <v>33</v>
      </c>
    </row>
    <row r="694" spans="4:30" x14ac:dyDescent="0.25">
      <c r="D694">
        <v>3152170</v>
      </c>
      <c r="E694" t="s">
        <v>1306</v>
      </c>
      <c r="F694" t="s">
        <v>3387</v>
      </c>
      <c r="G694" t="s">
        <v>3389</v>
      </c>
      <c r="H694">
        <v>3</v>
      </c>
      <c r="I694" s="5"/>
      <c r="J694" s="5"/>
      <c r="K694" t="s">
        <v>4453</v>
      </c>
      <c r="L694" s="10">
        <v>120542419</v>
      </c>
      <c r="M694" s="10" t="s">
        <v>1437</v>
      </c>
      <c r="N694" s="10" t="s">
        <v>4696</v>
      </c>
      <c r="O694" s="10" t="s">
        <v>4697</v>
      </c>
      <c r="P694" s="10" t="s">
        <v>4698</v>
      </c>
      <c r="Q694" s="10" t="s">
        <v>3386</v>
      </c>
      <c r="R694" s="10">
        <v>1</v>
      </c>
      <c r="S694" s="10" t="s">
        <v>48</v>
      </c>
      <c r="T694" s="6">
        <v>9.9700000000000006</v>
      </c>
      <c r="U694" s="6">
        <v>21</v>
      </c>
      <c r="V694" s="6"/>
      <c r="W694" s="6">
        <f>IF(OR(DuraWarenkorb2020[[#This Row],[Netto]]&lt;&gt;"",DuraWarenkorb2020[[#This Row],[Faktor]]&lt;&gt;""),"",IF(DuraWarenkorb2020[[#This Row],[Rabatt]]&lt;&gt;"",DuraWarenkorb2020[[#This Row],[Brutto]],""))</f>
        <v>21</v>
      </c>
      <c r="X694" s="7">
        <v>0.38</v>
      </c>
      <c r="Y694" s="6"/>
      <c r="Z69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13.02</v>
      </c>
      <c r="AA694" s="7">
        <f>IFERROR(1-DuraWarenkorb2020[[#This Row],[EP1]]/DuraWarenkorb2020[[#This Row],[VK Preis]],"")</f>
        <v>0.23425499231950841</v>
      </c>
      <c r="AB694" s="6">
        <f>IFERROR(DuraWarenkorb2020[[#This Row],[VK Preis]]/DuraWarenkorb2020[[#This Row],[PE]]*DuraWarenkorb2020[[#This Row],[Menge]],"")</f>
        <v>39.06</v>
      </c>
      <c r="AC694" s="10" t="s">
        <v>33</v>
      </c>
      <c r="AD694" s="10" t="s">
        <v>33</v>
      </c>
    </row>
    <row r="695" spans="4:30" x14ac:dyDescent="0.25">
      <c r="D695">
        <v>3152189</v>
      </c>
      <c r="E695" t="s">
        <v>1306</v>
      </c>
      <c r="F695" t="s">
        <v>3392</v>
      </c>
      <c r="G695" t="s">
        <v>3389</v>
      </c>
      <c r="H695">
        <v>3</v>
      </c>
      <c r="I695" s="5"/>
      <c r="J695" s="5"/>
      <c r="K695" t="s">
        <v>4453</v>
      </c>
      <c r="L695" s="10">
        <v>120542420</v>
      </c>
      <c r="M695" s="10" t="s">
        <v>1437</v>
      </c>
      <c r="N695" s="10" t="s">
        <v>4699</v>
      </c>
      <c r="O695" s="10" t="s">
        <v>4700</v>
      </c>
      <c r="P695" s="10" t="s">
        <v>4701</v>
      </c>
      <c r="Q695" s="10" t="s">
        <v>3386</v>
      </c>
      <c r="R695" s="10">
        <v>1</v>
      </c>
      <c r="S695" s="10" t="s">
        <v>48</v>
      </c>
      <c r="T695" s="6">
        <v>9.9700000000000006</v>
      </c>
      <c r="U695" s="6">
        <v>21</v>
      </c>
      <c r="V695" s="6"/>
      <c r="W695" s="6">
        <f>IF(OR(DuraWarenkorb2020[[#This Row],[Netto]]&lt;&gt;"",DuraWarenkorb2020[[#This Row],[Faktor]]&lt;&gt;""),"",IF(DuraWarenkorb2020[[#This Row],[Rabatt]]&lt;&gt;"",DuraWarenkorb2020[[#This Row],[Brutto]],""))</f>
        <v>21</v>
      </c>
      <c r="X695" s="7">
        <v>0.38</v>
      </c>
      <c r="Y695" s="6"/>
      <c r="Z69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13.02</v>
      </c>
      <c r="AA695" s="7">
        <f>IFERROR(1-DuraWarenkorb2020[[#This Row],[EP1]]/DuraWarenkorb2020[[#This Row],[VK Preis]],"")</f>
        <v>0.23425499231950841</v>
      </c>
      <c r="AB695" s="6">
        <f>IFERROR(DuraWarenkorb2020[[#This Row],[VK Preis]]/DuraWarenkorb2020[[#This Row],[PE]]*DuraWarenkorb2020[[#This Row],[Menge]],"")</f>
        <v>39.06</v>
      </c>
      <c r="AC695" s="10" t="s">
        <v>33</v>
      </c>
      <c r="AD695" s="10" t="s">
        <v>33</v>
      </c>
    </row>
    <row r="696" spans="4:30" x14ac:dyDescent="0.25">
      <c r="D696">
        <v>3152197</v>
      </c>
      <c r="E696" t="s">
        <v>1306</v>
      </c>
      <c r="F696" t="s">
        <v>3387</v>
      </c>
      <c r="G696" t="s">
        <v>3390</v>
      </c>
      <c r="H696">
        <v>2</v>
      </c>
      <c r="I696" s="5"/>
      <c r="J696" s="5"/>
      <c r="K696" t="s">
        <v>4453</v>
      </c>
      <c r="L696" s="10">
        <v>120542421</v>
      </c>
      <c r="M696" s="10" t="s">
        <v>1437</v>
      </c>
      <c r="N696" s="10" t="s">
        <v>4702</v>
      </c>
      <c r="O696" s="10" t="s">
        <v>4703</v>
      </c>
      <c r="P696" s="10" t="s">
        <v>4704</v>
      </c>
      <c r="Q696" s="10" t="s">
        <v>3386</v>
      </c>
      <c r="R696" s="10">
        <v>1</v>
      </c>
      <c r="S696" s="10" t="s">
        <v>48</v>
      </c>
      <c r="T696" s="6">
        <v>11.88</v>
      </c>
      <c r="U696" s="6">
        <v>25</v>
      </c>
      <c r="V696" s="6"/>
      <c r="W696" s="6">
        <f>IF(OR(DuraWarenkorb2020[[#This Row],[Netto]]&lt;&gt;"",DuraWarenkorb2020[[#This Row],[Faktor]]&lt;&gt;""),"",IF(DuraWarenkorb2020[[#This Row],[Rabatt]]&lt;&gt;"",DuraWarenkorb2020[[#This Row],[Brutto]],""))</f>
        <v>25</v>
      </c>
      <c r="X696" s="7">
        <v>0.38</v>
      </c>
      <c r="Y696" s="6"/>
      <c r="Z69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15.5</v>
      </c>
      <c r="AA696" s="7">
        <f>IFERROR(1-DuraWarenkorb2020[[#This Row],[EP1]]/DuraWarenkorb2020[[#This Row],[VK Preis]],"")</f>
        <v>0.23354838709677417</v>
      </c>
      <c r="AB696" s="6">
        <f>IFERROR(DuraWarenkorb2020[[#This Row],[VK Preis]]/DuraWarenkorb2020[[#This Row],[PE]]*DuraWarenkorb2020[[#This Row],[Menge]],"")</f>
        <v>31</v>
      </c>
      <c r="AC696" s="10" t="s">
        <v>33</v>
      </c>
      <c r="AD696" s="10" t="s">
        <v>33</v>
      </c>
    </row>
    <row r="697" spans="4:30" x14ac:dyDescent="0.25">
      <c r="D697">
        <v>3152219</v>
      </c>
      <c r="E697" t="s">
        <v>1306</v>
      </c>
      <c r="F697" t="s">
        <v>3387</v>
      </c>
      <c r="G697" t="s">
        <v>1308</v>
      </c>
      <c r="H697">
        <v>6</v>
      </c>
      <c r="I697" s="5"/>
      <c r="J697" s="5"/>
      <c r="K697" t="s">
        <v>4453</v>
      </c>
      <c r="L697" s="10">
        <v>120542423</v>
      </c>
      <c r="M697" s="10" t="s">
        <v>1437</v>
      </c>
      <c r="N697" s="10" t="s">
        <v>4705</v>
      </c>
      <c r="O697" s="10" t="s">
        <v>4706</v>
      </c>
      <c r="P697" s="10" t="s">
        <v>4707</v>
      </c>
      <c r="Q697" s="10" t="s">
        <v>3386</v>
      </c>
      <c r="R697" s="10">
        <v>1</v>
      </c>
      <c r="S697" s="10" t="s">
        <v>48</v>
      </c>
      <c r="T697" s="6">
        <v>10.69</v>
      </c>
      <c r="U697" s="6">
        <v>25</v>
      </c>
      <c r="V697" s="6"/>
      <c r="W697" s="6">
        <f>IF(OR(DuraWarenkorb2020[[#This Row],[Netto]]&lt;&gt;"",DuraWarenkorb2020[[#This Row],[Faktor]]&lt;&gt;""),"",IF(DuraWarenkorb2020[[#This Row],[Rabatt]]&lt;&gt;"",DuraWarenkorb2020[[#This Row],[Brutto]],""))</f>
        <v>25</v>
      </c>
      <c r="X697" s="7">
        <v>0.42</v>
      </c>
      <c r="Y697" s="6"/>
      <c r="Z69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14.5</v>
      </c>
      <c r="AA697" s="7">
        <f>IFERROR(1-DuraWarenkorb2020[[#This Row],[EP1]]/DuraWarenkorb2020[[#This Row],[VK Preis]],"")</f>
        <v>0.26275862068965516</v>
      </c>
      <c r="AB697" s="6">
        <f>IFERROR(DuraWarenkorb2020[[#This Row],[VK Preis]]/DuraWarenkorb2020[[#This Row],[PE]]*DuraWarenkorb2020[[#This Row],[Menge]],"")</f>
        <v>87</v>
      </c>
      <c r="AC697" s="10" t="s">
        <v>33</v>
      </c>
      <c r="AD697" s="10" t="s">
        <v>33</v>
      </c>
    </row>
    <row r="698" spans="4:30" x14ac:dyDescent="0.25">
      <c r="D698">
        <v>3152227</v>
      </c>
      <c r="E698" t="s">
        <v>1306</v>
      </c>
      <c r="F698" t="s">
        <v>3392</v>
      </c>
      <c r="G698" t="s">
        <v>1308</v>
      </c>
      <c r="H698">
        <v>3</v>
      </c>
      <c r="I698" s="5"/>
      <c r="J698" s="5"/>
      <c r="K698" t="s">
        <v>4453</v>
      </c>
      <c r="L698" s="10">
        <v>120542424</v>
      </c>
      <c r="M698" s="10" t="s">
        <v>1437</v>
      </c>
      <c r="N698" s="10" t="s">
        <v>4708</v>
      </c>
      <c r="O698" s="10" t="s">
        <v>4709</v>
      </c>
      <c r="P698" s="10" t="s">
        <v>4710</v>
      </c>
      <c r="Q698" s="10" t="s">
        <v>3386</v>
      </c>
      <c r="R698" s="10">
        <v>1</v>
      </c>
      <c r="S698" s="10" t="s">
        <v>48</v>
      </c>
      <c r="T698" s="6">
        <v>11.88</v>
      </c>
      <c r="U698" s="6">
        <v>25</v>
      </c>
      <c r="V698" s="6"/>
      <c r="W698" s="6">
        <f>IF(OR(DuraWarenkorb2020[[#This Row],[Netto]]&lt;&gt;"",DuraWarenkorb2020[[#This Row],[Faktor]]&lt;&gt;""),"",IF(DuraWarenkorb2020[[#This Row],[Rabatt]]&lt;&gt;"",DuraWarenkorb2020[[#This Row],[Brutto]],""))</f>
        <v>25</v>
      </c>
      <c r="X698" s="7">
        <v>0.38</v>
      </c>
      <c r="Y698" s="6"/>
      <c r="Z69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15.5</v>
      </c>
      <c r="AA698" s="7">
        <f>IFERROR(1-DuraWarenkorb2020[[#This Row],[EP1]]/DuraWarenkorb2020[[#This Row],[VK Preis]],"")</f>
        <v>0.23354838709677417</v>
      </c>
      <c r="AB698" s="6">
        <f>IFERROR(DuraWarenkorb2020[[#This Row],[VK Preis]]/DuraWarenkorb2020[[#This Row],[PE]]*DuraWarenkorb2020[[#This Row],[Menge]],"")</f>
        <v>46.5</v>
      </c>
      <c r="AC698" s="10" t="s">
        <v>33</v>
      </c>
      <c r="AD698" s="10" t="s">
        <v>33</v>
      </c>
    </row>
    <row r="699" spans="4:30" x14ac:dyDescent="0.25">
      <c r="H699">
        <v>10</v>
      </c>
      <c r="I699" s="5"/>
      <c r="J699" s="5"/>
      <c r="K699" t="s">
        <v>4454</v>
      </c>
      <c r="L699" s="10">
        <v>120542427</v>
      </c>
      <c r="M699" s="10" t="s">
        <v>1437</v>
      </c>
      <c r="N699" s="10" t="s">
        <v>4711</v>
      </c>
      <c r="O699" s="10" t="s">
        <v>4712</v>
      </c>
      <c r="P699" s="10" t="s">
        <v>4713</v>
      </c>
      <c r="Q699" s="10" t="s">
        <v>3386</v>
      </c>
      <c r="R699" s="10">
        <v>1</v>
      </c>
      <c r="S699" s="10" t="s">
        <v>48</v>
      </c>
      <c r="T699" s="6">
        <v>23.28</v>
      </c>
      <c r="U699" s="6">
        <v>49</v>
      </c>
      <c r="V699" s="6"/>
      <c r="W699" s="6">
        <f>IF(OR(DuraWarenkorb2020[[#This Row],[Netto]]&lt;&gt;"",DuraWarenkorb2020[[#This Row],[Faktor]]&lt;&gt;""),"",IF(DuraWarenkorb2020[[#This Row],[Rabatt]]&lt;&gt;"",DuraWarenkorb2020[[#This Row],[Brutto]],""))</f>
        <v>49</v>
      </c>
      <c r="X699" s="7">
        <v>0.38</v>
      </c>
      <c r="Y699" s="6"/>
      <c r="Z69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30.38</v>
      </c>
      <c r="AA699" s="7">
        <f>IFERROR(1-DuraWarenkorb2020[[#This Row],[EP1]]/DuraWarenkorb2020[[#This Row],[VK Preis]],"")</f>
        <v>0.23370638578011849</v>
      </c>
      <c r="AB699" s="6">
        <f>IFERROR(DuraWarenkorb2020[[#This Row],[VK Preis]]/DuraWarenkorb2020[[#This Row],[PE]]*DuraWarenkorb2020[[#This Row],[Menge]],"")</f>
        <v>303.8</v>
      </c>
      <c r="AC699" s="10" t="s">
        <v>33</v>
      </c>
      <c r="AD699" s="10" t="s">
        <v>33</v>
      </c>
    </row>
    <row r="700" spans="4:30" x14ac:dyDescent="0.25">
      <c r="D700">
        <v>3152286</v>
      </c>
      <c r="E700" t="s">
        <v>1306</v>
      </c>
      <c r="F700" t="s">
        <v>3387</v>
      </c>
      <c r="G700" t="s">
        <v>1309</v>
      </c>
      <c r="H700">
        <v>3</v>
      </c>
      <c r="I700" s="5"/>
      <c r="J700" s="5"/>
      <c r="K700" t="s">
        <v>4453</v>
      </c>
      <c r="L700" s="10">
        <v>120542429</v>
      </c>
      <c r="M700" s="10" t="s">
        <v>1437</v>
      </c>
      <c r="N700" s="10" t="s">
        <v>4714</v>
      </c>
      <c r="O700" s="10" t="s">
        <v>4715</v>
      </c>
      <c r="P700" s="10" t="s">
        <v>4716</v>
      </c>
      <c r="Q700" s="10" t="s">
        <v>3386</v>
      </c>
      <c r="R700" s="10">
        <v>1</v>
      </c>
      <c r="S700" s="10" t="s">
        <v>48</v>
      </c>
      <c r="T700" s="6">
        <v>23.28</v>
      </c>
      <c r="U700" s="6">
        <v>49</v>
      </c>
      <c r="V700" s="6"/>
      <c r="W700" s="6">
        <f>IF(OR(DuraWarenkorb2020[[#This Row],[Netto]]&lt;&gt;"",DuraWarenkorb2020[[#This Row],[Faktor]]&lt;&gt;""),"",IF(DuraWarenkorb2020[[#This Row],[Rabatt]]&lt;&gt;"",DuraWarenkorb2020[[#This Row],[Brutto]],""))</f>
        <v>49</v>
      </c>
      <c r="X700" s="7">
        <v>0.38</v>
      </c>
      <c r="Y700" s="6"/>
      <c r="Z70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30.38</v>
      </c>
      <c r="AA700" s="7">
        <f>IFERROR(1-DuraWarenkorb2020[[#This Row],[EP1]]/DuraWarenkorb2020[[#This Row],[VK Preis]],"")</f>
        <v>0.23370638578011849</v>
      </c>
      <c r="AB700" s="6">
        <f>IFERROR(DuraWarenkorb2020[[#This Row],[VK Preis]]/DuraWarenkorb2020[[#This Row],[PE]]*DuraWarenkorb2020[[#This Row],[Menge]],"")</f>
        <v>91.14</v>
      </c>
      <c r="AC700" s="10" t="s">
        <v>33</v>
      </c>
      <c r="AD700" s="10" t="s">
        <v>33</v>
      </c>
    </row>
    <row r="701" spans="4:30" x14ac:dyDescent="0.25">
      <c r="D701">
        <v>3152324</v>
      </c>
      <c r="E701" t="s">
        <v>1306</v>
      </c>
      <c r="F701" t="s">
        <v>3387</v>
      </c>
      <c r="G701" t="s">
        <v>3391</v>
      </c>
      <c r="H701">
        <v>2</v>
      </c>
      <c r="I701" s="5"/>
      <c r="J701" s="5"/>
      <c r="K701" t="s">
        <v>4453</v>
      </c>
      <c r="L701" s="10">
        <v>120542437</v>
      </c>
      <c r="M701" s="10" t="s">
        <v>1437</v>
      </c>
      <c r="N701" s="10" t="s">
        <v>4717</v>
      </c>
      <c r="O701" s="10" t="s">
        <v>4718</v>
      </c>
      <c r="P701" s="10" t="s">
        <v>4719</v>
      </c>
      <c r="Q701" s="10" t="s">
        <v>3386</v>
      </c>
      <c r="R701" s="10">
        <v>1</v>
      </c>
      <c r="S701" s="10" t="s">
        <v>48</v>
      </c>
      <c r="T701" s="6">
        <v>83.6</v>
      </c>
      <c r="U701" s="6">
        <v>176</v>
      </c>
      <c r="V701" s="6"/>
      <c r="W701" s="6">
        <f>IF(OR(DuraWarenkorb2020[[#This Row],[Netto]]&lt;&gt;"",DuraWarenkorb2020[[#This Row],[Faktor]]&lt;&gt;""),"",IF(DuraWarenkorb2020[[#This Row],[Rabatt]]&lt;&gt;"",DuraWarenkorb2020[[#This Row],[Brutto]],""))</f>
        <v>176</v>
      </c>
      <c r="X701" s="7">
        <v>0.38</v>
      </c>
      <c r="Y701" s="6"/>
      <c r="Z70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109.12</v>
      </c>
      <c r="AA701" s="7">
        <f>IFERROR(1-DuraWarenkorb2020[[#This Row],[EP1]]/DuraWarenkorb2020[[#This Row],[VK Preis]],"")</f>
        <v>0.23387096774193561</v>
      </c>
      <c r="AB701" s="6">
        <f>IFERROR(DuraWarenkorb2020[[#This Row],[VK Preis]]/DuraWarenkorb2020[[#This Row],[PE]]*DuraWarenkorb2020[[#This Row],[Menge]],"")</f>
        <v>218.24</v>
      </c>
      <c r="AC701" s="10" t="s">
        <v>33</v>
      </c>
      <c r="AD701" s="10" t="s">
        <v>33</v>
      </c>
    </row>
    <row r="702" spans="4:30" x14ac:dyDescent="0.25">
      <c r="D702">
        <v>2606895</v>
      </c>
      <c r="E702" t="s">
        <v>1306</v>
      </c>
      <c r="F702" t="s">
        <v>3381</v>
      </c>
      <c r="G702" t="s">
        <v>3382</v>
      </c>
      <c r="H702">
        <v>3</v>
      </c>
      <c r="I702" s="5"/>
      <c r="J702" s="5"/>
      <c r="K702" t="s">
        <v>4453</v>
      </c>
      <c r="L702" s="10">
        <v>120395937</v>
      </c>
      <c r="M702" s="10" t="s">
        <v>1437</v>
      </c>
      <c r="N702" s="10" t="s">
        <v>3383</v>
      </c>
      <c r="O702" s="10" t="s">
        <v>3384</v>
      </c>
      <c r="P702" s="10" t="s">
        <v>3385</v>
      </c>
      <c r="Q702" s="10" t="s">
        <v>3386</v>
      </c>
      <c r="R702" s="10">
        <v>1</v>
      </c>
      <c r="S702" s="10" t="s">
        <v>48</v>
      </c>
      <c r="T702" s="6"/>
      <c r="U702" s="6"/>
      <c r="V702" s="6"/>
      <c r="W702" s="6" t="str">
        <f>IF(OR(DuraWarenkorb2020[[#This Row],[Netto]]&lt;&gt;"",DuraWarenkorb2020[[#This Row],[Faktor]]&lt;&gt;""),"",IF(DuraWarenkorb2020[[#This Row],[Rabatt]]&lt;&gt;"",DuraWarenkorb2020[[#This Row],[Brutto]],""))</f>
        <v/>
      </c>
      <c r="X702" s="7"/>
      <c r="Y702" s="6"/>
      <c r="Z70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702" s="7" t="str">
        <f>IFERROR(1-DuraWarenkorb2020[[#This Row],[EP1]]/DuraWarenkorb2020[[#This Row],[VK Preis]],"")</f>
        <v/>
      </c>
      <c r="AB702" s="6" t="str">
        <f>IFERROR(DuraWarenkorb2020[[#This Row],[VK Preis]]/DuraWarenkorb2020[[#This Row],[PE]]*DuraWarenkorb2020[[#This Row],[Menge]],"")</f>
        <v/>
      </c>
      <c r="AC702" s="10">
        <v>120542437</v>
      </c>
      <c r="AD702" s="10" t="s">
        <v>2045</v>
      </c>
    </row>
    <row r="703" spans="4:30" x14ac:dyDescent="0.25">
      <c r="D703">
        <v>3169049</v>
      </c>
      <c r="E703" t="s">
        <v>1306</v>
      </c>
      <c r="F703" t="s">
        <v>1313</v>
      </c>
      <c r="G703" t="s">
        <v>3399</v>
      </c>
      <c r="H703">
        <v>5</v>
      </c>
      <c r="I703" s="5"/>
      <c r="J703" s="5"/>
      <c r="K703" t="s">
        <v>4453</v>
      </c>
      <c r="L703" s="10">
        <v>120542414</v>
      </c>
      <c r="M703" s="10" t="s">
        <v>1437</v>
      </c>
      <c r="N703" s="10" t="s">
        <v>4720</v>
      </c>
      <c r="O703" s="10" t="s">
        <v>4721</v>
      </c>
      <c r="P703" s="10" t="s">
        <v>4722</v>
      </c>
      <c r="Q703" s="10" t="s">
        <v>3386</v>
      </c>
      <c r="R703" s="10">
        <v>1</v>
      </c>
      <c r="S703" s="10" t="s">
        <v>48</v>
      </c>
      <c r="T703" s="6"/>
      <c r="U703" s="6"/>
      <c r="V703" s="6"/>
      <c r="W703" s="6" t="str">
        <f>IF(OR(DuraWarenkorb2020[[#This Row],[Netto]]&lt;&gt;"",DuraWarenkorb2020[[#This Row],[Faktor]]&lt;&gt;""),"",IF(DuraWarenkorb2020[[#This Row],[Rabatt]]&lt;&gt;"",DuraWarenkorb2020[[#This Row],[Brutto]],""))</f>
        <v/>
      </c>
      <c r="X703" s="7"/>
      <c r="Y703" s="6"/>
      <c r="Z70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703" s="7" t="str">
        <f>IFERROR(1-DuraWarenkorb2020[[#This Row],[EP1]]/DuraWarenkorb2020[[#This Row],[VK Preis]],"")</f>
        <v/>
      </c>
      <c r="AB703" s="6" t="str">
        <f>IFERROR(DuraWarenkorb2020[[#This Row],[VK Preis]]/DuraWarenkorb2020[[#This Row],[PE]]*DuraWarenkorb2020[[#This Row],[Menge]],"")</f>
        <v/>
      </c>
      <c r="AC703" s="10">
        <v>120641751</v>
      </c>
      <c r="AD703" s="10" t="s">
        <v>2045</v>
      </c>
    </row>
    <row r="704" spans="4:30" x14ac:dyDescent="0.25">
      <c r="D704">
        <v>3168212</v>
      </c>
      <c r="E704" t="s">
        <v>1306</v>
      </c>
      <c r="F704" t="s">
        <v>1313</v>
      </c>
      <c r="G704" t="s">
        <v>1317</v>
      </c>
      <c r="H704">
        <v>5</v>
      </c>
      <c r="I704" s="5"/>
      <c r="J704" s="5"/>
      <c r="K704" t="s">
        <v>4453</v>
      </c>
      <c r="L704" s="10">
        <v>120542407</v>
      </c>
      <c r="M704" s="10" t="s">
        <v>1437</v>
      </c>
      <c r="N704" s="10" t="s">
        <v>4723</v>
      </c>
      <c r="O704" s="10" t="s">
        <v>4724</v>
      </c>
      <c r="P704" s="10" t="s">
        <v>4725</v>
      </c>
      <c r="Q704" s="10" t="s">
        <v>3386</v>
      </c>
      <c r="R704" s="10">
        <v>1</v>
      </c>
      <c r="S704" s="10" t="s">
        <v>48</v>
      </c>
      <c r="T704" s="6">
        <v>19.48</v>
      </c>
      <c r="U704" s="6">
        <v>41</v>
      </c>
      <c r="V704" s="6"/>
      <c r="W704" s="6">
        <f>IF(OR(DuraWarenkorb2020[[#This Row],[Netto]]&lt;&gt;"",DuraWarenkorb2020[[#This Row],[Faktor]]&lt;&gt;""),"",IF(DuraWarenkorb2020[[#This Row],[Rabatt]]&lt;&gt;"",DuraWarenkorb2020[[#This Row],[Brutto]],""))</f>
        <v>41</v>
      </c>
      <c r="X704" s="7">
        <v>0.38</v>
      </c>
      <c r="Y704" s="6"/>
      <c r="Z70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25.42</v>
      </c>
      <c r="AA704" s="7">
        <f>IFERROR(1-DuraWarenkorb2020[[#This Row],[EP1]]/DuraWarenkorb2020[[#This Row],[VK Preis]],"")</f>
        <v>0.23367427222659332</v>
      </c>
      <c r="AB704" s="6">
        <f>IFERROR(DuraWarenkorb2020[[#This Row],[VK Preis]]/DuraWarenkorb2020[[#This Row],[PE]]*DuraWarenkorb2020[[#This Row],[Menge]],"")</f>
        <v>127.10000000000001</v>
      </c>
      <c r="AC704" s="10" t="s">
        <v>33</v>
      </c>
      <c r="AD704" s="10" t="s">
        <v>33</v>
      </c>
    </row>
    <row r="705" spans="1:30" x14ac:dyDescent="0.25">
      <c r="D705">
        <v>3168220</v>
      </c>
      <c r="E705" t="s">
        <v>1306</v>
      </c>
      <c r="F705" t="s">
        <v>1313</v>
      </c>
      <c r="G705" t="s">
        <v>1314</v>
      </c>
      <c r="H705">
        <v>4</v>
      </c>
      <c r="I705" s="5"/>
      <c r="J705" s="5"/>
      <c r="K705" t="s">
        <v>4453</v>
      </c>
      <c r="L705" s="10">
        <v>120542409</v>
      </c>
      <c r="M705" s="10" t="s">
        <v>1437</v>
      </c>
      <c r="N705" s="10" t="s">
        <v>4726</v>
      </c>
      <c r="O705" s="10" t="s">
        <v>4727</v>
      </c>
      <c r="P705" s="10" t="s">
        <v>4728</v>
      </c>
      <c r="Q705" s="10" t="s">
        <v>3386</v>
      </c>
      <c r="R705" s="10">
        <v>1</v>
      </c>
      <c r="S705" s="10" t="s">
        <v>48</v>
      </c>
      <c r="T705" s="6"/>
      <c r="U705" s="6"/>
      <c r="V705" s="6"/>
      <c r="W705" s="6" t="str">
        <f>IF(OR(DuraWarenkorb2020[[#This Row],[Netto]]&lt;&gt;"",DuraWarenkorb2020[[#This Row],[Faktor]]&lt;&gt;""),"",IF(DuraWarenkorb2020[[#This Row],[Rabatt]]&lt;&gt;"",DuraWarenkorb2020[[#This Row],[Brutto]],""))</f>
        <v/>
      </c>
      <c r="X705" s="7"/>
      <c r="Y705" s="6"/>
      <c r="Z70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705" s="7" t="str">
        <f>IFERROR(1-DuraWarenkorb2020[[#This Row],[EP1]]/DuraWarenkorb2020[[#This Row],[VK Preis]],"")</f>
        <v/>
      </c>
      <c r="AB705" s="6" t="str">
        <f>IFERROR(DuraWarenkorb2020[[#This Row],[VK Preis]]/DuraWarenkorb2020[[#This Row],[PE]]*DuraWarenkorb2020[[#This Row],[Menge]],"")</f>
        <v/>
      </c>
      <c r="AC705" s="10">
        <v>120641755</v>
      </c>
      <c r="AD705" s="10" t="s">
        <v>2045</v>
      </c>
    </row>
    <row r="706" spans="1:30" x14ac:dyDescent="0.25">
      <c r="D706">
        <v>2607352</v>
      </c>
      <c r="E706" t="s">
        <v>1306</v>
      </c>
      <c r="F706" t="s">
        <v>1313</v>
      </c>
      <c r="G706" t="s">
        <v>1314</v>
      </c>
      <c r="H706">
        <v>11</v>
      </c>
      <c r="I706" s="5"/>
      <c r="J706" s="5"/>
      <c r="K706" t="s">
        <v>4453</v>
      </c>
      <c r="L706" s="10">
        <v>120395930</v>
      </c>
      <c r="M706" s="10" t="s">
        <v>1437</v>
      </c>
      <c r="N706" s="10" t="s">
        <v>3393</v>
      </c>
      <c r="O706" s="10" t="s">
        <v>3394</v>
      </c>
      <c r="P706" s="10" t="s">
        <v>3395</v>
      </c>
      <c r="Q706" s="10" t="s">
        <v>3386</v>
      </c>
      <c r="R706" s="10">
        <v>100</v>
      </c>
      <c r="S706" s="10" t="s">
        <v>48</v>
      </c>
      <c r="T706" s="6"/>
      <c r="U706" s="6"/>
      <c r="V706" s="6"/>
      <c r="W706" s="6" t="str">
        <f>IF(OR(DuraWarenkorb2020[[#This Row],[Netto]]&lt;&gt;"",DuraWarenkorb2020[[#This Row],[Faktor]]&lt;&gt;""),"",IF(DuraWarenkorb2020[[#This Row],[Rabatt]]&lt;&gt;"",DuraWarenkorb2020[[#This Row],[Brutto]],""))</f>
        <v/>
      </c>
      <c r="X706" s="7"/>
      <c r="Y706" s="6"/>
      <c r="Z70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706" s="7" t="str">
        <f>IFERROR(1-DuraWarenkorb2020[[#This Row],[EP1]]/DuraWarenkorb2020[[#This Row],[VK Preis]],"")</f>
        <v/>
      </c>
      <c r="AB706" s="6" t="str">
        <f>IFERROR(DuraWarenkorb2020[[#This Row],[VK Preis]]/DuraWarenkorb2020[[#This Row],[PE]]*DuraWarenkorb2020[[#This Row],[Menge]],"")</f>
        <v/>
      </c>
      <c r="AC706" s="10">
        <v>120641755</v>
      </c>
      <c r="AD706" s="10" t="s">
        <v>2045</v>
      </c>
    </row>
    <row r="707" spans="1:30" x14ac:dyDescent="0.25">
      <c r="D707">
        <v>2607379</v>
      </c>
      <c r="E707" t="s">
        <v>1306</v>
      </c>
      <c r="F707" t="s">
        <v>1313</v>
      </c>
      <c r="G707" t="s">
        <v>1315</v>
      </c>
      <c r="H707">
        <v>10</v>
      </c>
      <c r="I707" s="5"/>
      <c r="J707" s="5"/>
      <c r="K707" t="s">
        <v>4453</v>
      </c>
      <c r="L707" s="10">
        <v>120395931</v>
      </c>
      <c r="M707" s="10" t="s">
        <v>1437</v>
      </c>
      <c r="N707" s="10" t="s">
        <v>3396</v>
      </c>
      <c r="O707" s="10" t="s">
        <v>3397</v>
      </c>
      <c r="P707" s="10" t="s">
        <v>3398</v>
      </c>
      <c r="Q707" s="10" t="s">
        <v>3386</v>
      </c>
      <c r="R707" s="10">
        <v>1</v>
      </c>
      <c r="S707" s="10" t="s">
        <v>48</v>
      </c>
      <c r="T707" s="6"/>
      <c r="U707" s="6"/>
      <c r="V707" s="6"/>
      <c r="W707" s="6" t="str">
        <f>IF(OR(DuraWarenkorb2020[[#This Row],[Netto]]&lt;&gt;"",DuraWarenkorb2020[[#This Row],[Faktor]]&lt;&gt;""),"",IF(DuraWarenkorb2020[[#This Row],[Rabatt]]&lt;&gt;"",DuraWarenkorb2020[[#This Row],[Brutto]],""))</f>
        <v/>
      </c>
      <c r="X707" s="7"/>
      <c r="Y707" s="6"/>
      <c r="Z70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707" s="7" t="str">
        <f>IFERROR(1-DuraWarenkorb2020[[#This Row],[EP1]]/DuraWarenkorb2020[[#This Row],[VK Preis]],"")</f>
        <v/>
      </c>
      <c r="AB707" s="6" t="str">
        <f>IFERROR(DuraWarenkorb2020[[#This Row],[VK Preis]]/DuraWarenkorb2020[[#This Row],[PE]]*DuraWarenkorb2020[[#This Row],[Menge]],"")</f>
        <v/>
      </c>
      <c r="AC707" s="10" t="s">
        <v>33</v>
      </c>
      <c r="AD707" s="10" t="s">
        <v>2045</v>
      </c>
    </row>
    <row r="708" spans="1:30" x14ac:dyDescent="0.25">
      <c r="D708">
        <v>34076</v>
      </c>
      <c r="E708" t="s">
        <v>1430</v>
      </c>
      <c r="F708" t="s">
        <v>3734</v>
      </c>
      <c r="G708" t="s">
        <v>3735</v>
      </c>
      <c r="H708">
        <v>5</v>
      </c>
      <c r="I708" s="5"/>
      <c r="J708" s="5"/>
      <c r="K708" t="s">
        <v>4453</v>
      </c>
      <c r="L708" s="10">
        <v>120082213</v>
      </c>
      <c r="M708" s="10" t="s">
        <v>1437</v>
      </c>
      <c r="N708" s="10" t="s">
        <v>3736</v>
      </c>
      <c r="O708" s="10" t="s">
        <v>3737</v>
      </c>
      <c r="P708" s="10" t="s">
        <v>3738</v>
      </c>
      <c r="Q708" s="10" t="s">
        <v>3641</v>
      </c>
      <c r="R708" s="10">
        <v>1</v>
      </c>
      <c r="S708" s="10" t="s">
        <v>48</v>
      </c>
      <c r="T708" s="6">
        <v>7.86</v>
      </c>
      <c r="U708" s="6">
        <v>36.65</v>
      </c>
      <c r="V708" s="6"/>
      <c r="W708" s="6">
        <f>IF(OR(DuraWarenkorb2020[[#This Row],[Netto]]&lt;&gt;"",DuraWarenkorb2020[[#This Row],[Faktor]]&lt;&gt;""),"",IF(DuraWarenkorb2020[[#This Row],[Rabatt]]&lt;&gt;"",DuraWarenkorb2020[[#This Row],[Brutto]],""))</f>
        <v>36.65</v>
      </c>
      <c r="X708" s="7">
        <v>0.74</v>
      </c>
      <c r="Y708" s="6"/>
      <c r="Z70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9.5299999999999994</v>
      </c>
      <c r="AA708" s="7">
        <f>IFERROR(1-DuraWarenkorb2020[[#This Row],[EP1]]/DuraWarenkorb2020[[#This Row],[VK Preis]],"")</f>
        <v>0.1752360965372507</v>
      </c>
      <c r="AB708" s="6">
        <f>IFERROR(DuraWarenkorb2020[[#This Row],[VK Preis]]/DuraWarenkorb2020[[#This Row],[PE]]*DuraWarenkorb2020[[#This Row],[Menge]],"")</f>
        <v>47.65</v>
      </c>
      <c r="AC708" s="10" t="s">
        <v>33</v>
      </c>
      <c r="AD708" s="10" t="s">
        <v>33</v>
      </c>
    </row>
    <row r="709" spans="1:30" x14ac:dyDescent="0.25">
      <c r="D709">
        <v>222410</v>
      </c>
      <c r="E709" t="s">
        <v>1430</v>
      </c>
      <c r="F709" t="s">
        <v>3739</v>
      </c>
      <c r="G709" t="s">
        <v>3740</v>
      </c>
      <c r="H709">
        <v>5</v>
      </c>
      <c r="I709" s="5"/>
      <c r="J709" s="5"/>
      <c r="K709" t="s">
        <v>4453</v>
      </c>
      <c r="L709" s="10">
        <v>120092750</v>
      </c>
      <c r="M709" s="10" t="s">
        <v>1437</v>
      </c>
      <c r="N709" s="10" t="s">
        <v>3741</v>
      </c>
      <c r="O709" s="10" t="s">
        <v>3742</v>
      </c>
      <c r="P709" s="10" t="s">
        <v>3743</v>
      </c>
      <c r="Q709" s="10" t="s">
        <v>3641</v>
      </c>
      <c r="R709" s="10">
        <v>1</v>
      </c>
      <c r="S709" s="10" t="s">
        <v>48</v>
      </c>
      <c r="T709" s="6">
        <v>12.79</v>
      </c>
      <c r="U709" s="6">
        <v>55.44</v>
      </c>
      <c r="V709" s="6"/>
      <c r="W709" s="6">
        <f>IF(OR(DuraWarenkorb2020[[#This Row],[Netto]]&lt;&gt;"",DuraWarenkorb2020[[#This Row],[Faktor]]&lt;&gt;""),"",IF(DuraWarenkorb2020[[#This Row],[Rabatt]]&lt;&gt;"",DuraWarenkorb2020[[#This Row],[Brutto]],""))</f>
        <v>55.44</v>
      </c>
      <c r="X709" s="7">
        <v>0.72</v>
      </c>
      <c r="Y709" s="6"/>
      <c r="Z70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15.52</v>
      </c>
      <c r="AA709" s="7">
        <f>IFERROR(1-DuraWarenkorb2020[[#This Row],[EP1]]/DuraWarenkorb2020[[#This Row],[VK Preis]],"")</f>
        <v>0.17590206185567014</v>
      </c>
      <c r="AB709" s="6">
        <f>IFERROR(DuraWarenkorb2020[[#This Row],[VK Preis]]/DuraWarenkorb2020[[#This Row],[PE]]*DuraWarenkorb2020[[#This Row],[Menge]],"")</f>
        <v>77.599999999999994</v>
      </c>
      <c r="AC709" s="10" t="s">
        <v>33</v>
      </c>
      <c r="AD709" s="10" t="s">
        <v>33</v>
      </c>
    </row>
    <row r="710" spans="1:30" x14ac:dyDescent="0.25">
      <c r="D710">
        <v>34117</v>
      </c>
      <c r="E710" t="s">
        <v>1430</v>
      </c>
      <c r="F710" t="s">
        <v>3744</v>
      </c>
      <c r="G710" t="s">
        <v>3745</v>
      </c>
      <c r="H710">
        <v>5</v>
      </c>
      <c r="I710" s="5"/>
      <c r="J710" s="5"/>
      <c r="K710" t="s">
        <v>4453</v>
      </c>
      <c r="L710" s="10">
        <v>120082212</v>
      </c>
      <c r="M710" s="10" t="s">
        <v>1437</v>
      </c>
      <c r="N710" s="10" t="s">
        <v>3746</v>
      </c>
      <c r="O710" s="10" t="s">
        <v>3747</v>
      </c>
      <c r="P710" s="10" t="s">
        <v>3748</v>
      </c>
      <c r="Q710" s="10" t="s">
        <v>3641</v>
      </c>
      <c r="R710" s="10">
        <v>1</v>
      </c>
      <c r="S710" s="10" t="s">
        <v>48</v>
      </c>
      <c r="T710" s="6">
        <v>7.15</v>
      </c>
      <c r="U710" s="6">
        <v>32.340000000000003</v>
      </c>
      <c r="V710" s="6"/>
      <c r="W710" s="6">
        <f>IF(OR(DuraWarenkorb2020[[#This Row],[Netto]]&lt;&gt;"",DuraWarenkorb2020[[#This Row],[Faktor]]&lt;&gt;""),"",IF(DuraWarenkorb2020[[#This Row],[Rabatt]]&lt;&gt;"",DuraWarenkorb2020[[#This Row],[Brutto]],""))</f>
        <v>32.340000000000003</v>
      </c>
      <c r="X710" s="7">
        <v>0.72</v>
      </c>
      <c r="Y710" s="6"/>
      <c r="Z71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9.06</v>
      </c>
      <c r="AA710" s="7">
        <f>IFERROR(1-DuraWarenkorb2020[[#This Row],[EP1]]/DuraWarenkorb2020[[#This Row],[VK Preis]],"")</f>
        <v>0.21081677704194257</v>
      </c>
      <c r="AB710" s="6">
        <f>IFERROR(DuraWarenkorb2020[[#This Row],[VK Preis]]/DuraWarenkorb2020[[#This Row],[PE]]*DuraWarenkorb2020[[#This Row],[Menge]],"")</f>
        <v>45.300000000000004</v>
      </c>
      <c r="AC710" s="10" t="s">
        <v>33</v>
      </c>
      <c r="AD710" s="10" t="s">
        <v>33</v>
      </c>
    </row>
    <row r="711" spans="1:30" x14ac:dyDescent="0.25">
      <c r="D711">
        <v>1032798</v>
      </c>
      <c r="E711" t="s">
        <v>1430</v>
      </c>
      <c r="F711" t="s">
        <v>3769</v>
      </c>
      <c r="G711" t="s">
        <v>3770</v>
      </c>
      <c r="H711">
        <v>1</v>
      </c>
      <c r="I711" s="5"/>
      <c r="J711" s="5"/>
      <c r="K711" t="s">
        <v>4453</v>
      </c>
      <c r="L711" s="10">
        <v>120340361</v>
      </c>
      <c r="M711" s="10" t="s">
        <v>1437</v>
      </c>
      <c r="N711" s="10" t="s">
        <v>3771</v>
      </c>
      <c r="O711" s="10" t="s">
        <v>3772</v>
      </c>
      <c r="P711" s="10" t="s">
        <v>3773</v>
      </c>
      <c r="Q711" s="10" t="s">
        <v>3641</v>
      </c>
      <c r="R711" s="10">
        <v>1</v>
      </c>
      <c r="S711" s="10" t="s">
        <v>48</v>
      </c>
      <c r="T711" s="6">
        <v>7.62</v>
      </c>
      <c r="U711" s="6">
        <v>32.4</v>
      </c>
      <c r="V711" s="6"/>
      <c r="W711" s="6">
        <f>IF(OR(DuraWarenkorb2020[[#This Row],[Netto]]&lt;&gt;"",DuraWarenkorb2020[[#This Row],[Faktor]]&lt;&gt;""),"",IF(DuraWarenkorb2020[[#This Row],[Rabatt]]&lt;&gt;"",DuraWarenkorb2020[[#This Row],[Brutto]],""))</f>
        <v>32.4</v>
      </c>
      <c r="X711" s="7">
        <v>0.72</v>
      </c>
      <c r="Y711" s="6"/>
      <c r="Z71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9.07</v>
      </c>
      <c r="AA711" s="7">
        <f>IFERROR(1-DuraWarenkorb2020[[#This Row],[EP1]]/DuraWarenkorb2020[[#This Row],[VK Preis]],"")</f>
        <v>0.15986769570011028</v>
      </c>
      <c r="AB711" s="6">
        <f>IFERROR(DuraWarenkorb2020[[#This Row],[VK Preis]]/DuraWarenkorb2020[[#This Row],[PE]]*DuraWarenkorb2020[[#This Row],[Menge]],"")</f>
        <v>9.07</v>
      </c>
      <c r="AC711" s="10" t="s">
        <v>33</v>
      </c>
      <c r="AD711" s="10" t="s">
        <v>33</v>
      </c>
    </row>
    <row r="712" spans="1:30" x14ac:dyDescent="0.25">
      <c r="D712">
        <v>2099152</v>
      </c>
      <c r="E712" t="s">
        <v>1430</v>
      </c>
      <c r="F712">
        <v>4008321873729</v>
      </c>
      <c r="G712" t="s">
        <v>3637</v>
      </c>
      <c r="H712">
        <v>1</v>
      </c>
      <c r="I712" s="5"/>
      <c r="J712" s="5"/>
      <c r="K712" t="s">
        <v>4453</v>
      </c>
      <c r="L712" s="10">
        <v>120340314</v>
      </c>
      <c r="M712" s="10" t="s">
        <v>1437</v>
      </c>
      <c r="N712" s="10" t="s">
        <v>3638</v>
      </c>
      <c r="O712" s="10" t="s">
        <v>3639</v>
      </c>
      <c r="P712" s="10" t="s">
        <v>3640</v>
      </c>
      <c r="Q712" s="10" t="s">
        <v>3641</v>
      </c>
      <c r="R712" s="10">
        <v>1</v>
      </c>
      <c r="S712" s="10" t="s">
        <v>48</v>
      </c>
      <c r="T712" s="6">
        <v>6.77</v>
      </c>
      <c r="U712" s="6">
        <v>33.9</v>
      </c>
      <c r="V712" s="6"/>
      <c r="W712" s="6">
        <f>IF(OR(DuraWarenkorb2020[[#This Row],[Netto]]&lt;&gt;"",DuraWarenkorb2020[[#This Row],[Faktor]]&lt;&gt;""),"",IF(DuraWarenkorb2020[[#This Row],[Rabatt]]&lt;&gt;"",DuraWarenkorb2020[[#This Row],[Brutto]],""))</f>
        <v>33.9</v>
      </c>
      <c r="X712" s="7">
        <v>0.74</v>
      </c>
      <c r="Y712" s="6"/>
      <c r="Z71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8.81</v>
      </c>
      <c r="AA712" s="7">
        <f>IFERROR(1-DuraWarenkorb2020[[#This Row],[EP1]]/DuraWarenkorb2020[[#This Row],[VK Preis]],"")</f>
        <v>0.2315550510783202</v>
      </c>
      <c r="AB712" s="6">
        <f>IFERROR(DuraWarenkorb2020[[#This Row],[VK Preis]]/DuraWarenkorb2020[[#This Row],[PE]]*DuraWarenkorb2020[[#This Row],[Menge]],"")</f>
        <v>8.81</v>
      </c>
      <c r="AC712" s="10" t="s">
        <v>33</v>
      </c>
      <c r="AD712" s="10" t="s">
        <v>33</v>
      </c>
    </row>
    <row r="713" spans="1:30" x14ac:dyDescent="0.25">
      <c r="A713">
        <v>3740</v>
      </c>
      <c r="B713" t="s">
        <v>28</v>
      </c>
      <c r="C713">
        <v>4040</v>
      </c>
      <c r="D713">
        <v>4424034</v>
      </c>
      <c r="E713" t="s">
        <v>1430</v>
      </c>
      <c r="F713" t="s">
        <v>1435</v>
      </c>
      <c r="G713" t="s">
        <v>1436</v>
      </c>
      <c r="H713">
        <v>1</v>
      </c>
      <c r="I713" s="5">
        <v>42005</v>
      </c>
      <c r="J713" s="5">
        <v>43830</v>
      </c>
      <c r="K713" t="s">
        <v>32</v>
      </c>
      <c r="L713">
        <v>120357619</v>
      </c>
      <c r="M713" t="s">
        <v>1437</v>
      </c>
      <c r="N713" t="s">
        <v>1438</v>
      </c>
      <c r="O713" t="s">
        <v>1435</v>
      </c>
      <c r="P713" t="s">
        <v>1439</v>
      </c>
      <c r="Q713" t="s">
        <v>1440</v>
      </c>
      <c r="R713">
        <v>1</v>
      </c>
      <c r="S713" t="s">
        <v>48</v>
      </c>
      <c r="T713" s="6">
        <v>26.48</v>
      </c>
      <c r="U713" s="6">
        <v>52.96</v>
      </c>
      <c r="V713" s="6"/>
      <c r="W713" s="6">
        <f>IF(OR(DuraWarenkorb2020[[#This Row],[Netto]]&lt;&gt;"",DuraWarenkorb2020[[#This Row],[Faktor]]&lt;&gt;""),"",IF(DuraWarenkorb2020[[#This Row],[Rabatt]]&lt;&gt;"",DuraWarenkorb2020[[#This Row],[Brutto]],""))</f>
        <v>52.96</v>
      </c>
      <c r="X713" s="7">
        <v>0.4</v>
      </c>
      <c r="Y713" s="6"/>
      <c r="Z71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31.78</v>
      </c>
      <c r="AA713" s="7">
        <f>IFERROR(1-DuraWarenkorb2020[[#This Row],[EP1]]/DuraWarenkorb2020[[#This Row],[VK Preis]],"")</f>
        <v>0.16677155443675273</v>
      </c>
      <c r="AB713" s="6">
        <f>IFERROR(DuraWarenkorb2020[[#This Row],[VK Preis]]/DuraWarenkorb2020[[#This Row],[PE]]*DuraWarenkorb2020[[#This Row],[Menge]],"")</f>
        <v>31.78</v>
      </c>
      <c r="AC713" t="s">
        <v>33</v>
      </c>
      <c r="AD713" t="s">
        <v>33</v>
      </c>
    </row>
    <row r="714" spans="1:30" x14ac:dyDescent="0.25">
      <c r="I714" s="5"/>
      <c r="J714" s="5"/>
      <c r="L714" s="10">
        <v>120641751</v>
      </c>
      <c r="M714" s="10" t="s">
        <v>1437</v>
      </c>
      <c r="N714" s="10" t="s">
        <v>4720</v>
      </c>
      <c r="O714" s="10" t="s">
        <v>4729</v>
      </c>
      <c r="P714" s="10" t="s">
        <v>4730</v>
      </c>
      <c r="Q714" s="10" t="s">
        <v>1440</v>
      </c>
      <c r="R714" s="10">
        <v>1</v>
      </c>
      <c r="S714" s="10" t="s">
        <v>48</v>
      </c>
      <c r="T714" s="6">
        <v>26</v>
      </c>
      <c r="U714" s="6">
        <v>52</v>
      </c>
      <c r="V714" s="6"/>
      <c r="W714" s="6">
        <f>IF(OR(DuraWarenkorb2020[[#This Row],[Netto]]&lt;&gt;"",DuraWarenkorb2020[[#This Row],[Faktor]]&lt;&gt;""),"",IF(DuraWarenkorb2020[[#This Row],[Rabatt]]&lt;&gt;"",DuraWarenkorb2020[[#This Row],[Brutto]],""))</f>
        <v>52</v>
      </c>
      <c r="X714" s="7">
        <v>0.4</v>
      </c>
      <c r="Y714" s="6"/>
      <c r="Z71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31.2</v>
      </c>
      <c r="AA714" s="7">
        <f>IFERROR(1-DuraWarenkorb2020[[#This Row],[EP1]]/DuraWarenkorb2020[[#This Row],[VK Preis]],"")</f>
        <v>0.16666666666666663</v>
      </c>
      <c r="AB714" s="6">
        <f>IFERROR(DuraWarenkorb2020[[#This Row],[VK Preis]]/DuraWarenkorb2020[[#This Row],[PE]]*DuraWarenkorb2020[[#This Row],[Menge]],"")</f>
        <v>0</v>
      </c>
      <c r="AC714" s="10" t="s">
        <v>33</v>
      </c>
      <c r="AD714" s="10" t="s">
        <v>33</v>
      </c>
    </row>
    <row r="715" spans="1:30" x14ac:dyDescent="0.25">
      <c r="I715" s="5"/>
      <c r="J715" s="5"/>
      <c r="L715" s="10">
        <v>120641755</v>
      </c>
      <c r="M715" s="10" t="s">
        <v>1437</v>
      </c>
      <c r="N715" s="10" t="s">
        <v>4731</v>
      </c>
      <c r="O715" s="10" t="s">
        <v>4732</v>
      </c>
      <c r="P715" s="10" t="s">
        <v>4733</v>
      </c>
      <c r="Q715" s="10" t="s">
        <v>1440</v>
      </c>
      <c r="R715" s="10">
        <v>1</v>
      </c>
      <c r="S715" s="10" t="s">
        <v>48</v>
      </c>
      <c r="T715" s="6">
        <v>31.5</v>
      </c>
      <c r="U715" s="6">
        <v>63</v>
      </c>
      <c r="V715" s="6"/>
      <c r="W715" s="6">
        <f>IF(OR(DuraWarenkorb2020[[#This Row],[Netto]]&lt;&gt;"",DuraWarenkorb2020[[#This Row],[Faktor]]&lt;&gt;""),"",IF(DuraWarenkorb2020[[#This Row],[Rabatt]]&lt;&gt;"",DuraWarenkorb2020[[#This Row],[Brutto]],""))</f>
        <v>63</v>
      </c>
      <c r="X715" s="7">
        <v>0.4</v>
      </c>
      <c r="Y715" s="6"/>
      <c r="Z71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37.799999999999997</v>
      </c>
      <c r="AA715" s="7">
        <f>IFERROR(1-DuraWarenkorb2020[[#This Row],[EP1]]/DuraWarenkorb2020[[#This Row],[VK Preis]],"")</f>
        <v>0.16666666666666663</v>
      </c>
      <c r="AB715" s="6">
        <f>IFERROR(DuraWarenkorb2020[[#This Row],[VK Preis]]/DuraWarenkorb2020[[#This Row],[PE]]*DuraWarenkorb2020[[#This Row],[Menge]],"")</f>
        <v>0</v>
      </c>
      <c r="AC715" s="10" t="s">
        <v>33</v>
      </c>
      <c r="AD715" s="10" t="s">
        <v>33</v>
      </c>
    </row>
    <row r="716" spans="1:30" x14ac:dyDescent="0.25">
      <c r="D716">
        <v>680974</v>
      </c>
      <c r="E716" t="s">
        <v>1319</v>
      </c>
      <c r="F716" t="s">
        <v>3402</v>
      </c>
      <c r="G716" t="s">
        <v>3403</v>
      </c>
      <c r="H716">
        <v>1</v>
      </c>
      <c r="I716" s="5"/>
      <c r="J716" s="5"/>
      <c r="K716" t="s">
        <v>4453</v>
      </c>
      <c r="L716" s="10">
        <v>120117982</v>
      </c>
      <c r="M716" s="10" t="s">
        <v>1326</v>
      </c>
      <c r="N716" s="10" t="s">
        <v>3404</v>
      </c>
      <c r="O716" s="10" t="s">
        <v>3405</v>
      </c>
      <c r="P716" s="10" t="s">
        <v>3405</v>
      </c>
      <c r="Q716" s="10" t="s">
        <v>3406</v>
      </c>
      <c r="R716" s="10">
        <v>100</v>
      </c>
      <c r="S716" s="10" t="s">
        <v>48</v>
      </c>
      <c r="T716" s="6">
        <v>774.9</v>
      </c>
      <c r="U716" s="6">
        <v>1575</v>
      </c>
      <c r="V716" s="6"/>
      <c r="W716" s="6">
        <f>IF(OR(DuraWarenkorb2020[[#This Row],[Netto]]&lt;&gt;"",DuraWarenkorb2020[[#This Row],[Faktor]]&lt;&gt;""),"",IF(DuraWarenkorb2020[[#This Row],[Rabatt]]&lt;&gt;"",DuraWarenkorb2020[[#This Row],[Brutto]],""))</f>
        <v>1575</v>
      </c>
      <c r="X716" s="7">
        <v>0.42</v>
      </c>
      <c r="Y716" s="6"/>
      <c r="Z71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913.5</v>
      </c>
      <c r="AA716" s="7">
        <f>IFERROR(1-DuraWarenkorb2020[[#This Row],[EP1]]/DuraWarenkorb2020[[#This Row],[VK Preis]],"")</f>
        <v>0.15172413793103445</v>
      </c>
      <c r="AB716" s="6">
        <f>IFERROR(DuraWarenkorb2020[[#This Row],[VK Preis]]/DuraWarenkorb2020[[#This Row],[PE]]*DuraWarenkorb2020[[#This Row],[Menge]],"")</f>
        <v>9.1349999999999998</v>
      </c>
      <c r="AC716" s="10" t="s">
        <v>33</v>
      </c>
      <c r="AD716" s="10" t="s">
        <v>33</v>
      </c>
    </row>
    <row r="717" spans="1:30" x14ac:dyDescent="0.25">
      <c r="A717">
        <v>3740</v>
      </c>
      <c r="B717" t="s">
        <v>28</v>
      </c>
      <c r="C717">
        <v>4040</v>
      </c>
      <c r="D717">
        <v>81892</v>
      </c>
      <c r="E717" t="s">
        <v>1319</v>
      </c>
      <c r="F717" t="s">
        <v>1324</v>
      </c>
      <c r="G717" t="s">
        <v>1325</v>
      </c>
      <c r="H717">
        <v>120</v>
      </c>
      <c r="I717" s="5">
        <v>42005</v>
      </c>
      <c r="J717" s="5">
        <v>43830</v>
      </c>
      <c r="K717" t="s">
        <v>32</v>
      </c>
      <c r="L717">
        <v>120057138</v>
      </c>
      <c r="M717" t="s">
        <v>1326</v>
      </c>
      <c r="N717" t="s">
        <v>1327</v>
      </c>
      <c r="O717" t="s">
        <v>1328</v>
      </c>
      <c r="P717" t="s">
        <v>1328</v>
      </c>
      <c r="Q717" t="s">
        <v>1329</v>
      </c>
      <c r="R717">
        <v>100</v>
      </c>
      <c r="S717" t="s">
        <v>48</v>
      </c>
      <c r="T717" s="6">
        <v>11.32</v>
      </c>
      <c r="U717" s="6">
        <v>23</v>
      </c>
      <c r="V717" s="6"/>
      <c r="W717" s="6">
        <f>IF(OR(DuraWarenkorb2020[[#This Row],[Netto]]&lt;&gt;"",DuraWarenkorb2020[[#This Row],[Faktor]]&lt;&gt;""),"",IF(DuraWarenkorb2020[[#This Row],[Rabatt]]&lt;&gt;"",DuraWarenkorb2020[[#This Row],[Brutto]],""))</f>
        <v>23</v>
      </c>
      <c r="X717" s="7">
        <v>0.38</v>
      </c>
      <c r="Y717" s="6"/>
      <c r="Z71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14.26</v>
      </c>
      <c r="AA717" s="7">
        <f>IFERROR(1-DuraWarenkorb2020[[#This Row],[EP1]]/DuraWarenkorb2020[[#This Row],[VK Preis]],"")</f>
        <v>0.20617110799438987</v>
      </c>
      <c r="AB717" s="6">
        <f>IFERROR(DuraWarenkorb2020[[#This Row],[VK Preis]]/DuraWarenkorb2020[[#This Row],[PE]]*DuraWarenkorb2020[[#This Row],[Menge]],"")</f>
        <v>17.112000000000002</v>
      </c>
      <c r="AC717" t="s">
        <v>33</v>
      </c>
      <c r="AD717" t="s">
        <v>33</v>
      </c>
    </row>
    <row r="718" spans="1:30" x14ac:dyDescent="0.25">
      <c r="H718">
        <v>600</v>
      </c>
      <c r="I718" s="5"/>
      <c r="J718" s="5"/>
      <c r="K718" t="s">
        <v>4454</v>
      </c>
      <c r="L718" s="10">
        <v>120055845</v>
      </c>
      <c r="M718" s="10" t="s">
        <v>1326</v>
      </c>
      <c r="N718" s="10" t="s">
        <v>3407</v>
      </c>
      <c r="O718" s="10" t="s">
        <v>3408</v>
      </c>
      <c r="P718" s="10" t="s">
        <v>3408</v>
      </c>
      <c r="Q718" s="10" t="s">
        <v>1329</v>
      </c>
      <c r="R718" s="10">
        <v>100</v>
      </c>
      <c r="S718" s="10" t="s">
        <v>48</v>
      </c>
      <c r="T718" s="6">
        <v>17.100000000000001</v>
      </c>
      <c r="U718" s="6">
        <v>36</v>
      </c>
      <c r="V718" s="6"/>
      <c r="W718" s="6">
        <f>IF(OR(DuraWarenkorb2020[[#This Row],[Netto]]&lt;&gt;"",DuraWarenkorb2020[[#This Row],[Faktor]]&lt;&gt;""),"",IF(DuraWarenkorb2020[[#This Row],[Rabatt]]&lt;&gt;"",DuraWarenkorb2020[[#This Row],[Brutto]],""))</f>
        <v>36</v>
      </c>
      <c r="X718" s="7">
        <v>0.38</v>
      </c>
      <c r="Y718" s="6"/>
      <c r="Z71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22.32</v>
      </c>
      <c r="AA718" s="7">
        <f>IFERROR(1-DuraWarenkorb2020[[#This Row],[EP1]]/DuraWarenkorb2020[[#This Row],[VK Preis]],"")</f>
        <v>0.23387096774193539</v>
      </c>
      <c r="AB718" s="6">
        <f>IFERROR(DuraWarenkorb2020[[#This Row],[VK Preis]]/DuraWarenkorb2020[[#This Row],[PE]]*DuraWarenkorb2020[[#This Row],[Menge]],"")</f>
        <v>133.92000000000002</v>
      </c>
      <c r="AC718" s="10" t="s">
        <v>33</v>
      </c>
      <c r="AD718" s="10" t="s">
        <v>33</v>
      </c>
    </row>
    <row r="719" spans="1:30" x14ac:dyDescent="0.25">
      <c r="D719">
        <v>556629</v>
      </c>
      <c r="E719" t="s">
        <v>1319</v>
      </c>
      <c r="F719" t="s">
        <v>3413</v>
      </c>
      <c r="G719" t="s">
        <v>3414</v>
      </c>
      <c r="H719">
        <v>705</v>
      </c>
      <c r="I719" s="5"/>
      <c r="J719" s="5"/>
      <c r="K719" t="s">
        <v>4453</v>
      </c>
      <c r="L719" s="10">
        <v>120055849</v>
      </c>
      <c r="M719" s="10" t="s">
        <v>1326</v>
      </c>
      <c r="N719" s="10" t="s">
        <v>3415</v>
      </c>
      <c r="O719" s="10" t="s">
        <v>3416</v>
      </c>
      <c r="P719" s="10" t="s">
        <v>3416</v>
      </c>
      <c r="Q719" s="10" t="s">
        <v>1329</v>
      </c>
      <c r="R719" s="10">
        <v>100</v>
      </c>
      <c r="S719" s="10" t="s">
        <v>48</v>
      </c>
      <c r="T719" s="6">
        <v>7.87</v>
      </c>
      <c r="U719" s="6">
        <v>16</v>
      </c>
      <c r="V719" s="6"/>
      <c r="W719" s="6">
        <f>IF(OR(DuraWarenkorb2020[[#This Row],[Netto]]&lt;&gt;"",DuraWarenkorb2020[[#This Row],[Faktor]]&lt;&gt;""),"",IF(DuraWarenkorb2020[[#This Row],[Rabatt]]&lt;&gt;"",DuraWarenkorb2020[[#This Row],[Brutto]],""))</f>
        <v>16</v>
      </c>
      <c r="X719" s="7">
        <v>0.38</v>
      </c>
      <c r="Y719" s="6"/>
      <c r="Z71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9.92</v>
      </c>
      <c r="AA719" s="7">
        <f>IFERROR(1-DuraWarenkorb2020[[#This Row],[EP1]]/DuraWarenkorb2020[[#This Row],[VK Preis]],"")</f>
        <v>0.20665322580645162</v>
      </c>
      <c r="AB719" s="6">
        <f>IFERROR(DuraWarenkorb2020[[#This Row],[VK Preis]]/DuraWarenkorb2020[[#This Row],[PE]]*DuraWarenkorb2020[[#This Row],[Menge]],"")</f>
        <v>69.935999999999993</v>
      </c>
      <c r="AC719" s="10" t="s">
        <v>33</v>
      </c>
      <c r="AD719" s="10" t="s">
        <v>33</v>
      </c>
    </row>
    <row r="720" spans="1:30" x14ac:dyDescent="0.25">
      <c r="D720">
        <v>1528025</v>
      </c>
      <c r="E720" t="s">
        <v>1319</v>
      </c>
      <c r="F720" t="s">
        <v>3409</v>
      </c>
      <c r="G720" t="s">
        <v>3410</v>
      </c>
      <c r="H720">
        <v>50</v>
      </c>
      <c r="I720" s="5"/>
      <c r="J720" s="5"/>
      <c r="K720" t="s">
        <v>4453</v>
      </c>
      <c r="L720" s="10">
        <v>120306760</v>
      </c>
      <c r="M720" s="10" t="s">
        <v>1326</v>
      </c>
      <c r="N720" s="10" t="s">
        <v>3411</v>
      </c>
      <c r="O720" s="10" t="s">
        <v>3412</v>
      </c>
      <c r="P720" s="10" t="s">
        <v>3412</v>
      </c>
      <c r="Q720" s="10" t="s">
        <v>1329</v>
      </c>
      <c r="R720" s="10">
        <v>100</v>
      </c>
      <c r="S720" s="10" t="s">
        <v>48</v>
      </c>
      <c r="T720" s="6">
        <v>11.32</v>
      </c>
      <c r="U720" s="6">
        <v>23</v>
      </c>
      <c r="V720" s="6"/>
      <c r="W720" s="6">
        <f>IF(OR(DuraWarenkorb2020[[#This Row],[Netto]]&lt;&gt;"",DuraWarenkorb2020[[#This Row],[Faktor]]&lt;&gt;""),"",IF(DuraWarenkorb2020[[#This Row],[Rabatt]]&lt;&gt;"",DuraWarenkorb2020[[#This Row],[Brutto]],""))</f>
        <v>23</v>
      </c>
      <c r="X720" s="7">
        <v>0.38</v>
      </c>
      <c r="Y720" s="6"/>
      <c r="Z72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14.26</v>
      </c>
      <c r="AA720" s="7">
        <f>IFERROR(1-DuraWarenkorb2020[[#This Row],[EP1]]/DuraWarenkorb2020[[#This Row],[VK Preis]],"")</f>
        <v>0.20617110799438987</v>
      </c>
      <c r="AB720" s="6">
        <f>IFERROR(DuraWarenkorb2020[[#This Row],[VK Preis]]/DuraWarenkorb2020[[#This Row],[PE]]*DuraWarenkorb2020[[#This Row],[Menge]],"")</f>
        <v>7.13</v>
      </c>
      <c r="AC720" s="10" t="s">
        <v>33</v>
      </c>
      <c r="AD720" s="10" t="s">
        <v>33</v>
      </c>
    </row>
    <row r="721" spans="4:30" x14ac:dyDescent="0.25">
      <c r="D721">
        <v>816264</v>
      </c>
      <c r="E721" t="s">
        <v>3417</v>
      </c>
      <c r="F721" t="s">
        <v>3418</v>
      </c>
      <c r="G721" t="s">
        <v>3419</v>
      </c>
      <c r="H721">
        <v>2</v>
      </c>
      <c r="I721" s="5"/>
      <c r="J721" s="5"/>
      <c r="K721" t="s">
        <v>4453</v>
      </c>
      <c r="L721" s="10">
        <v>120061357</v>
      </c>
      <c r="M721" s="10" t="s">
        <v>3417</v>
      </c>
      <c r="N721" s="10" t="s">
        <v>4734</v>
      </c>
      <c r="O721" s="10" t="s">
        <v>4735</v>
      </c>
      <c r="P721" s="10" t="s">
        <v>4735</v>
      </c>
      <c r="Q721" s="10" t="s">
        <v>4736</v>
      </c>
      <c r="R721" s="10">
        <v>1</v>
      </c>
      <c r="S721" s="10" t="s">
        <v>48</v>
      </c>
      <c r="T721" s="6">
        <v>7.19</v>
      </c>
      <c r="U721" s="6">
        <v>16.399999999999999</v>
      </c>
      <c r="V721" s="6"/>
      <c r="W721" s="6">
        <f>IF(OR(DuraWarenkorb2020[[#This Row],[Netto]]&lt;&gt;"",DuraWarenkorb2020[[#This Row],[Faktor]]&lt;&gt;""),"",IF(DuraWarenkorb2020[[#This Row],[Rabatt]]&lt;&gt;"",DuraWarenkorb2020[[#This Row],[Brutto]],""))</f>
        <v>16.399999999999999</v>
      </c>
      <c r="X721" s="7">
        <v>0.38</v>
      </c>
      <c r="Y721" s="6"/>
      <c r="Z72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10.17</v>
      </c>
      <c r="AA721" s="7">
        <f>IFERROR(1-DuraWarenkorb2020[[#This Row],[EP1]]/DuraWarenkorb2020[[#This Row],[VK Preis]],"")</f>
        <v>0.29301868239921336</v>
      </c>
      <c r="AB721" s="6">
        <f>IFERROR(DuraWarenkorb2020[[#This Row],[VK Preis]]/DuraWarenkorb2020[[#This Row],[PE]]*DuraWarenkorb2020[[#This Row],[Menge]],"")</f>
        <v>20.34</v>
      </c>
      <c r="AC721" s="10" t="s">
        <v>33</v>
      </c>
      <c r="AD721" s="10" t="s">
        <v>33</v>
      </c>
    </row>
    <row r="722" spans="4:30" x14ac:dyDescent="0.25">
      <c r="D722">
        <v>1500651</v>
      </c>
      <c r="E722" t="s">
        <v>1719</v>
      </c>
      <c r="F722" t="s">
        <v>1720</v>
      </c>
      <c r="G722" t="s">
        <v>1721</v>
      </c>
      <c r="H722">
        <v>26</v>
      </c>
      <c r="I722" s="5"/>
      <c r="J722" s="5"/>
      <c r="K722" t="s">
        <v>4453</v>
      </c>
      <c r="L722" s="10">
        <v>120188806</v>
      </c>
      <c r="M722" s="10" t="s">
        <v>4054</v>
      </c>
      <c r="N722" s="10" t="s">
        <v>4055</v>
      </c>
      <c r="O722" s="10" t="s">
        <v>4056</v>
      </c>
      <c r="P722" s="10" t="s">
        <v>4057</v>
      </c>
      <c r="Q722" s="10" t="s">
        <v>4058</v>
      </c>
      <c r="R722" s="10">
        <v>1</v>
      </c>
      <c r="S722" s="10" t="s">
        <v>48</v>
      </c>
      <c r="T722" s="6">
        <v>6.79</v>
      </c>
      <c r="U722" s="6">
        <v>39.68</v>
      </c>
      <c r="V722" s="6"/>
      <c r="W722" s="6">
        <f>IF(OR(DuraWarenkorb2020[[#This Row],[Netto]]&lt;&gt;"",DuraWarenkorb2020[[#This Row],[Faktor]]&lt;&gt;""),"",IF(DuraWarenkorb2020[[#This Row],[Rabatt]]&lt;&gt;"",DuraWarenkorb2020[[#This Row],[Brutto]],""))</f>
        <v>39.68</v>
      </c>
      <c r="X722" s="7">
        <v>0.75</v>
      </c>
      <c r="Y722" s="6"/>
      <c r="Z72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9.92</v>
      </c>
      <c r="AA722" s="7">
        <f>IFERROR(1-DuraWarenkorb2020[[#This Row],[EP1]]/DuraWarenkorb2020[[#This Row],[VK Preis]],"")</f>
        <v>0.31552419354838712</v>
      </c>
      <c r="AB722" s="6">
        <f>IFERROR(DuraWarenkorb2020[[#This Row],[VK Preis]]/DuraWarenkorb2020[[#This Row],[PE]]*DuraWarenkorb2020[[#This Row],[Menge]],"")</f>
        <v>257.92</v>
      </c>
      <c r="AC722" s="10" t="s">
        <v>33</v>
      </c>
      <c r="AD722" s="10" t="s">
        <v>33</v>
      </c>
    </row>
    <row r="723" spans="4:30" x14ac:dyDescent="0.25">
      <c r="H723">
        <v>1</v>
      </c>
      <c r="I723" s="5"/>
      <c r="J723" s="5"/>
      <c r="K723" t="s">
        <v>4454</v>
      </c>
      <c r="L723" s="10">
        <v>120353601</v>
      </c>
      <c r="M723" s="10" t="s">
        <v>4737</v>
      </c>
      <c r="N723" s="10" t="s">
        <v>4738</v>
      </c>
      <c r="O723" s="10" t="s">
        <v>4739</v>
      </c>
      <c r="P723" s="10" t="s">
        <v>4739</v>
      </c>
      <c r="Q723" s="10" t="s">
        <v>4740</v>
      </c>
      <c r="R723" s="10">
        <v>1</v>
      </c>
      <c r="S723" s="10" t="s">
        <v>48</v>
      </c>
      <c r="T723" s="6">
        <v>92.4</v>
      </c>
      <c r="U723" s="6">
        <v>168</v>
      </c>
      <c r="V723" s="6"/>
      <c r="W723" s="6">
        <f>IF(OR(DuraWarenkorb2020[[#This Row],[Netto]]&lt;&gt;"",DuraWarenkorb2020[[#This Row],[Faktor]]&lt;&gt;""),"",IF(DuraWarenkorb2020[[#This Row],[Rabatt]]&lt;&gt;"",DuraWarenkorb2020[[#This Row],[Brutto]],""))</f>
        <v>168</v>
      </c>
      <c r="X723" s="7">
        <v>0.38</v>
      </c>
      <c r="Y723" s="6"/>
      <c r="Z72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104.16</v>
      </c>
      <c r="AA723" s="7">
        <f>IFERROR(1-DuraWarenkorb2020[[#This Row],[EP1]]/DuraWarenkorb2020[[#This Row],[VK Preis]],"")</f>
        <v>0.11290322580645151</v>
      </c>
      <c r="AB723" s="6">
        <f>IFERROR(DuraWarenkorb2020[[#This Row],[VK Preis]]/DuraWarenkorb2020[[#This Row],[PE]]*DuraWarenkorb2020[[#This Row],[Menge]],"")</f>
        <v>104.16</v>
      </c>
      <c r="AC723" s="10" t="s">
        <v>33</v>
      </c>
      <c r="AD723" s="10" t="s">
        <v>33</v>
      </c>
    </row>
    <row r="724" spans="4:30" x14ac:dyDescent="0.25">
      <c r="D724">
        <v>58044</v>
      </c>
      <c r="E724" t="s">
        <v>3428</v>
      </c>
      <c r="F724" t="s">
        <v>3429</v>
      </c>
      <c r="G724" t="s">
        <v>3430</v>
      </c>
      <c r="H724">
        <v>1</v>
      </c>
      <c r="I724" s="5"/>
      <c r="J724" s="5"/>
      <c r="K724" t="s">
        <v>4453</v>
      </c>
      <c r="L724" s="10">
        <v>120053112</v>
      </c>
      <c r="M724" s="10" t="s">
        <v>3428</v>
      </c>
      <c r="N724" s="10" t="s">
        <v>3431</v>
      </c>
      <c r="O724" s="10" t="s">
        <v>3429</v>
      </c>
      <c r="P724" s="10" t="s">
        <v>3429</v>
      </c>
      <c r="Q724" s="10" t="s">
        <v>3432</v>
      </c>
      <c r="R724" s="10">
        <v>1</v>
      </c>
      <c r="S724" s="10" t="s">
        <v>48</v>
      </c>
      <c r="T724" s="6">
        <v>12.19</v>
      </c>
      <c r="U724" s="6">
        <v>30.48</v>
      </c>
      <c r="V724" s="6"/>
      <c r="W724" s="6">
        <f>IF(OR(DuraWarenkorb2020[[#This Row],[Netto]]&lt;&gt;"",DuraWarenkorb2020[[#This Row],[Faktor]]&lt;&gt;""),"",IF(DuraWarenkorb2020[[#This Row],[Rabatt]]&lt;&gt;"",DuraWarenkorb2020[[#This Row],[Brutto]],""))</f>
        <v>30.48</v>
      </c>
      <c r="X724" s="7">
        <v>0.55000000000000004</v>
      </c>
      <c r="Y724" s="6"/>
      <c r="Z72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13.72</v>
      </c>
      <c r="AA724" s="7">
        <f>IFERROR(1-DuraWarenkorb2020[[#This Row],[EP1]]/DuraWarenkorb2020[[#This Row],[VK Preis]],"")</f>
        <v>0.11151603498542284</v>
      </c>
      <c r="AB724" s="6">
        <f>IFERROR(DuraWarenkorb2020[[#This Row],[VK Preis]]/DuraWarenkorb2020[[#This Row],[PE]]*DuraWarenkorb2020[[#This Row],[Menge]],"")</f>
        <v>13.72</v>
      </c>
      <c r="AC724" s="10" t="s">
        <v>33</v>
      </c>
      <c r="AD724" s="10" t="s">
        <v>33</v>
      </c>
    </row>
    <row r="725" spans="4:30" x14ac:dyDescent="0.25">
      <c r="D725">
        <v>2616327</v>
      </c>
      <c r="E725" t="s">
        <v>3428</v>
      </c>
      <c r="F725" t="s">
        <v>3433</v>
      </c>
      <c r="G725" t="s">
        <v>3434</v>
      </c>
      <c r="H725">
        <v>1</v>
      </c>
      <c r="I725" s="5"/>
      <c r="J725" s="5"/>
      <c r="K725" t="s">
        <v>4453</v>
      </c>
      <c r="L725" s="10">
        <v>120401487</v>
      </c>
      <c r="M725" s="10" t="s">
        <v>3428</v>
      </c>
      <c r="N725" s="10" t="s">
        <v>3435</v>
      </c>
      <c r="O725" s="10" t="s">
        <v>3433</v>
      </c>
      <c r="P725" s="10" t="s">
        <v>3433</v>
      </c>
      <c r="Q725" s="10" t="s">
        <v>3432</v>
      </c>
      <c r="R725" s="10">
        <v>1</v>
      </c>
      <c r="S725" s="10" t="s">
        <v>48</v>
      </c>
      <c r="T725" s="6">
        <v>494.76</v>
      </c>
      <c r="U725" s="6">
        <v>1521.51</v>
      </c>
      <c r="V725" s="6"/>
      <c r="W725" s="6">
        <f>IF(OR(DuraWarenkorb2020[[#This Row],[Netto]]&lt;&gt;"",DuraWarenkorb2020[[#This Row],[Faktor]]&lt;&gt;""),"",IF(DuraWarenkorb2020[[#This Row],[Rabatt]]&lt;&gt;"",DuraWarenkorb2020[[#This Row],[Brutto]],""))</f>
        <v>1521.51</v>
      </c>
      <c r="X725" s="7">
        <v>0.55000000000000004</v>
      </c>
      <c r="Y725" s="6"/>
      <c r="Z72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684.68</v>
      </c>
      <c r="AA725" s="7">
        <f>IFERROR(1-DuraWarenkorb2020[[#This Row],[EP1]]/DuraWarenkorb2020[[#This Row],[VK Preis]],"")</f>
        <v>0.27738505579248696</v>
      </c>
      <c r="AB725" s="6">
        <f>IFERROR(DuraWarenkorb2020[[#This Row],[VK Preis]]/DuraWarenkorb2020[[#This Row],[PE]]*DuraWarenkorb2020[[#This Row],[Menge]],"")</f>
        <v>684.68</v>
      </c>
      <c r="AC725" s="10" t="s">
        <v>33</v>
      </c>
      <c r="AD725" s="10" t="s">
        <v>33</v>
      </c>
    </row>
    <row r="726" spans="4:30" x14ac:dyDescent="0.25">
      <c r="D726">
        <v>14884</v>
      </c>
      <c r="E726" t="s">
        <v>3428</v>
      </c>
      <c r="F726" t="s">
        <v>3438</v>
      </c>
      <c r="G726" t="s">
        <v>3439</v>
      </c>
      <c r="H726">
        <v>1</v>
      </c>
      <c r="I726" s="5"/>
      <c r="J726" s="5"/>
      <c r="K726" t="s">
        <v>4453</v>
      </c>
      <c r="L726" s="10">
        <v>120055290</v>
      </c>
      <c r="M726" s="10" t="s">
        <v>3428</v>
      </c>
      <c r="N726" s="10" t="s">
        <v>3440</v>
      </c>
      <c r="O726" s="10" t="s">
        <v>3441</v>
      </c>
      <c r="P726" s="10" t="s">
        <v>3441</v>
      </c>
      <c r="Q726" s="10" t="s">
        <v>3432</v>
      </c>
      <c r="R726" s="10">
        <v>1</v>
      </c>
      <c r="S726" s="10" t="s">
        <v>48</v>
      </c>
      <c r="T726" s="6">
        <v>84.68</v>
      </c>
      <c r="U726" s="6">
        <v>230.1</v>
      </c>
      <c r="V726" s="6"/>
      <c r="W726" s="6">
        <f>IF(OR(DuraWarenkorb2020[[#This Row],[Netto]]&lt;&gt;"",DuraWarenkorb2020[[#This Row],[Faktor]]&lt;&gt;""),"",IF(DuraWarenkorb2020[[#This Row],[Rabatt]]&lt;&gt;"",DuraWarenkorb2020[[#This Row],[Brutto]],""))</f>
        <v>230.1</v>
      </c>
      <c r="X726" s="7">
        <v>0.55000000000000004</v>
      </c>
      <c r="Y726" s="6"/>
      <c r="Z72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103.55</v>
      </c>
      <c r="AA726" s="7">
        <f>IFERROR(1-DuraWarenkorb2020[[#This Row],[EP1]]/DuraWarenkorb2020[[#This Row],[VK Preis]],"")</f>
        <v>0.18223080637373246</v>
      </c>
      <c r="AB726" s="6">
        <f>IFERROR(DuraWarenkorb2020[[#This Row],[VK Preis]]/DuraWarenkorb2020[[#This Row],[PE]]*DuraWarenkorb2020[[#This Row],[Menge]],"")</f>
        <v>103.55</v>
      </c>
      <c r="AC726" s="10" t="s">
        <v>33</v>
      </c>
      <c r="AD726" s="10" t="s">
        <v>33</v>
      </c>
    </row>
    <row r="727" spans="4:30" x14ac:dyDescent="0.25">
      <c r="D727">
        <v>73113</v>
      </c>
      <c r="E727" t="s">
        <v>3428</v>
      </c>
      <c r="F727" t="s">
        <v>3442</v>
      </c>
      <c r="G727" t="s">
        <v>3443</v>
      </c>
      <c r="H727">
        <v>5</v>
      </c>
      <c r="I727" s="5"/>
      <c r="J727" s="5"/>
      <c r="K727" t="s">
        <v>4453</v>
      </c>
      <c r="L727" s="10">
        <v>120055294</v>
      </c>
      <c r="M727" s="10" t="s">
        <v>3428</v>
      </c>
      <c r="N727" s="10" t="s">
        <v>3444</v>
      </c>
      <c r="O727" s="10" t="s">
        <v>3445</v>
      </c>
      <c r="P727" s="10" t="s">
        <v>3445</v>
      </c>
      <c r="Q727" s="10" t="s">
        <v>3432</v>
      </c>
      <c r="R727" s="10">
        <v>1</v>
      </c>
      <c r="S727" s="10" t="s">
        <v>48</v>
      </c>
      <c r="T727" s="6">
        <v>124.27</v>
      </c>
      <c r="U727" s="6">
        <v>337.73</v>
      </c>
      <c r="V727" s="6"/>
      <c r="W727" s="6">
        <f>IF(OR(DuraWarenkorb2020[[#This Row],[Netto]]&lt;&gt;"",DuraWarenkorb2020[[#This Row],[Faktor]]&lt;&gt;""),"",IF(DuraWarenkorb2020[[#This Row],[Rabatt]]&lt;&gt;"",DuraWarenkorb2020[[#This Row],[Brutto]],""))</f>
        <v>337.73</v>
      </c>
      <c r="X727" s="7">
        <v>0.55000000000000004</v>
      </c>
      <c r="Y727" s="6"/>
      <c r="Z72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151.97999999999999</v>
      </c>
      <c r="AA727" s="7">
        <f>IFERROR(1-DuraWarenkorb2020[[#This Row],[EP1]]/DuraWarenkorb2020[[#This Row],[VK Preis]],"")</f>
        <v>0.18232662192393734</v>
      </c>
      <c r="AB727" s="6">
        <f>IFERROR(DuraWarenkorb2020[[#This Row],[VK Preis]]/DuraWarenkorb2020[[#This Row],[PE]]*DuraWarenkorb2020[[#This Row],[Menge]],"")</f>
        <v>759.9</v>
      </c>
      <c r="AC727" s="10" t="s">
        <v>33</v>
      </c>
      <c r="AD727" s="10" t="s">
        <v>33</v>
      </c>
    </row>
    <row r="728" spans="4:30" x14ac:dyDescent="0.25">
      <c r="D728">
        <v>75779</v>
      </c>
      <c r="E728" t="s">
        <v>3428</v>
      </c>
      <c r="F728" t="s">
        <v>3446</v>
      </c>
      <c r="G728" t="s">
        <v>3447</v>
      </c>
      <c r="H728">
        <v>1</v>
      </c>
      <c r="I728" s="5"/>
      <c r="J728" s="5"/>
      <c r="K728" t="s">
        <v>4453</v>
      </c>
      <c r="L728" s="10">
        <v>120055295</v>
      </c>
      <c r="M728" s="10" t="s">
        <v>3428</v>
      </c>
      <c r="N728" s="10" t="s">
        <v>3448</v>
      </c>
      <c r="O728" s="10" t="s">
        <v>3449</v>
      </c>
      <c r="P728" s="10" t="s">
        <v>3449</v>
      </c>
      <c r="Q728" s="10" t="s">
        <v>3432</v>
      </c>
      <c r="R728" s="10">
        <v>1</v>
      </c>
      <c r="S728" s="10" t="s">
        <v>48</v>
      </c>
      <c r="T728" s="6">
        <v>145.47</v>
      </c>
      <c r="U728" s="6">
        <v>395.26</v>
      </c>
      <c r="V728" s="6"/>
      <c r="W728" s="6">
        <f>IF(OR(DuraWarenkorb2020[[#This Row],[Netto]]&lt;&gt;"",DuraWarenkorb2020[[#This Row],[Faktor]]&lt;&gt;""),"",IF(DuraWarenkorb2020[[#This Row],[Rabatt]]&lt;&gt;"",DuraWarenkorb2020[[#This Row],[Brutto]],""))</f>
        <v>395.26</v>
      </c>
      <c r="X728" s="7">
        <v>0.55000000000000004</v>
      </c>
      <c r="Y728" s="6"/>
      <c r="Z72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177.87</v>
      </c>
      <c r="AA728" s="7">
        <f>IFERROR(1-DuraWarenkorb2020[[#This Row],[EP1]]/DuraWarenkorb2020[[#This Row],[VK Preis]],"")</f>
        <v>0.18215550683083148</v>
      </c>
      <c r="AB728" s="6">
        <f>IFERROR(DuraWarenkorb2020[[#This Row],[VK Preis]]/DuraWarenkorb2020[[#This Row],[PE]]*DuraWarenkorb2020[[#This Row],[Menge]],"")</f>
        <v>177.87</v>
      </c>
      <c r="AC728" s="10" t="s">
        <v>33</v>
      </c>
      <c r="AD728" s="10" t="s">
        <v>33</v>
      </c>
    </row>
    <row r="729" spans="4:30" x14ac:dyDescent="0.25">
      <c r="D729">
        <v>73117</v>
      </c>
      <c r="E729" t="s">
        <v>3428</v>
      </c>
      <c r="F729" t="s">
        <v>3450</v>
      </c>
      <c r="G729" t="s">
        <v>3451</v>
      </c>
      <c r="H729">
        <v>1</v>
      </c>
      <c r="I729" s="5"/>
      <c r="J729" s="5"/>
      <c r="K729" t="s">
        <v>4453</v>
      </c>
      <c r="L729" s="10">
        <v>120055297</v>
      </c>
      <c r="M729" s="10" t="s">
        <v>3428</v>
      </c>
      <c r="N729" s="10" t="s">
        <v>3452</v>
      </c>
      <c r="O729" s="10" t="s">
        <v>3453</v>
      </c>
      <c r="P729" s="10" t="s">
        <v>3453</v>
      </c>
      <c r="Q729" s="10" t="s">
        <v>3432</v>
      </c>
      <c r="R729" s="10">
        <v>1</v>
      </c>
      <c r="S729" s="10" t="s">
        <v>48</v>
      </c>
      <c r="T729" s="6">
        <v>148.88999999999999</v>
      </c>
      <c r="U729" s="6">
        <v>404.57</v>
      </c>
      <c r="V729" s="6"/>
      <c r="W729" s="6">
        <f>IF(OR(DuraWarenkorb2020[[#This Row],[Netto]]&lt;&gt;"",DuraWarenkorb2020[[#This Row],[Faktor]]&lt;&gt;""),"",IF(DuraWarenkorb2020[[#This Row],[Rabatt]]&lt;&gt;"",DuraWarenkorb2020[[#This Row],[Brutto]],""))</f>
        <v>404.57</v>
      </c>
      <c r="X729" s="7">
        <v>0.55000000000000004</v>
      </c>
      <c r="Y729" s="6"/>
      <c r="Z72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182.06</v>
      </c>
      <c r="AA729" s="7">
        <f>IFERROR(1-DuraWarenkorb2020[[#This Row],[EP1]]/DuraWarenkorb2020[[#This Row],[VK Preis]],"")</f>
        <v>0.18219268373063835</v>
      </c>
      <c r="AB729" s="6">
        <f>IFERROR(DuraWarenkorb2020[[#This Row],[VK Preis]]/DuraWarenkorb2020[[#This Row],[PE]]*DuraWarenkorb2020[[#This Row],[Menge]],"")</f>
        <v>182.06</v>
      </c>
      <c r="AC729" s="10" t="s">
        <v>33</v>
      </c>
      <c r="AD729" s="10" t="s">
        <v>33</v>
      </c>
    </row>
    <row r="730" spans="4:30" x14ac:dyDescent="0.25">
      <c r="D730">
        <v>71498</v>
      </c>
      <c r="E730" t="s">
        <v>3428</v>
      </c>
      <c r="F730" t="s">
        <v>3454</v>
      </c>
      <c r="G730" t="s">
        <v>3455</v>
      </c>
      <c r="H730">
        <v>1</v>
      </c>
      <c r="I730" s="5"/>
      <c r="J730" s="5"/>
      <c r="K730" t="s">
        <v>4453</v>
      </c>
      <c r="L730" s="10">
        <v>120055299</v>
      </c>
      <c r="M730" s="10" t="s">
        <v>3428</v>
      </c>
      <c r="N730" s="10" t="s">
        <v>3456</v>
      </c>
      <c r="O730" s="10" t="s">
        <v>3454</v>
      </c>
      <c r="P730" s="10" t="s">
        <v>3454</v>
      </c>
      <c r="Q730" s="10" t="s">
        <v>3432</v>
      </c>
      <c r="R730" s="10">
        <v>1</v>
      </c>
      <c r="S730" s="10" t="s">
        <v>48</v>
      </c>
      <c r="T730" s="6">
        <v>96.54</v>
      </c>
      <c r="U730" s="6">
        <v>254.62</v>
      </c>
      <c r="V730" s="6"/>
      <c r="W730" s="6">
        <f>IF(OR(DuraWarenkorb2020[[#This Row],[Netto]]&lt;&gt;"",DuraWarenkorb2020[[#This Row],[Faktor]]&lt;&gt;""),"",IF(DuraWarenkorb2020[[#This Row],[Rabatt]]&lt;&gt;"",DuraWarenkorb2020[[#This Row],[Brutto]],""))</f>
        <v>254.62</v>
      </c>
      <c r="X730" s="7">
        <v>0.55000000000000004</v>
      </c>
      <c r="Y730" s="6"/>
      <c r="Z73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114.58</v>
      </c>
      <c r="AA730" s="7">
        <f>IFERROR(1-DuraWarenkorb2020[[#This Row],[EP1]]/DuraWarenkorb2020[[#This Row],[VK Preis]],"")</f>
        <v>0.15744458020596952</v>
      </c>
      <c r="AB730" s="6">
        <f>IFERROR(DuraWarenkorb2020[[#This Row],[VK Preis]]/DuraWarenkorb2020[[#This Row],[PE]]*DuraWarenkorb2020[[#This Row],[Menge]],"")</f>
        <v>114.58</v>
      </c>
      <c r="AC730" s="10" t="s">
        <v>33</v>
      </c>
      <c r="AD730" s="10" t="s">
        <v>33</v>
      </c>
    </row>
    <row r="731" spans="4:30" x14ac:dyDescent="0.25">
      <c r="D731">
        <v>1074571</v>
      </c>
      <c r="E731" t="s">
        <v>4059</v>
      </c>
      <c r="F731" t="s">
        <v>4062</v>
      </c>
      <c r="G731" t="s">
        <v>4063</v>
      </c>
      <c r="H731">
        <v>1</v>
      </c>
      <c r="I731" s="5"/>
      <c r="J731" s="5"/>
      <c r="K731" t="s">
        <v>4453</v>
      </c>
      <c r="L731" s="10">
        <v>120384996</v>
      </c>
      <c r="M731" s="10" t="s">
        <v>3428</v>
      </c>
      <c r="N731" s="10" t="s">
        <v>4741</v>
      </c>
      <c r="O731" s="10" t="s">
        <v>4742</v>
      </c>
      <c r="P731" s="10" t="s">
        <v>4742</v>
      </c>
      <c r="Q731" s="10" t="s">
        <v>4743</v>
      </c>
      <c r="R731" s="10">
        <v>1</v>
      </c>
      <c r="S731" s="10" t="s">
        <v>48</v>
      </c>
      <c r="T731" s="6">
        <v>132.02000000000001</v>
      </c>
      <c r="U731" s="6">
        <v>467.8</v>
      </c>
      <c r="V731" s="6"/>
      <c r="W731" s="6">
        <f>IF(OR(DuraWarenkorb2020[[#This Row],[Netto]]&lt;&gt;"",DuraWarenkorb2020[[#This Row],[Faktor]]&lt;&gt;""),"",IF(DuraWarenkorb2020[[#This Row],[Rabatt]]&lt;&gt;"",DuraWarenkorb2020[[#This Row],[Brutto]],""))</f>
        <v>467.8</v>
      </c>
      <c r="X731" s="7">
        <v>0.55000000000000004</v>
      </c>
      <c r="Y731" s="6"/>
      <c r="Z73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210.51</v>
      </c>
      <c r="AA731" s="7">
        <f>IFERROR(1-DuraWarenkorb2020[[#This Row],[EP1]]/DuraWarenkorb2020[[#This Row],[VK Preis]],"")</f>
        <v>0.37285639637071866</v>
      </c>
      <c r="AB731" s="6">
        <f>IFERROR(DuraWarenkorb2020[[#This Row],[VK Preis]]/DuraWarenkorb2020[[#This Row],[PE]]*DuraWarenkorb2020[[#This Row],[Menge]],"")</f>
        <v>210.51</v>
      </c>
      <c r="AC731" s="10" t="s">
        <v>33</v>
      </c>
      <c r="AD731" s="10" t="s">
        <v>33</v>
      </c>
    </row>
    <row r="732" spans="4:30" x14ac:dyDescent="0.25">
      <c r="D732">
        <v>1074555</v>
      </c>
      <c r="E732" t="s">
        <v>4059</v>
      </c>
      <c r="F732" t="s">
        <v>4060</v>
      </c>
      <c r="G732" t="s">
        <v>4061</v>
      </c>
      <c r="H732">
        <v>1</v>
      </c>
      <c r="I732" s="5"/>
      <c r="J732" s="5"/>
      <c r="K732" t="s">
        <v>4453</v>
      </c>
      <c r="L732" s="10">
        <v>120384994</v>
      </c>
      <c r="M732" s="10" t="s">
        <v>3428</v>
      </c>
      <c r="N732" s="10" t="s">
        <v>4744</v>
      </c>
      <c r="O732" s="10" t="s">
        <v>4745</v>
      </c>
      <c r="P732" s="10" t="s">
        <v>4745</v>
      </c>
      <c r="Q732" s="10" t="s">
        <v>4743</v>
      </c>
      <c r="R732" s="10">
        <v>1</v>
      </c>
      <c r="S732" s="10" t="s">
        <v>48</v>
      </c>
      <c r="T732" s="6">
        <v>94.59</v>
      </c>
      <c r="U732" s="6">
        <v>266.37</v>
      </c>
      <c r="V732" s="6"/>
      <c r="W732" s="6">
        <f>IF(OR(DuraWarenkorb2020[[#This Row],[Netto]]&lt;&gt;"",DuraWarenkorb2020[[#This Row],[Faktor]]&lt;&gt;""),"",IF(DuraWarenkorb2020[[#This Row],[Rabatt]]&lt;&gt;"",DuraWarenkorb2020[[#This Row],[Brutto]],""))</f>
        <v>266.37</v>
      </c>
      <c r="X732" s="7">
        <v>0.55000000000000004</v>
      </c>
      <c r="Y732" s="6"/>
      <c r="Z73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119.87</v>
      </c>
      <c r="AA732" s="7">
        <f>IFERROR(1-DuraWarenkorb2020[[#This Row],[EP1]]/DuraWarenkorb2020[[#This Row],[VK Preis]],"")</f>
        <v>0.21089513639776425</v>
      </c>
      <c r="AB732" s="6">
        <f>IFERROR(DuraWarenkorb2020[[#This Row],[VK Preis]]/DuraWarenkorb2020[[#This Row],[PE]]*DuraWarenkorb2020[[#This Row],[Menge]],"")</f>
        <v>119.87</v>
      </c>
      <c r="AC732" s="10" t="s">
        <v>33</v>
      </c>
      <c r="AD732" s="10" t="s">
        <v>33</v>
      </c>
    </row>
    <row r="733" spans="4:30" x14ac:dyDescent="0.25">
      <c r="D733">
        <v>182338</v>
      </c>
      <c r="E733" t="s">
        <v>1342</v>
      </c>
      <c r="F733" t="s">
        <v>3479</v>
      </c>
      <c r="G733" t="s">
        <v>3480</v>
      </c>
      <c r="H733">
        <v>5</v>
      </c>
      <c r="I733" s="5"/>
      <c r="J733" s="5"/>
      <c r="K733" t="s">
        <v>4453</v>
      </c>
      <c r="L733" s="10">
        <v>120111293</v>
      </c>
      <c r="M733" s="10" t="s">
        <v>3459</v>
      </c>
      <c r="N733" s="10" t="s">
        <v>3481</v>
      </c>
      <c r="O733" s="10" t="s">
        <v>3482</v>
      </c>
      <c r="P733" s="10" t="s">
        <v>3483</v>
      </c>
      <c r="Q733" s="10" t="s">
        <v>3484</v>
      </c>
      <c r="R733" s="10">
        <v>1</v>
      </c>
      <c r="S733" s="10" t="s">
        <v>48</v>
      </c>
      <c r="T733" s="6">
        <v>7.51</v>
      </c>
      <c r="U733" s="6">
        <v>31.4</v>
      </c>
      <c r="V733" s="6"/>
      <c r="W733" s="6">
        <f>IF(OR(DuraWarenkorb2020[[#This Row],[Netto]]&lt;&gt;"",DuraWarenkorb2020[[#This Row],[Faktor]]&lt;&gt;""),"",IF(DuraWarenkorb2020[[#This Row],[Rabatt]]&lt;&gt;"",DuraWarenkorb2020[[#This Row],[Brutto]],""))</f>
        <v>31.4</v>
      </c>
      <c r="X733" s="7">
        <v>0.71</v>
      </c>
      <c r="Y733" s="6"/>
      <c r="Z73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9.11</v>
      </c>
      <c r="AA733" s="7">
        <f>IFERROR(1-DuraWarenkorb2020[[#This Row],[EP1]]/DuraWarenkorb2020[[#This Row],[VK Preis]],"")</f>
        <v>0.17563117453347965</v>
      </c>
      <c r="AB733" s="6">
        <f>IFERROR(DuraWarenkorb2020[[#This Row],[VK Preis]]/DuraWarenkorb2020[[#This Row],[PE]]*DuraWarenkorb2020[[#This Row],[Menge]],"")</f>
        <v>45.55</v>
      </c>
      <c r="AC733" s="10" t="s">
        <v>33</v>
      </c>
      <c r="AD733" s="10" t="s">
        <v>33</v>
      </c>
    </row>
    <row r="734" spans="4:30" x14ac:dyDescent="0.25">
      <c r="D734">
        <v>478334</v>
      </c>
      <c r="E734" t="s">
        <v>1342</v>
      </c>
      <c r="F734" t="s">
        <v>3485</v>
      </c>
      <c r="G734" t="s">
        <v>3486</v>
      </c>
      <c r="H734">
        <v>3</v>
      </c>
      <c r="I734" s="5"/>
      <c r="J734" s="5"/>
      <c r="K734" t="s">
        <v>4453</v>
      </c>
      <c r="L734" s="10">
        <v>120136104</v>
      </c>
      <c r="M734" s="10" t="s">
        <v>3459</v>
      </c>
      <c r="N734" s="10" t="s">
        <v>3487</v>
      </c>
      <c r="O734" s="10" t="s">
        <v>3488</v>
      </c>
      <c r="P734" s="10" t="s">
        <v>3489</v>
      </c>
      <c r="Q734" s="10" t="s">
        <v>3484</v>
      </c>
      <c r="R734" s="10">
        <v>1</v>
      </c>
      <c r="S734" s="10" t="s">
        <v>48</v>
      </c>
      <c r="T734" s="6">
        <v>10.98</v>
      </c>
      <c r="U734" s="6">
        <v>39.1</v>
      </c>
      <c r="V734" s="6"/>
      <c r="W734" s="6">
        <f>IF(OR(DuraWarenkorb2020[[#This Row],[Netto]]&lt;&gt;"",DuraWarenkorb2020[[#This Row],[Faktor]]&lt;&gt;""),"",IF(DuraWarenkorb2020[[#This Row],[Rabatt]]&lt;&gt;"",DuraWarenkorb2020[[#This Row],[Brutto]],""))</f>
        <v>39.1</v>
      </c>
      <c r="X734" s="7">
        <v>0.65300000000000002</v>
      </c>
      <c r="Y734" s="6"/>
      <c r="Z73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13.57</v>
      </c>
      <c r="AA734" s="7">
        <f>IFERROR(1-DuraWarenkorb2020[[#This Row],[EP1]]/DuraWarenkorb2020[[#This Row],[VK Preis]],"")</f>
        <v>0.1908621960206337</v>
      </c>
      <c r="AB734" s="6">
        <f>IFERROR(DuraWarenkorb2020[[#This Row],[VK Preis]]/DuraWarenkorb2020[[#This Row],[PE]]*DuraWarenkorb2020[[#This Row],[Menge]],"")</f>
        <v>40.71</v>
      </c>
      <c r="AC734" s="10" t="s">
        <v>33</v>
      </c>
      <c r="AD734" s="10" t="s">
        <v>33</v>
      </c>
    </row>
    <row r="735" spans="4:30" x14ac:dyDescent="0.25">
      <c r="D735">
        <v>40794</v>
      </c>
      <c r="E735" t="s">
        <v>1342</v>
      </c>
      <c r="F735" t="s">
        <v>1343</v>
      </c>
      <c r="G735" t="s">
        <v>1344</v>
      </c>
      <c r="H735">
        <v>3</v>
      </c>
      <c r="I735" s="5"/>
      <c r="J735" s="5"/>
      <c r="K735" t="s">
        <v>4453</v>
      </c>
      <c r="L735" s="10">
        <v>120020834</v>
      </c>
      <c r="M735" s="10" t="s">
        <v>3459</v>
      </c>
      <c r="N735" s="10" t="s">
        <v>3498</v>
      </c>
      <c r="O735" s="10" t="s">
        <v>3499</v>
      </c>
      <c r="P735" s="10" t="s">
        <v>3500</v>
      </c>
      <c r="Q735" s="10" t="s">
        <v>3484</v>
      </c>
      <c r="R735" s="10">
        <v>1</v>
      </c>
      <c r="S735" s="10" t="s">
        <v>48</v>
      </c>
      <c r="T735" s="6">
        <v>6.44</v>
      </c>
      <c r="U735" s="6">
        <v>17.8</v>
      </c>
      <c r="V735" s="6"/>
      <c r="W735" s="6">
        <f>IF(OR(DuraWarenkorb2020[[#This Row],[Netto]]&lt;&gt;"",DuraWarenkorb2020[[#This Row],[Faktor]]&lt;&gt;""),"",IF(DuraWarenkorb2020[[#This Row],[Rabatt]]&lt;&gt;"",DuraWarenkorb2020[[#This Row],[Brutto]],""))</f>
        <v>17.8</v>
      </c>
      <c r="X735" s="7">
        <v>0.52</v>
      </c>
      <c r="Y735" s="6"/>
      <c r="Z73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8.5399999999999991</v>
      </c>
      <c r="AA735" s="7">
        <f>IFERROR(1-DuraWarenkorb2020[[#This Row],[EP1]]/DuraWarenkorb2020[[#This Row],[VK Preis]],"")</f>
        <v>0.24590163934426212</v>
      </c>
      <c r="AB735" s="6">
        <f>IFERROR(DuraWarenkorb2020[[#This Row],[VK Preis]]/DuraWarenkorb2020[[#This Row],[PE]]*DuraWarenkorb2020[[#This Row],[Menge]],"")</f>
        <v>25.619999999999997</v>
      </c>
      <c r="AC735" s="10" t="s">
        <v>33</v>
      </c>
      <c r="AD735" s="10" t="s">
        <v>33</v>
      </c>
    </row>
    <row r="736" spans="4:30" x14ac:dyDescent="0.25">
      <c r="D736">
        <v>1707191</v>
      </c>
      <c r="E736" t="s">
        <v>1342</v>
      </c>
      <c r="F736" t="s">
        <v>3501</v>
      </c>
      <c r="G736" t="s">
        <v>3502</v>
      </c>
      <c r="H736">
        <v>1</v>
      </c>
      <c r="I736" s="5"/>
      <c r="J736" s="5"/>
      <c r="K736" t="s">
        <v>4453</v>
      </c>
      <c r="L736" s="10">
        <v>120021339</v>
      </c>
      <c r="M736" s="10" t="s">
        <v>3459</v>
      </c>
      <c r="N736" s="10" t="s">
        <v>3503</v>
      </c>
      <c r="O736" s="10" t="s">
        <v>3501</v>
      </c>
      <c r="P736" s="10" t="s">
        <v>3504</v>
      </c>
      <c r="Q736" s="10" t="s">
        <v>3484</v>
      </c>
      <c r="R736" s="10">
        <v>1</v>
      </c>
      <c r="S736" s="10" t="s">
        <v>48</v>
      </c>
      <c r="T736" s="6">
        <v>9.4700000000000006</v>
      </c>
      <c r="U736" s="6">
        <v>32.700000000000003</v>
      </c>
      <c r="V736" s="6"/>
      <c r="W736" s="6">
        <f>IF(OR(DuraWarenkorb2020[[#This Row],[Netto]]&lt;&gt;"",DuraWarenkorb2020[[#This Row],[Faktor]]&lt;&gt;""),"",IF(DuraWarenkorb2020[[#This Row],[Rabatt]]&lt;&gt;"",DuraWarenkorb2020[[#This Row],[Brutto]],""))</f>
        <v>32.700000000000003</v>
      </c>
      <c r="X736" s="7">
        <v>0.62</v>
      </c>
      <c r="Y736" s="6"/>
      <c r="Z73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12.43</v>
      </c>
      <c r="AA736" s="7">
        <f>IFERROR(1-DuraWarenkorb2020[[#This Row],[EP1]]/DuraWarenkorb2020[[#This Row],[VK Preis]],"")</f>
        <v>0.23813354786806107</v>
      </c>
      <c r="AB736" s="6">
        <f>IFERROR(DuraWarenkorb2020[[#This Row],[VK Preis]]/DuraWarenkorb2020[[#This Row],[PE]]*DuraWarenkorb2020[[#This Row],[Menge]],"")</f>
        <v>12.43</v>
      </c>
      <c r="AC736" s="10" t="s">
        <v>33</v>
      </c>
      <c r="AD736" s="10" t="s">
        <v>33</v>
      </c>
    </row>
    <row r="737" spans="4:30" x14ac:dyDescent="0.25">
      <c r="D737">
        <v>12761</v>
      </c>
      <c r="E737" t="s">
        <v>1342</v>
      </c>
      <c r="F737" t="s">
        <v>3457</v>
      </c>
      <c r="G737" t="s">
        <v>3458</v>
      </c>
      <c r="H737">
        <v>5</v>
      </c>
      <c r="I737" s="5"/>
      <c r="J737" s="5"/>
      <c r="K737" t="s">
        <v>4453</v>
      </c>
      <c r="L737" s="10">
        <v>120348992</v>
      </c>
      <c r="M737" s="10" t="s">
        <v>3459</v>
      </c>
      <c r="N737" s="10" t="s">
        <v>3460</v>
      </c>
      <c r="O737" s="10" t="s">
        <v>3461</v>
      </c>
      <c r="P737" s="10" t="s">
        <v>3462</v>
      </c>
      <c r="Q737" s="10" t="s">
        <v>3463</v>
      </c>
      <c r="R737" s="10">
        <v>1</v>
      </c>
      <c r="S737" s="10" t="s">
        <v>48</v>
      </c>
      <c r="T737" s="6">
        <v>2.0499999999999998</v>
      </c>
      <c r="U737" s="6">
        <v>12.5</v>
      </c>
      <c r="V737" s="6"/>
      <c r="W737" s="6">
        <f>IF(OR(DuraWarenkorb2020[[#This Row],[Netto]]&lt;&gt;"",DuraWarenkorb2020[[#This Row],[Faktor]]&lt;&gt;""),"",IF(DuraWarenkorb2020[[#This Row],[Rabatt]]&lt;&gt;"",DuraWarenkorb2020[[#This Row],[Brutto]],""))</f>
        <v>12.5</v>
      </c>
      <c r="X737" s="7">
        <v>0.81</v>
      </c>
      <c r="Y737" s="6"/>
      <c r="Z73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2.38</v>
      </c>
      <c r="AA737" s="7">
        <f>IFERROR(1-DuraWarenkorb2020[[#This Row],[EP1]]/DuraWarenkorb2020[[#This Row],[VK Preis]],"")</f>
        <v>0.13865546218487401</v>
      </c>
      <c r="AB737" s="6">
        <f>IFERROR(DuraWarenkorb2020[[#This Row],[VK Preis]]/DuraWarenkorb2020[[#This Row],[PE]]*DuraWarenkorb2020[[#This Row],[Menge]],"")</f>
        <v>11.899999999999999</v>
      </c>
      <c r="AC737" s="10" t="s">
        <v>33</v>
      </c>
      <c r="AD737" s="10" t="s">
        <v>33</v>
      </c>
    </row>
    <row r="738" spans="4:30" x14ac:dyDescent="0.25">
      <c r="D738">
        <v>12762</v>
      </c>
      <c r="E738" t="s">
        <v>1342</v>
      </c>
      <c r="F738" t="s">
        <v>3464</v>
      </c>
      <c r="G738" t="s">
        <v>3465</v>
      </c>
      <c r="H738">
        <v>3</v>
      </c>
      <c r="I738" s="5"/>
      <c r="J738" s="5"/>
      <c r="K738" t="s">
        <v>4453</v>
      </c>
      <c r="L738" s="10">
        <v>120060835</v>
      </c>
      <c r="M738" s="10" t="s">
        <v>3459</v>
      </c>
      <c r="N738" s="10" t="s">
        <v>3466</v>
      </c>
      <c r="O738" s="10" t="s">
        <v>3467</v>
      </c>
      <c r="P738" s="10" t="s">
        <v>3468</v>
      </c>
      <c r="Q738" s="10" t="s">
        <v>3463</v>
      </c>
      <c r="R738" s="10">
        <v>1</v>
      </c>
      <c r="S738" s="10" t="s">
        <v>48</v>
      </c>
      <c r="T738" s="6">
        <v>2.85</v>
      </c>
      <c r="U738" s="6">
        <v>16.600000000000001</v>
      </c>
      <c r="V738" s="6"/>
      <c r="W738" s="6">
        <f>IF(OR(DuraWarenkorb2020[[#This Row],[Netto]]&lt;&gt;"",DuraWarenkorb2020[[#This Row],[Faktor]]&lt;&gt;""),"",IF(DuraWarenkorb2020[[#This Row],[Rabatt]]&lt;&gt;"",DuraWarenkorb2020[[#This Row],[Brutto]],""))</f>
        <v>16.600000000000001</v>
      </c>
      <c r="X738" s="7">
        <v>0.8</v>
      </c>
      <c r="Y738" s="6"/>
      <c r="Z73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3.32</v>
      </c>
      <c r="AA738" s="7">
        <f>IFERROR(1-DuraWarenkorb2020[[#This Row],[EP1]]/DuraWarenkorb2020[[#This Row],[VK Preis]],"")</f>
        <v>0.14156626506024095</v>
      </c>
      <c r="AB738" s="6">
        <f>IFERROR(DuraWarenkorb2020[[#This Row],[VK Preis]]/DuraWarenkorb2020[[#This Row],[PE]]*DuraWarenkorb2020[[#This Row],[Menge]],"")</f>
        <v>9.9599999999999991</v>
      </c>
      <c r="AC738" s="10" t="s">
        <v>33</v>
      </c>
      <c r="AD738" s="10" t="s">
        <v>33</v>
      </c>
    </row>
    <row r="739" spans="4:30" x14ac:dyDescent="0.25">
      <c r="D739">
        <v>12763</v>
      </c>
      <c r="E739" t="s">
        <v>1342</v>
      </c>
      <c r="F739" t="s">
        <v>3469</v>
      </c>
      <c r="G739" t="s">
        <v>3470</v>
      </c>
      <c r="H739">
        <v>5</v>
      </c>
      <c r="I739" s="5"/>
      <c r="J739" s="5"/>
      <c r="K739" t="s">
        <v>4453</v>
      </c>
      <c r="L739" s="10">
        <v>120348994</v>
      </c>
      <c r="M739" s="10" t="s">
        <v>3459</v>
      </c>
      <c r="N739" s="10" t="s">
        <v>3471</v>
      </c>
      <c r="O739" s="10" t="s">
        <v>3472</v>
      </c>
      <c r="P739" s="10" t="s">
        <v>3473</v>
      </c>
      <c r="Q739" s="10" t="s">
        <v>3463</v>
      </c>
      <c r="R739" s="10">
        <v>1</v>
      </c>
      <c r="S739" s="10" t="s">
        <v>48</v>
      </c>
      <c r="T739" s="6">
        <v>2.58</v>
      </c>
      <c r="U739" s="6">
        <v>14.3</v>
      </c>
      <c r="V739" s="6"/>
      <c r="W739" s="6">
        <f>IF(OR(DuraWarenkorb2020[[#This Row],[Netto]]&lt;&gt;"",DuraWarenkorb2020[[#This Row],[Faktor]]&lt;&gt;""),"",IF(DuraWarenkorb2020[[#This Row],[Rabatt]]&lt;&gt;"",DuraWarenkorb2020[[#This Row],[Brutto]],""))</f>
        <v>14.3</v>
      </c>
      <c r="X739" s="7">
        <v>0.78</v>
      </c>
      <c r="Y739" s="6"/>
      <c r="Z73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3.15</v>
      </c>
      <c r="AA739" s="7">
        <f>IFERROR(1-DuraWarenkorb2020[[#This Row],[EP1]]/DuraWarenkorb2020[[#This Row],[VK Preis]],"")</f>
        <v>0.18095238095238086</v>
      </c>
      <c r="AB739" s="6">
        <f>IFERROR(DuraWarenkorb2020[[#This Row],[VK Preis]]/DuraWarenkorb2020[[#This Row],[PE]]*DuraWarenkorb2020[[#This Row],[Menge]],"")</f>
        <v>15.75</v>
      </c>
      <c r="AC739" s="10" t="s">
        <v>33</v>
      </c>
      <c r="AD739" s="10" t="s">
        <v>33</v>
      </c>
    </row>
    <row r="740" spans="4:30" x14ac:dyDescent="0.25">
      <c r="D740">
        <v>12764</v>
      </c>
      <c r="E740" t="s">
        <v>1342</v>
      </c>
      <c r="F740" t="s">
        <v>3474</v>
      </c>
      <c r="G740" t="s">
        <v>3475</v>
      </c>
      <c r="H740">
        <v>3</v>
      </c>
      <c r="I740" s="5"/>
      <c r="J740" s="5"/>
      <c r="K740" t="s">
        <v>4453</v>
      </c>
      <c r="L740" s="10">
        <v>120060836</v>
      </c>
      <c r="M740" s="10" t="s">
        <v>3459</v>
      </c>
      <c r="N740" s="10" t="s">
        <v>3476</v>
      </c>
      <c r="O740" s="10" t="s">
        <v>3477</v>
      </c>
      <c r="P740" s="10" t="s">
        <v>3478</v>
      </c>
      <c r="Q740" s="10" t="s">
        <v>3463</v>
      </c>
      <c r="R740" s="10">
        <v>1</v>
      </c>
      <c r="S740" s="10" t="s">
        <v>48</v>
      </c>
      <c r="T740" s="6">
        <v>3.84</v>
      </c>
      <c r="U740" s="6">
        <v>20</v>
      </c>
      <c r="V740" s="6"/>
      <c r="W740" s="6">
        <f>IF(OR(DuraWarenkorb2020[[#This Row],[Netto]]&lt;&gt;"",DuraWarenkorb2020[[#This Row],[Faktor]]&lt;&gt;""),"",IF(DuraWarenkorb2020[[#This Row],[Rabatt]]&lt;&gt;"",DuraWarenkorb2020[[#This Row],[Brutto]],""))</f>
        <v>20</v>
      </c>
      <c r="X740" s="7">
        <v>0.77</v>
      </c>
      <c r="Y740" s="6"/>
      <c r="Z74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4.5999999999999996</v>
      </c>
      <c r="AA740" s="7">
        <f>IFERROR(1-DuraWarenkorb2020[[#This Row],[EP1]]/DuraWarenkorb2020[[#This Row],[VK Preis]],"")</f>
        <v>0.16521739130434776</v>
      </c>
      <c r="AB740" s="6">
        <f>IFERROR(DuraWarenkorb2020[[#This Row],[VK Preis]]/DuraWarenkorb2020[[#This Row],[PE]]*DuraWarenkorb2020[[#This Row],[Menge]],"")</f>
        <v>13.799999999999999</v>
      </c>
      <c r="AC740" s="10" t="s">
        <v>33</v>
      </c>
      <c r="AD740" s="10" t="s">
        <v>33</v>
      </c>
    </row>
    <row r="741" spans="4:30" x14ac:dyDescent="0.25">
      <c r="D741">
        <v>757373</v>
      </c>
      <c r="E741" t="s">
        <v>1342</v>
      </c>
      <c r="F741" t="s">
        <v>3490</v>
      </c>
      <c r="G741" t="s">
        <v>3491</v>
      </c>
      <c r="H741">
        <v>8</v>
      </c>
      <c r="I741" s="5"/>
      <c r="J741" s="5"/>
      <c r="K741" t="s">
        <v>4453</v>
      </c>
      <c r="L741" s="10">
        <v>120129826</v>
      </c>
      <c r="M741" s="10" t="s">
        <v>3459</v>
      </c>
      <c r="N741" s="10" t="s">
        <v>3492</v>
      </c>
      <c r="O741" s="10" t="s">
        <v>3490</v>
      </c>
      <c r="P741" s="10" t="s">
        <v>3493</v>
      </c>
      <c r="Q741" s="10" t="s">
        <v>3463</v>
      </c>
      <c r="R741" s="10">
        <v>1</v>
      </c>
      <c r="S741" s="10" t="s">
        <v>48</v>
      </c>
      <c r="T741" s="6">
        <v>2.9</v>
      </c>
      <c r="U741" s="6">
        <v>13.4</v>
      </c>
      <c r="V741" s="6"/>
      <c r="W741" s="6">
        <f>IF(OR(DuraWarenkorb2020[[#This Row],[Netto]]&lt;&gt;"",DuraWarenkorb2020[[#This Row],[Faktor]]&lt;&gt;""),"",IF(DuraWarenkorb2020[[#This Row],[Rabatt]]&lt;&gt;"",DuraWarenkorb2020[[#This Row],[Brutto]],""))</f>
        <v>13.4</v>
      </c>
      <c r="X741" s="7">
        <v>0.74</v>
      </c>
      <c r="Y741" s="6"/>
      <c r="Z74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3.48</v>
      </c>
      <c r="AA741" s="7">
        <f>IFERROR(1-DuraWarenkorb2020[[#This Row],[EP1]]/DuraWarenkorb2020[[#This Row],[VK Preis]],"")</f>
        <v>0.16666666666666674</v>
      </c>
      <c r="AB741" s="6">
        <f>IFERROR(DuraWarenkorb2020[[#This Row],[VK Preis]]/DuraWarenkorb2020[[#This Row],[PE]]*DuraWarenkorb2020[[#This Row],[Menge]],"")</f>
        <v>27.84</v>
      </c>
      <c r="AC741" s="10" t="s">
        <v>33</v>
      </c>
      <c r="AD741" s="10" t="s">
        <v>33</v>
      </c>
    </row>
    <row r="742" spans="4:30" x14ac:dyDescent="0.25">
      <c r="D742">
        <v>1376330</v>
      </c>
      <c r="E742" t="s">
        <v>1342</v>
      </c>
      <c r="F742" t="s">
        <v>3494</v>
      </c>
      <c r="G742" t="s">
        <v>3495</v>
      </c>
      <c r="H742">
        <v>3</v>
      </c>
      <c r="I742" s="5"/>
      <c r="J742" s="5"/>
      <c r="K742" t="s">
        <v>4453</v>
      </c>
      <c r="L742" s="10">
        <v>120273325</v>
      </c>
      <c r="M742" s="10" t="s">
        <v>3459</v>
      </c>
      <c r="N742" s="10" t="s">
        <v>3496</v>
      </c>
      <c r="O742" s="10" t="s">
        <v>3494</v>
      </c>
      <c r="P742" s="10" t="s">
        <v>3497</v>
      </c>
      <c r="Q742" s="10" t="s">
        <v>3463</v>
      </c>
      <c r="R742" s="10">
        <v>1</v>
      </c>
      <c r="S742" s="10" t="s">
        <v>48</v>
      </c>
      <c r="T742" s="6">
        <v>4.08</v>
      </c>
      <c r="U742" s="6">
        <v>18.7</v>
      </c>
      <c r="V742" s="6"/>
      <c r="W742" s="6">
        <f>IF(OR(DuraWarenkorb2020[[#This Row],[Netto]]&lt;&gt;"",DuraWarenkorb2020[[#This Row],[Faktor]]&lt;&gt;""),"",IF(DuraWarenkorb2020[[#This Row],[Rabatt]]&lt;&gt;"",DuraWarenkorb2020[[#This Row],[Brutto]],""))</f>
        <v>18.7</v>
      </c>
      <c r="X742" s="7">
        <v>0.74</v>
      </c>
      <c r="Y742" s="6"/>
      <c r="Z74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4.8600000000000003</v>
      </c>
      <c r="AA742" s="7">
        <f>IFERROR(1-DuraWarenkorb2020[[#This Row],[EP1]]/DuraWarenkorb2020[[#This Row],[VK Preis]],"")</f>
        <v>0.16049382716049387</v>
      </c>
      <c r="AB742" s="6">
        <f>IFERROR(DuraWarenkorb2020[[#This Row],[VK Preis]]/DuraWarenkorb2020[[#This Row],[PE]]*DuraWarenkorb2020[[#This Row],[Menge]],"")</f>
        <v>14.580000000000002</v>
      </c>
      <c r="AC742" s="10" t="s">
        <v>33</v>
      </c>
      <c r="AD742" s="10" t="s">
        <v>33</v>
      </c>
    </row>
    <row r="743" spans="4:30" x14ac:dyDescent="0.25">
      <c r="D743">
        <v>1203525</v>
      </c>
      <c r="E743" t="s">
        <v>3505</v>
      </c>
      <c r="F743" t="s">
        <v>3506</v>
      </c>
      <c r="G743" t="s">
        <v>3507</v>
      </c>
      <c r="H743">
        <v>1</v>
      </c>
      <c r="I743" s="5"/>
      <c r="J743" s="5"/>
      <c r="K743" t="s">
        <v>4453</v>
      </c>
      <c r="L743" s="10">
        <v>120190045</v>
      </c>
      <c r="M743" s="10" t="s">
        <v>3505</v>
      </c>
      <c r="N743" s="10" t="s">
        <v>3508</v>
      </c>
      <c r="O743" s="10" t="s">
        <v>3506</v>
      </c>
      <c r="P743" s="10" t="s">
        <v>3506</v>
      </c>
      <c r="Q743" s="10" t="s">
        <v>3509</v>
      </c>
      <c r="R743" s="10">
        <v>100</v>
      </c>
      <c r="S743" s="10" t="s">
        <v>48</v>
      </c>
      <c r="T743" s="6">
        <v>1456.08</v>
      </c>
      <c r="U743" s="6">
        <v>5485.5</v>
      </c>
      <c r="V743" s="6"/>
      <c r="W743" s="6">
        <f>IF(OR(DuraWarenkorb2020[[#This Row],[Netto]]&lt;&gt;"",DuraWarenkorb2020[[#This Row],[Faktor]]&lt;&gt;""),"",IF(DuraWarenkorb2020[[#This Row],[Rabatt]]&lt;&gt;"",DuraWarenkorb2020[[#This Row],[Brutto]],""))</f>
        <v>5485.5</v>
      </c>
      <c r="X743" s="7">
        <v>0.68</v>
      </c>
      <c r="Y743" s="6"/>
      <c r="Z74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1755.36</v>
      </c>
      <c r="AA743" s="7">
        <f>IFERROR(1-DuraWarenkorb2020[[#This Row],[EP1]]/DuraWarenkorb2020[[#This Row],[VK Preis]],"")</f>
        <v>0.17049494120864095</v>
      </c>
      <c r="AB743" s="6">
        <f>IFERROR(DuraWarenkorb2020[[#This Row],[VK Preis]]/DuraWarenkorb2020[[#This Row],[PE]]*DuraWarenkorb2020[[#This Row],[Menge]],"")</f>
        <v>17.553599999999999</v>
      </c>
      <c r="AC743" s="10" t="s">
        <v>33</v>
      </c>
      <c r="AD743" s="10" t="s">
        <v>33</v>
      </c>
    </row>
    <row r="744" spans="4:30" x14ac:dyDescent="0.25">
      <c r="D744">
        <v>131881</v>
      </c>
      <c r="E744" t="s">
        <v>3505</v>
      </c>
      <c r="F744" t="s">
        <v>3510</v>
      </c>
      <c r="G744" t="s">
        <v>3511</v>
      </c>
      <c r="H744">
        <v>30</v>
      </c>
      <c r="I744" s="5"/>
      <c r="J744" s="5"/>
      <c r="K744" t="s">
        <v>4453</v>
      </c>
      <c r="L744" s="10">
        <v>120334280</v>
      </c>
      <c r="M744" s="10" t="s">
        <v>3505</v>
      </c>
      <c r="N744" s="10" t="s">
        <v>3512</v>
      </c>
      <c r="O744" s="10" t="s">
        <v>3513</v>
      </c>
      <c r="P744" s="10" t="s">
        <v>3513</v>
      </c>
      <c r="Q744" s="10" t="s">
        <v>3509</v>
      </c>
      <c r="R744" s="10">
        <v>100</v>
      </c>
      <c r="S744" s="10" t="s">
        <v>48</v>
      </c>
      <c r="T744" s="6">
        <v>12.5</v>
      </c>
      <c r="U744" s="6">
        <v>49.68</v>
      </c>
      <c r="V744" s="6"/>
      <c r="W744" s="6">
        <f>IF(OR(DuraWarenkorb2020[[#This Row],[Netto]]&lt;&gt;"",DuraWarenkorb2020[[#This Row],[Faktor]]&lt;&gt;""),"",IF(DuraWarenkorb2020[[#This Row],[Rabatt]]&lt;&gt;"",DuraWarenkorb2020[[#This Row],[Brutto]],""))</f>
        <v>49.68</v>
      </c>
      <c r="X744" s="7">
        <v>0.7</v>
      </c>
      <c r="Y744" s="6"/>
      <c r="Z74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14.9</v>
      </c>
      <c r="AA744" s="7">
        <f>IFERROR(1-DuraWarenkorb2020[[#This Row],[EP1]]/DuraWarenkorb2020[[#This Row],[VK Preis]],"")</f>
        <v>0.16107382550335569</v>
      </c>
      <c r="AB744" s="6">
        <f>IFERROR(DuraWarenkorb2020[[#This Row],[VK Preis]]/DuraWarenkorb2020[[#This Row],[PE]]*DuraWarenkorb2020[[#This Row],[Menge]],"")</f>
        <v>4.47</v>
      </c>
      <c r="AC744" s="10" t="s">
        <v>33</v>
      </c>
      <c r="AD744" s="10" t="s">
        <v>33</v>
      </c>
    </row>
    <row r="745" spans="4:30" x14ac:dyDescent="0.25">
      <c r="D745">
        <v>131903</v>
      </c>
      <c r="E745" t="s">
        <v>3505</v>
      </c>
      <c r="F745" t="s">
        <v>3514</v>
      </c>
      <c r="G745" t="s">
        <v>3511</v>
      </c>
      <c r="H745">
        <v>20</v>
      </c>
      <c r="I745" s="5"/>
      <c r="J745" s="5"/>
      <c r="K745" t="s">
        <v>4453</v>
      </c>
      <c r="L745" s="10">
        <v>120334285</v>
      </c>
      <c r="M745" s="10" t="s">
        <v>3505</v>
      </c>
      <c r="N745" s="10" t="s">
        <v>3515</v>
      </c>
      <c r="O745" s="10" t="s">
        <v>3516</v>
      </c>
      <c r="P745" s="10" t="s">
        <v>3516</v>
      </c>
      <c r="Q745" s="10" t="s">
        <v>3509</v>
      </c>
      <c r="R745" s="10">
        <v>100</v>
      </c>
      <c r="S745" s="10" t="s">
        <v>48</v>
      </c>
      <c r="T745" s="6">
        <v>14.89</v>
      </c>
      <c r="U745" s="6">
        <v>69.86</v>
      </c>
      <c r="V745" s="6"/>
      <c r="W745" s="6">
        <f>IF(OR(DuraWarenkorb2020[[#This Row],[Netto]]&lt;&gt;"",DuraWarenkorb2020[[#This Row],[Faktor]]&lt;&gt;""),"",IF(DuraWarenkorb2020[[#This Row],[Rabatt]]&lt;&gt;"",DuraWarenkorb2020[[#This Row],[Brutto]],""))</f>
        <v>69.86</v>
      </c>
      <c r="X745" s="7">
        <v>0.74</v>
      </c>
      <c r="Y745" s="6"/>
      <c r="Z74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18.16</v>
      </c>
      <c r="AA745" s="7">
        <f>IFERROR(1-DuraWarenkorb2020[[#This Row],[EP1]]/DuraWarenkorb2020[[#This Row],[VK Preis]],"")</f>
        <v>0.18006607929515417</v>
      </c>
      <c r="AB745" s="6">
        <f>IFERROR(DuraWarenkorb2020[[#This Row],[VK Preis]]/DuraWarenkorb2020[[#This Row],[PE]]*DuraWarenkorb2020[[#This Row],[Menge]],"")</f>
        <v>3.6320000000000001</v>
      </c>
      <c r="AC745" s="10" t="s">
        <v>33</v>
      </c>
      <c r="AD745" s="10" t="s">
        <v>33</v>
      </c>
    </row>
    <row r="746" spans="4:30" x14ac:dyDescent="0.25">
      <c r="D746">
        <v>43333</v>
      </c>
      <c r="E746" t="s">
        <v>3505</v>
      </c>
      <c r="F746" t="s">
        <v>3517</v>
      </c>
      <c r="G746" t="s">
        <v>3518</v>
      </c>
      <c r="H746">
        <v>10</v>
      </c>
      <c r="I746" s="5"/>
      <c r="J746" s="5"/>
      <c r="K746" t="s">
        <v>4453</v>
      </c>
      <c r="L746" s="10">
        <v>120334196</v>
      </c>
      <c r="M746" s="10" t="s">
        <v>3505</v>
      </c>
      <c r="N746" s="10" t="s">
        <v>3519</v>
      </c>
      <c r="O746" s="10" t="s">
        <v>3520</v>
      </c>
      <c r="P746" s="10" t="s">
        <v>3520</v>
      </c>
      <c r="Q746" s="10" t="s">
        <v>3509</v>
      </c>
      <c r="R746" s="10">
        <v>100</v>
      </c>
      <c r="S746" s="10" t="s">
        <v>48</v>
      </c>
      <c r="T746" s="6">
        <v>17.309999999999999</v>
      </c>
      <c r="U746" s="6">
        <v>58.99</v>
      </c>
      <c r="V746" s="6"/>
      <c r="W746" s="6">
        <f>IF(OR(DuraWarenkorb2020[[#This Row],[Netto]]&lt;&gt;"",DuraWarenkorb2020[[#This Row],[Faktor]]&lt;&gt;""),"",IF(DuraWarenkorb2020[[#This Row],[Rabatt]]&lt;&gt;"",DuraWarenkorb2020[[#This Row],[Brutto]],""))</f>
        <v>58.99</v>
      </c>
      <c r="X746" s="7">
        <v>0.64</v>
      </c>
      <c r="Y746" s="6"/>
      <c r="Z74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21.24</v>
      </c>
      <c r="AA746" s="7">
        <f>IFERROR(1-DuraWarenkorb2020[[#This Row],[EP1]]/DuraWarenkorb2020[[#This Row],[VK Preis]],"")</f>
        <v>0.18502824858757061</v>
      </c>
      <c r="AB746" s="6">
        <f>IFERROR(DuraWarenkorb2020[[#This Row],[VK Preis]]/DuraWarenkorb2020[[#This Row],[PE]]*DuraWarenkorb2020[[#This Row],[Menge]],"")</f>
        <v>2.1239999999999997</v>
      </c>
      <c r="AC746" s="10" t="s">
        <v>33</v>
      </c>
      <c r="AD746" s="10" t="s">
        <v>33</v>
      </c>
    </row>
    <row r="747" spans="4:30" x14ac:dyDescent="0.25">
      <c r="D747">
        <v>35831</v>
      </c>
      <c r="E747" t="s">
        <v>1345</v>
      </c>
      <c r="F747" t="s">
        <v>3521</v>
      </c>
      <c r="G747" t="s">
        <v>3522</v>
      </c>
      <c r="H747">
        <v>1</v>
      </c>
      <c r="I747" s="5"/>
      <c r="J747" s="5"/>
      <c r="K747" t="s">
        <v>4453</v>
      </c>
      <c r="L747" s="10">
        <v>120055900</v>
      </c>
      <c r="M747" s="10" t="s">
        <v>1345</v>
      </c>
      <c r="N747" s="10" t="s">
        <v>3523</v>
      </c>
      <c r="O747" s="10" t="s">
        <v>3524</v>
      </c>
      <c r="P747" s="10" t="s">
        <v>3524</v>
      </c>
      <c r="Q747" s="10" t="s">
        <v>3525</v>
      </c>
      <c r="R747" s="10">
        <v>1</v>
      </c>
      <c r="S747" s="10" t="s">
        <v>48</v>
      </c>
      <c r="T747" s="6"/>
      <c r="U747" s="6"/>
      <c r="V747" s="6"/>
      <c r="W747" s="6" t="str">
        <f>IF(OR(DuraWarenkorb2020[[#This Row],[Netto]]&lt;&gt;"",DuraWarenkorb2020[[#This Row],[Faktor]]&lt;&gt;""),"",IF(DuraWarenkorb2020[[#This Row],[Rabatt]]&lt;&gt;"",DuraWarenkorb2020[[#This Row],[Brutto]],""))</f>
        <v/>
      </c>
      <c r="X747" s="7"/>
      <c r="Y747" s="6"/>
      <c r="Z74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747" s="7" t="str">
        <f>IFERROR(1-DuraWarenkorb2020[[#This Row],[EP1]]/DuraWarenkorb2020[[#This Row],[VK Preis]],"")</f>
        <v/>
      </c>
      <c r="AB747" s="6" t="str">
        <f>IFERROR(DuraWarenkorb2020[[#This Row],[VK Preis]]/DuraWarenkorb2020[[#This Row],[PE]]*DuraWarenkorb2020[[#This Row],[Menge]],"")</f>
        <v/>
      </c>
      <c r="AC747" s="10" t="s">
        <v>33</v>
      </c>
      <c r="AD747" s="10" t="s">
        <v>2045</v>
      </c>
    </row>
    <row r="748" spans="4:30" x14ac:dyDescent="0.25">
      <c r="D748">
        <v>151882</v>
      </c>
      <c r="E748" t="s">
        <v>3526</v>
      </c>
      <c r="F748" t="s">
        <v>3527</v>
      </c>
      <c r="G748" t="s">
        <v>3528</v>
      </c>
      <c r="H748">
        <v>6</v>
      </c>
      <c r="I748" s="5"/>
      <c r="J748" s="5"/>
      <c r="K748" t="s">
        <v>4453</v>
      </c>
      <c r="L748" s="10">
        <v>120156829</v>
      </c>
      <c r="M748" s="10" t="s">
        <v>3529</v>
      </c>
      <c r="N748" s="10" t="s">
        <v>3530</v>
      </c>
      <c r="O748" s="10" t="s">
        <v>3527</v>
      </c>
      <c r="P748" s="10" t="s">
        <v>3527</v>
      </c>
      <c r="Q748" s="10" t="s">
        <v>3531</v>
      </c>
      <c r="R748" s="10">
        <v>1</v>
      </c>
      <c r="S748" s="10" t="s">
        <v>48</v>
      </c>
      <c r="T748" s="6">
        <v>12.65</v>
      </c>
      <c r="U748" s="6">
        <v>26.91</v>
      </c>
      <c r="V748" s="6"/>
      <c r="W748" s="6">
        <f>IF(OR(DuraWarenkorb2020[[#This Row],[Netto]]&lt;&gt;"",DuraWarenkorb2020[[#This Row],[Faktor]]&lt;&gt;""),"",IF(DuraWarenkorb2020[[#This Row],[Rabatt]]&lt;&gt;"",DuraWarenkorb2020[[#This Row],[Brutto]],""))</f>
        <v>26.91</v>
      </c>
      <c r="X748" s="7">
        <v>0.4</v>
      </c>
      <c r="Y748" s="6"/>
      <c r="Z74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16.149999999999999</v>
      </c>
      <c r="AA748" s="7">
        <f>IFERROR(1-DuraWarenkorb2020[[#This Row],[EP1]]/DuraWarenkorb2020[[#This Row],[VK Preis]],"")</f>
        <v>0.21671826625386992</v>
      </c>
      <c r="AB748" s="6">
        <f>IFERROR(DuraWarenkorb2020[[#This Row],[VK Preis]]/DuraWarenkorb2020[[#This Row],[PE]]*DuraWarenkorb2020[[#This Row],[Menge]],"")</f>
        <v>96.899999999999991</v>
      </c>
      <c r="AC748" s="10" t="s">
        <v>33</v>
      </c>
      <c r="AD748" s="10" t="s">
        <v>33</v>
      </c>
    </row>
    <row r="749" spans="4:30" x14ac:dyDescent="0.25">
      <c r="D749">
        <v>662828</v>
      </c>
      <c r="E749" t="s">
        <v>3978</v>
      </c>
      <c r="F749" t="s">
        <v>3979</v>
      </c>
      <c r="G749" t="s">
        <v>3980</v>
      </c>
      <c r="H749">
        <v>2</v>
      </c>
      <c r="I749" s="5"/>
      <c r="J749" s="5"/>
      <c r="K749" t="s">
        <v>4453</v>
      </c>
      <c r="L749" s="10">
        <v>120141525</v>
      </c>
      <c r="M749" s="10" t="s">
        <v>3534</v>
      </c>
      <c r="N749" s="10" t="s">
        <v>3981</v>
      </c>
      <c r="O749" s="10" t="s">
        <v>3982</v>
      </c>
      <c r="P749" s="10" t="s">
        <v>3982</v>
      </c>
      <c r="Q749" s="10" t="s">
        <v>3537</v>
      </c>
      <c r="R749" s="10">
        <v>1</v>
      </c>
      <c r="S749" s="10" t="s">
        <v>48</v>
      </c>
      <c r="T749" s="6">
        <v>24.75</v>
      </c>
      <c r="U749" s="6">
        <v>55</v>
      </c>
      <c r="V749" s="6"/>
      <c r="W749" s="6">
        <f>IF(OR(DuraWarenkorb2020[[#This Row],[Netto]]&lt;&gt;"",DuraWarenkorb2020[[#This Row],[Faktor]]&lt;&gt;""),"",IF(DuraWarenkorb2020[[#This Row],[Rabatt]]&lt;&gt;"",DuraWarenkorb2020[[#This Row],[Brutto]],""))</f>
        <v>55</v>
      </c>
      <c r="X749" s="7">
        <v>0.45</v>
      </c>
      <c r="Y749" s="6"/>
      <c r="Z74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30.25</v>
      </c>
      <c r="AA749" s="7">
        <f>IFERROR(1-DuraWarenkorb2020[[#This Row],[EP1]]/DuraWarenkorb2020[[#This Row],[VK Preis]],"")</f>
        <v>0.18181818181818177</v>
      </c>
      <c r="AB749" s="6">
        <f>IFERROR(DuraWarenkorb2020[[#This Row],[VK Preis]]/DuraWarenkorb2020[[#This Row],[PE]]*DuraWarenkorb2020[[#This Row],[Menge]],"")</f>
        <v>60.5</v>
      </c>
      <c r="AC749" s="10" t="s">
        <v>33</v>
      </c>
      <c r="AD749" s="10" t="s">
        <v>33</v>
      </c>
    </row>
    <row r="750" spans="4:30" x14ac:dyDescent="0.25">
      <c r="D750">
        <v>1906356</v>
      </c>
      <c r="E750" t="s">
        <v>1348</v>
      </c>
      <c r="F750" t="s">
        <v>1353</v>
      </c>
      <c r="G750" t="s">
        <v>1354</v>
      </c>
      <c r="H750">
        <v>6</v>
      </c>
      <c r="I750" s="5"/>
      <c r="J750" s="5"/>
      <c r="K750" t="s">
        <v>4453</v>
      </c>
      <c r="L750" s="10">
        <v>120392532</v>
      </c>
      <c r="M750" s="10" t="s">
        <v>3534</v>
      </c>
      <c r="N750" s="10" t="s">
        <v>4746</v>
      </c>
      <c r="O750" s="10" t="s">
        <v>4747</v>
      </c>
      <c r="P750" s="10" t="s">
        <v>4747</v>
      </c>
      <c r="Q750" s="10" t="s">
        <v>3537</v>
      </c>
      <c r="R750" s="10">
        <v>1</v>
      </c>
      <c r="S750" s="10" t="s">
        <v>48</v>
      </c>
      <c r="T750" s="6">
        <v>10.35</v>
      </c>
      <c r="U750" s="6">
        <v>23</v>
      </c>
      <c r="V750" s="6"/>
      <c r="W750" s="6">
        <f>IF(OR(DuraWarenkorb2020[[#This Row],[Netto]]&lt;&gt;"",DuraWarenkorb2020[[#This Row],[Faktor]]&lt;&gt;""),"",IF(DuraWarenkorb2020[[#This Row],[Rabatt]]&lt;&gt;"",DuraWarenkorb2020[[#This Row],[Brutto]],""))</f>
        <v>23</v>
      </c>
      <c r="X750" s="7">
        <v>0.45</v>
      </c>
      <c r="Y750" s="6"/>
      <c r="Z75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12.65</v>
      </c>
      <c r="AA750" s="7">
        <f>IFERROR(1-DuraWarenkorb2020[[#This Row],[EP1]]/DuraWarenkorb2020[[#This Row],[VK Preis]],"")</f>
        <v>0.18181818181818188</v>
      </c>
      <c r="AB750" s="6">
        <f>IFERROR(DuraWarenkorb2020[[#This Row],[VK Preis]]/DuraWarenkorb2020[[#This Row],[PE]]*DuraWarenkorb2020[[#This Row],[Menge]],"")</f>
        <v>75.900000000000006</v>
      </c>
      <c r="AC750" s="10" t="s">
        <v>33</v>
      </c>
      <c r="AD750" s="10" t="s">
        <v>33</v>
      </c>
    </row>
    <row r="751" spans="4:30" x14ac:dyDescent="0.25">
      <c r="D751">
        <v>2692074</v>
      </c>
      <c r="E751" t="s">
        <v>1348</v>
      </c>
      <c r="F751" t="s">
        <v>1351</v>
      </c>
      <c r="G751" t="s">
        <v>1352</v>
      </c>
      <c r="H751">
        <v>3</v>
      </c>
      <c r="I751" s="5"/>
      <c r="J751" s="5"/>
      <c r="K751" t="s">
        <v>4453</v>
      </c>
      <c r="L751" s="10">
        <v>120392522</v>
      </c>
      <c r="M751" s="10" t="s">
        <v>3534</v>
      </c>
      <c r="N751" s="10" t="s">
        <v>4748</v>
      </c>
      <c r="O751" s="10" t="s">
        <v>4749</v>
      </c>
      <c r="P751" s="10" t="s">
        <v>4749</v>
      </c>
      <c r="Q751" s="10" t="s">
        <v>3537</v>
      </c>
      <c r="R751" s="10">
        <v>1</v>
      </c>
      <c r="S751" s="10" t="s">
        <v>48</v>
      </c>
      <c r="T751" s="6">
        <v>7.2</v>
      </c>
      <c r="U751" s="6">
        <v>16</v>
      </c>
      <c r="V751" s="6"/>
      <c r="W751" s="6">
        <f>IF(OR(DuraWarenkorb2020[[#This Row],[Netto]]&lt;&gt;"",DuraWarenkorb2020[[#This Row],[Faktor]]&lt;&gt;""),"",IF(DuraWarenkorb2020[[#This Row],[Rabatt]]&lt;&gt;"",DuraWarenkorb2020[[#This Row],[Brutto]],""))</f>
        <v>16</v>
      </c>
      <c r="X751" s="7">
        <v>0.45</v>
      </c>
      <c r="Y751" s="6"/>
      <c r="Z75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8.8000000000000007</v>
      </c>
      <c r="AA751" s="7">
        <f>IFERROR(1-DuraWarenkorb2020[[#This Row],[EP1]]/DuraWarenkorb2020[[#This Row],[VK Preis]],"")</f>
        <v>0.18181818181818188</v>
      </c>
      <c r="AB751" s="6">
        <f>IFERROR(DuraWarenkorb2020[[#This Row],[VK Preis]]/DuraWarenkorb2020[[#This Row],[PE]]*DuraWarenkorb2020[[#This Row],[Menge]],"")</f>
        <v>26.400000000000002</v>
      </c>
      <c r="AC751" s="10" t="s">
        <v>33</v>
      </c>
      <c r="AD751" s="10" t="s">
        <v>33</v>
      </c>
    </row>
    <row r="752" spans="4:30" x14ac:dyDescent="0.25">
      <c r="D752">
        <v>1621637</v>
      </c>
      <c r="E752" t="s">
        <v>1348</v>
      </c>
      <c r="F752" t="s">
        <v>3555</v>
      </c>
      <c r="G752" t="s">
        <v>3556</v>
      </c>
      <c r="H752">
        <v>3</v>
      </c>
      <c r="I752" s="5"/>
      <c r="J752" s="5"/>
      <c r="K752" t="s">
        <v>4453</v>
      </c>
      <c r="L752" s="10">
        <v>120392520</v>
      </c>
      <c r="M752" s="10" t="s">
        <v>3534</v>
      </c>
      <c r="N752" s="10" t="s">
        <v>3557</v>
      </c>
      <c r="O752" s="10" t="s">
        <v>3558</v>
      </c>
      <c r="P752" s="10" t="s">
        <v>3559</v>
      </c>
      <c r="Q752" s="10" t="s">
        <v>3537</v>
      </c>
      <c r="R752" s="10">
        <v>1</v>
      </c>
      <c r="S752" s="10" t="s">
        <v>48</v>
      </c>
      <c r="T752" s="6">
        <v>14.85</v>
      </c>
      <c r="U752" s="6">
        <v>33</v>
      </c>
      <c r="V752" s="6"/>
      <c r="W752" s="6">
        <f>IF(OR(DuraWarenkorb2020[[#This Row],[Netto]]&lt;&gt;"",DuraWarenkorb2020[[#This Row],[Faktor]]&lt;&gt;""),"",IF(DuraWarenkorb2020[[#This Row],[Rabatt]]&lt;&gt;"",DuraWarenkorb2020[[#This Row],[Brutto]],""))</f>
        <v>33</v>
      </c>
      <c r="X752" s="7">
        <v>0.45</v>
      </c>
      <c r="Y752" s="6"/>
      <c r="Z75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18.149999999999999</v>
      </c>
      <c r="AA752" s="7">
        <f>IFERROR(1-DuraWarenkorb2020[[#This Row],[EP1]]/DuraWarenkorb2020[[#This Row],[VK Preis]],"")</f>
        <v>0.18181818181818177</v>
      </c>
      <c r="AB752" s="6">
        <f>IFERROR(DuraWarenkorb2020[[#This Row],[VK Preis]]/DuraWarenkorb2020[[#This Row],[PE]]*DuraWarenkorb2020[[#This Row],[Menge]],"")</f>
        <v>54.449999999999996</v>
      </c>
      <c r="AC752" s="10" t="s">
        <v>33</v>
      </c>
      <c r="AD752" s="10" t="s">
        <v>33</v>
      </c>
    </row>
    <row r="753" spans="1:30" x14ac:dyDescent="0.25">
      <c r="D753">
        <v>3055523</v>
      </c>
      <c r="E753" t="s">
        <v>1348</v>
      </c>
      <c r="F753" t="s">
        <v>3551</v>
      </c>
      <c r="G753" t="s">
        <v>3553</v>
      </c>
      <c r="H753">
        <v>5</v>
      </c>
      <c r="I753" s="5"/>
      <c r="J753" s="5"/>
      <c r="K753" t="s">
        <v>4453</v>
      </c>
      <c r="L753" s="10">
        <v>120458395</v>
      </c>
      <c r="M753" s="10" t="s">
        <v>3534</v>
      </c>
      <c r="N753" s="10" t="s">
        <v>4750</v>
      </c>
      <c r="O753" s="10" t="s">
        <v>4751</v>
      </c>
      <c r="P753" s="10" t="s">
        <v>4751</v>
      </c>
      <c r="Q753" s="10" t="s">
        <v>3537</v>
      </c>
      <c r="R753" s="10">
        <v>1</v>
      </c>
      <c r="S753" s="10" t="s">
        <v>48</v>
      </c>
      <c r="T753" s="6">
        <v>26.55</v>
      </c>
      <c r="U753" s="6">
        <v>59</v>
      </c>
      <c r="V753" s="6"/>
      <c r="W753" s="6">
        <f>IF(OR(DuraWarenkorb2020[[#This Row],[Netto]]&lt;&gt;"",DuraWarenkorb2020[[#This Row],[Faktor]]&lt;&gt;""),"",IF(DuraWarenkorb2020[[#This Row],[Rabatt]]&lt;&gt;"",DuraWarenkorb2020[[#This Row],[Brutto]],""))</f>
        <v>59</v>
      </c>
      <c r="X753" s="7">
        <v>0.45</v>
      </c>
      <c r="Y753" s="6"/>
      <c r="Z75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32.450000000000003</v>
      </c>
      <c r="AA753" s="7">
        <f>IFERROR(1-DuraWarenkorb2020[[#This Row],[EP1]]/DuraWarenkorb2020[[#This Row],[VK Preis]],"")</f>
        <v>0.18181818181818188</v>
      </c>
      <c r="AB753" s="6">
        <f>IFERROR(DuraWarenkorb2020[[#This Row],[VK Preis]]/DuraWarenkorb2020[[#This Row],[PE]]*DuraWarenkorb2020[[#This Row],[Menge]],"")</f>
        <v>162.25</v>
      </c>
      <c r="AC753" s="10" t="s">
        <v>33</v>
      </c>
      <c r="AD753" s="10" t="s">
        <v>33</v>
      </c>
    </row>
    <row r="754" spans="1:30" x14ac:dyDescent="0.25">
      <c r="D754">
        <v>3055531</v>
      </c>
      <c r="E754" t="s">
        <v>1348</v>
      </c>
      <c r="F754" t="s">
        <v>3551</v>
      </c>
      <c r="G754" t="s">
        <v>3554</v>
      </c>
      <c r="H754">
        <v>6</v>
      </c>
      <c r="I754" s="5"/>
      <c r="J754" s="5"/>
      <c r="K754" t="s">
        <v>4453</v>
      </c>
      <c r="L754" s="10">
        <v>120458396</v>
      </c>
      <c r="M754" s="10" t="s">
        <v>3534</v>
      </c>
      <c r="N754" s="10" t="s">
        <v>4752</v>
      </c>
      <c r="O754" s="10" t="s">
        <v>4753</v>
      </c>
      <c r="P754" s="10" t="s">
        <v>4753</v>
      </c>
      <c r="Q754" s="10" t="s">
        <v>3537</v>
      </c>
      <c r="R754" s="10">
        <v>1</v>
      </c>
      <c r="S754" s="10" t="s">
        <v>48</v>
      </c>
      <c r="T754" s="6">
        <v>26.55</v>
      </c>
      <c r="U754" s="6">
        <v>59</v>
      </c>
      <c r="V754" s="6"/>
      <c r="W754" s="6">
        <f>IF(OR(DuraWarenkorb2020[[#This Row],[Netto]]&lt;&gt;"",DuraWarenkorb2020[[#This Row],[Faktor]]&lt;&gt;""),"",IF(DuraWarenkorb2020[[#This Row],[Rabatt]]&lt;&gt;"",DuraWarenkorb2020[[#This Row],[Brutto]],""))</f>
        <v>59</v>
      </c>
      <c r="X754" s="7">
        <v>0.45</v>
      </c>
      <c r="Y754" s="6"/>
      <c r="Z75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32.450000000000003</v>
      </c>
      <c r="AA754" s="7">
        <f>IFERROR(1-DuraWarenkorb2020[[#This Row],[EP1]]/DuraWarenkorb2020[[#This Row],[VK Preis]],"")</f>
        <v>0.18181818181818188</v>
      </c>
      <c r="AB754" s="6">
        <f>IFERROR(DuraWarenkorb2020[[#This Row],[VK Preis]]/DuraWarenkorb2020[[#This Row],[PE]]*DuraWarenkorb2020[[#This Row],[Menge]],"")</f>
        <v>194.70000000000002</v>
      </c>
      <c r="AC754" s="10" t="s">
        <v>33</v>
      </c>
      <c r="AD754" s="10" t="s">
        <v>33</v>
      </c>
    </row>
    <row r="755" spans="1:30" x14ac:dyDescent="0.25">
      <c r="D755">
        <v>2132079</v>
      </c>
      <c r="E755" t="s">
        <v>1348</v>
      </c>
      <c r="F755" t="s">
        <v>3551</v>
      </c>
      <c r="G755" t="s">
        <v>3552</v>
      </c>
      <c r="H755">
        <v>5</v>
      </c>
      <c r="I755" s="5"/>
      <c r="J755" s="5"/>
      <c r="K755" t="s">
        <v>4453</v>
      </c>
      <c r="L755" s="10">
        <v>120461013</v>
      </c>
      <c r="M755" s="10" t="s">
        <v>3534</v>
      </c>
      <c r="N755" s="10" t="s">
        <v>4754</v>
      </c>
      <c r="O755" s="10" t="s">
        <v>4755</v>
      </c>
      <c r="P755" s="10" t="s">
        <v>4756</v>
      </c>
      <c r="Q755" s="10" t="s">
        <v>3537</v>
      </c>
      <c r="R755" s="10">
        <v>1</v>
      </c>
      <c r="S755" s="10" t="s">
        <v>48</v>
      </c>
      <c r="T755" s="6">
        <v>21.83</v>
      </c>
      <c r="U755" s="6">
        <v>48.5</v>
      </c>
      <c r="V755" s="6"/>
      <c r="W755" s="6">
        <f>IF(OR(DuraWarenkorb2020[[#This Row],[Netto]]&lt;&gt;"",DuraWarenkorb2020[[#This Row],[Faktor]]&lt;&gt;""),"",IF(DuraWarenkorb2020[[#This Row],[Rabatt]]&lt;&gt;"",DuraWarenkorb2020[[#This Row],[Brutto]],""))</f>
        <v>48.5</v>
      </c>
      <c r="X755" s="7">
        <v>0.45</v>
      </c>
      <c r="Y755" s="6"/>
      <c r="Z75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26.68</v>
      </c>
      <c r="AA755" s="7">
        <f>IFERROR(1-DuraWarenkorb2020[[#This Row],[EP1]]/DuraWarenkorb2020[[#This Row],[VK Preis]],"")</f>
        <v>0.18178410794602706</v>
      </c>
      <c r="AB755" s="6">
        <f>IFERROR(DuraWarenkorb2020[[#This Row],[VK Preis]]/DuraWarenkorb2020[[#This Row],[PE]]*DuraWarenkorb2020[[#This Row],[Menge]],"")</f>
        <v>133.4</v>
      </c>
      <c r="AC755" s="10" t="s">
        <v>33</v>
      </c>
      <c r="AD755" s="10" t="s">
        <v>33</v>
      </c>
    </row>
    <row r="756" spans="1:30" x14ac:dyDescent="0.25">
      <c r="D756">
        <v>346187</v>
      </c>
      <c r="E756" t="s">
        <v>1348</v>
      </c>
      <c r="F756" t="s">
        <v>3532</v>
      </c>
      <c r="G756" t="s">
        <v>3533</v>
      </c>
      <c r="H756">
        <v>26</v>
      </c>
      <c r="I756" s="5"/>
      <c r="J756" s="5"/>
      <c r="K756" t="s">
        <v>4453</v>
      </c>
      <c r="L756" s="10">
        <v>120128254</v>
      </c>
      <c r="M756" s="10" t="s">
        <v>3534</v>
      </c>
      <c r="N756" s="10" t="s">
        <v>3535</v>
      </c>
      <c r="O756" s="10" t="s">
        <v>3536</v>
      </c>
      <c r="P756" s="10" t="s">
        <v>3536</v>
      </c>
      <c r="Q756" s="10" t="s">
        <v>3537</v>
      </c>
      <c r="R756" s="10">
        <v>1</v>
      </c>
      <c r="S756" s="10" t="s">
        <v>48</v>
      </c>
      <c r="T756" s="6"/>
      <c r="U756" s="6"/>
      <c r="V756" s="6"/>
      <c r="W756" s="6" t="str">
        <f>IF(OR(DuraWarenkorb2020[[#This Row],[Netto]]&lt;&gt;"",DuraWarenkorb2020[[#This Row],[Faktor]]&lt;&gt;""),"",IF(DuraWarenkorb2020[[#This Row],[Rabatt]]&lt;&gt;"",DuraWarenkorb2020[[#This Row],[Brutto]],""))</f>
        <v/>
      </c>
      <c r="X756" s="7"/>
      <c r="Y756" s="6"/>
      <c r="Z75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756" s="7" t="str">
        <f>IFERROR(1-DuraWarenkorb2020[[#This Row],[EP1]]/DuraWarenkorb2020[[#This Row],[VK Preis]],"")</f>
        <v/>
      </c>
      <c r="AB756" s="6" t="str">
        <f>IFERROR(DuraWarenkorb2020[[#This Row],[VK Preis]]/DuraWarenkorb2020[[#This Row],[PE]]*DuraWarenkorb2020[[#This Row],[Menge]],"")</f>
        <v/>
      </c>
      <c r="AC756" s="10" t="s">
        <v>33</v>
      </c>
      <c r="AD756" s="10" t="s">
        <v>2045</v>
      </c>
    </row>
    <row r="757" spans="1:30" x14ac:dyDescent="0.25">
      <c r="D757">
        <v>346179</v>
      </c>
      <c r="E757" t="s">
        <v>1348</v>
      </c>
      <c r="F757" t="s">
        <v>3538</v>
      </c>
      <c r="G757" t="s">
        <v>3533</v>
      </c>
      <c r="H757">
        <v>1</v>
      </c>
      <c r="I757" s="5"/>
      <c r="J757" s="5"/>
      <c r="K757" t="s">
        <v>4453</v>
      </c>
      <c r="L757" s="10">
        <v>120128256</v>
      </c>
      <c r="M757" s="10" t="s">
        <v>3534</v>
      </c>
      <c r="N757" s="10" t="s">
        <v>3539</v>
      </c>
      <c r="O757" s="10" t="s">
        <v>3540</v>
      </c>
      <c r="P757" s="10" t="s">
        <v>3540</v>
      </c>
      <c r="Q757" s="10" t="s">
        <v>3537</v>
      </c>
      <c r="R757" s="10">
        <v>1</v>
      </c>
      <c r="S757" s="10" t="s">
        <v>48</v>
      </c>
      <c r="T757" s="6"/>
      <c r="U757" s="6"/>
      <c r="V757" s="6"/>
      <c r="W757" s="6" t="str">
        <f>IF(OR(DuraWarenkorb2020[[#This Row],[Netto]]&lt;&gt;"",DuraWarenkorb2020[[#This Row],[Faktor]]&lt;&gt;""),"",IF(DuraWarenkorb2020[[#This Row],[Rabatt]]&lt;&gt;"",DuraWarenkorb2020[[#This Row],[Brutto]],""))</f>
        <v/>
      </c>
      <c r="X757" s="7"/>
      <c r="Y757" s="6"/>
      <c r="Z75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757" s="7" t="str">
        <f>IFERROR(1-DuraWarenkorb2020[[#This Row],[EP1]]/DuraWarenkorb2020[[#This Row],[VK Preis]],"")</f>
        <v/>
      </c>
      <c r="AB757" s="6" t="str">
        <f>IFERROR(DuraWarenkorb2020[[#This Row],[VK Preis]]/DuraWarenkorb2020[[#This Row],[PE]]*DuraWarenkorb2020[[#This Row],[Menge]],"")</f>
        <v/>
      </c>
      <c r="AC757" s="10" t="s">
        <v>33</v>
      </c>
      <c r="AD757" s="10" t="s">
        <v>2045</v>
      </c>
    </row>
    <row r="758" spans="1:30" x14ac:dyDescent="0.25">
      <c r="D758">
        <v>558761</v>
      </c>
      <c r="E758" t="s">
        <v>1348</v>
      </c>
      <c r="F758" t="s">
        <v>3541</v>
      </c>
      <c r="G758" t="s">
        <v>3542</v>
      </c>
      <c r="H758">
        <v>7</v>
      </c>
      <c r="I758" s="5"/>
      <c r="J758" s="5"/>
      <c r="K758" t="s">
        <v>4453</v>
      </c>
      <c r="L758" s="10">
        <v>120142224</v>
      </c>
      <c r="M758" s="10" t="s">
        <v>3534</v>
      </c>
      <c r="N758" s="10" t="s">
        <v>3543</v>
      </c>
      <c r="O758" s="10" t="s">
        <v>3544</v>
      </c>
      <c r="P758" s="10" t="s">
        <v>3544</v>
      </c>
      <c r="Q758" s="10" t="s">
        <v>3537</v>
      </c>
      <c r="R758" s="10">
        <v>1</v>
      </c>
      <c r="S758" s="10" t="s">
        <v>48</v>
      </c>
      <c r="T758" s="6">
        <v>4.05</v>
      </c>
      <c r="U758" s="6">
        <v>9</v>
      </c>
      <c r="V758" s="6"/>
      <c r="W758" s="6">
        <f>IF(OR(DuraWarenkorb2020[[#This Row],[Netto]]&lt;&gt;"",DuraWarenkorb2020[[#This Row],[Faktor]]&lt;&gt;""),"",IF(DuraWarenkorb2020[[#This Row],[Rabatt]]&lt;&gt;"",DuraWarenkorb2020[[#This Row],[Brutto]],""))</f>
        <v>9</v>
      </c>
      <c r="X758" s="7">
        <v>0.45</v>
      </c>
      <c r="Y758" s="6"/>
      <c r="Z75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4.95</v>
      </c>
      <c r="AA758" s="7">
        <f>IFERROR(1-DuraWarenkorb2020[[#This Row],[EP1]]/DuraWarenkorb2020[[#This Row],[VK Preis]],"")</f>
        <v>0.18181818181818188</v>
      </c>
      <c r="AB758" s="6">
        <f>IFERROR(DuraWarenkorb2020[[#This Row],[VK Preis]]/DuraWarenkorb2020[[#This Row],[PE]]*DuraWarenkorb2020[[#This Row],[Menge]],"")</f>
        <v>34.65</v>
      </c>
      <c r="AC758" s="10" t="s">
        <v>33</v>
      </c>
      <c r="AD758" s="10" t="s">
        <v>33</v>
      </c>
    </row>
    <row r="759" spans="1:30" x14ac:dyDescent="0.25">
      <c r="D759">
        <v>558745</v>
      </c>
      <c r="E759" t="s">
        <v>1348</v>
      </c>
      <c r="F759" t="s">
        <v>3545</v>
      </c>
      <c r="G759" t="s">
        <v>3542</v>
      </c>
      <c r="H759">
        <v>1</v>
      </c>
      <c r="I759" s="5"/>
      <c r="J759" s="5"/>
      <c r="K759" t="s">
        <v>4453</v>
      </c>
      <c r="L759" s="10">
        <v>120142225</v>
      </c>
      <c r="M759" s="10" t="s">
        <v>3534</v>
      </c>
      <c r="N759" s="10" t="s">
        <v>3546</v>
      </c>
      <c r="O759" s="10" t="s">
        <v>3547</v>
      </c>
      <c r="P759" s="10" t="s">
        <v>3547</v>
      </c>
      <c r="Q759" s="10" t="s">
        <v>3537</v>
      </c>
      <c r="R759" s="10">
        <v>1</v>
      </c>
      <c r="S759" s="10" t="s">
        <v>48</v>
      </c>
      <c r="T759" s="6">
        <v>4.05</v>
      </c>
      <c r="U759" s="6">
        <v>9</v>
      </c>
      <c r="V759" s="6"/>
      <c r="W759" s="6">
        <f>IF(OR(DuraWarenkorb2020[[#This Row],[Netto]]&lt;&gt;"",DuraWarenkorb2020[[#This Row],[Faktor]]&lt;&gt;""),"",IF(DuraWarenkorb2020[[#This Row],[Rabatt]]&lt;&gt;"",DuraWarenkorb2020[[#This Row],[Brutto]],""))</f>
        <v>9</v>
      </c>
      <c r="X759" s="7">
        <v>0.45</v>
      </c>
      <c r="Y759" s="6"/>
      <c r="Z75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4.95</v>
      </c>
      <c r="AA759" s="7">
        <f>IFERROR(1-DuraWarenkorb2020[[#This Row],[EP1]]/DuraWarenkorb2020[[#This Row],[VK Preis]],"")</f>
        <v>0.18181818181818188</v>
      </c>
      <c r="AB759" s="6">
        <f>IFERROR(DuraWarenkorb2020[[#This Row],[VK Preis]]/DuraWarenkorb2020[[#This Row],[PE]]*DuraWarenkorb2020[[#This Row],[Menge]],"")</f>
        <v>4.95</v>
      </c>
      <c r="AC759" s="10" t="s">
        <v>33</v>
      </c>
      <c r="AD759" s="10" t="s">
        <v>33</v>
      </c>
    </row>
    <row r="760" spans="1:30" x14ac:dyDescent="0.25">
      <c r="D760">
        <v>558753</v>
      </c>
      <c r="E760" t="s">
        <v>1348</v>
      </c>
      <c r="F760" t="s">
        <v>3548</v>
      </c>
      <c r="G760" t="s">
        <v>3542</v>
      </c>
      <c r="H760">
        <v>15</v>
      </c>
      <c r="I760" s="5"/>
      <c r="J760" s="5"/>
      <c r="K760" t="s">
        <v>4453</v>
      </c>
      <c r="L760" s="10">
        <v>120142227</v>
      </c>
      <c r="M760" s="10" t="s">
        <v>3534</v>
      </c>
      <c r="N760" s="10" t="s">
        <v>3549</v>
      </c>
      <c r="O760" s="10" t="s">
        <v>3550</v>
      </c>
      <c r="P760" s="10" t="s">
        <v>3550</v>
      </c>
      <c r="Q760" s="10" t="s">
        <v>3537</v>
      </c>
      <c r="R760" s="10">
        <v>1</v>
      </c>
      <c r="S760" s="10" t="s">
        <v>48</v>
      </c>
      <c r="T760" s="6">
        <v>3.83</v>
      </c>
      <c r="U760" s="6">
        <v>8.5</v>
      </c>
      <c r="V760" s="6"/>
      <c r="W760" s="6">
        <f>IF(OR(DuraWarenkorb2020[[#This Row],[Netto]]&lt;&gt;"",DuraWarenkorb2020[[#This Row],[Faktor]]&lt;&gt;""),"",IF(DuraWarenkorb2020[[#This Row],[Rabatt]]&lt;&gt;"",DuraWarenkorb2020[[#This Row],[Brutto]],""))</f>
        <v>8.5</v>
      </c>
      <c r="X760" s="7">
        <v>0.45</v>
      </c>
      <c r="Y760" s="6"/>
      <c r="Z76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4.68</v>
      </c>
      <c r="AA760" s="7">
        <f>IFERROR(1-DuraWarenkorb2020[[#This Row],[EP1]]/DuraWarenkorb2020[[#This Row],[VK Preis]],"")</f>
        <v>0.18162393162393153</v>
      </c>
      <c r="AB760" s="6">
        <f>IFERROR(DuraWarenkorb2020[[#This Row],[VK Preis]]/DuraWarenkorb2020[[#This Row],[PE]]*DuraWarenkorb2020[[#This Row],[Menge]],"")</f>
        <v>70.199999999999989</v>
      </c>
      <c r="AC760" s="10" t="s">
        <v>33</v>
      </c>
      <c r="AD760" s="10" t="s">
        <v>33</v>
      </c>
    </row>
    <row r="761" spans="1:30" x14ac:dyDescent="0.25">
      <c r="D761">
        <v>2774771</v>
      </c>
      <c r="E761" t="s">
        <v>1362</v>
      </c>
      <c r="F761" t="s">
        <v>3591</v>
      </c>
      <c r="G761" t="s">
        <v>3592</v>
      </c>
      <c r="H761">
        <v>3</v>
      </c>
      <c r="I761" s="5"/>
      <c r="J761" s="5"/>
      <c r="K761" t="s">
        <v>4453</v>
      </c>
      <c r="L761" s="10">
        <v>120046411</v>
      </c>
      <c r="M761" s="10" t="s">
        <v>1365</v>
      </c>
      <c r="N761" s="10" t="s">
        <v>3593</v>
      </c>
      <c r="O761" s="10" t="s">
        <v>3594</v>
      </c>
      <c r="P761" s="10" t="s">
        <v>3595</v>
      </c>
      <c r="Q761" s="10" t="s">
        <v>3596</v>
      </c>
      <c r="R761" s="10">
        <v>100</v>
      </c>
      <c r="S761" s="10" t="s">
        <v>48</v>
      </c>
      <c r="T761" s="6">
        <v>108.5</v>
      </c>
      <c r="U761" s="6">
        <v>451.05</v>
      </c>
      <c r="V761" s="6"/>
      <c r="W761" s="6">
        <f>IF(OR(DuraWarenkorb2020[[#This Row],[Netto]]&lt;&gt;"",DuraWarenkorb2020[[#This Row],[Faktor]]&lt;&gt;""),"",IF(DuraWarenkorb2020[[#This Row],[Rabatt]]&lt;&gt;"",DuraWarenkorb2020[[#This Row],[Brutto]],""))</f>
        <v>451.05</v>
      </c>
      <c r="X761" s="7">
        <v>0.7</v>
      </c>
      <c r="Y761" s="6"/>
      <c r="Z76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135.32</v>
      </c>
      <c r="AA761" s="7">
        <f>IFERROR(1-DuraWarenkorb2020[[#This Row],[EP1]]/DuraWarenkorb2020[[#This Row],[VK Preis]],"")</f>
        <v>0.19819686668637304</v>
      </c>
      <c r="AB761" s="6">
        <f>IFERROR(DuraWarenkorb2020[[#This Row],[VK Preis]]/DuraWarenkorb2020[[#This Row],[PE]]*DuraWarenkorb2020[[#This Row],[Menge]],"")</f>
        <v>4.0595999999999997</v>
      </c>
      <c r="AC761" s="10" t="s">
        <v>33</v>
      </c>
      <c r="AD761" s="10" t="s">
        <v>33</v>
      </c>
    </row>
    <row r="762" spans="1:30" x14ac:dyDescent="0.25">
      <c r="A762">
        <v>3740</v>
      </c>
      <c r="B762" t="s">
        <v>28</v>
      </c>
      <c r="C762">
        <v>4040</v>
      </c>
      <c r="D762">
        <v>1974416</v>
      </c>
      <c r="E762" t="s">
        <v>1362</v>
      </c>
      <c r="F762" t="s">
        <v>1363</v>
      </c>
      <c r="G762" t="s">
        <v>1364</v>
      </c>
      <c r="H762">
        <v>6</v>
      </c>
      <c r="I762" s="5">
        <v>42005</v>
      </c>
      <c r="J762" s="5">
        <v>43830</v>
      </c>
      <c r="K762" t="s">
        <v>32</v>
      </c>
      <c r="L762">
        <v>120351498</v>
      </c>
      <c r="M762" t="s">
        <v>1365</v>
      </c>
      <c r="N762" t="s">
        <v>1366</v>
      </c>
      <c r="O762" t="s">
        <v>1363</v>
      </c>
      <c r="P762" t="s">
        <v>1367</v>
      </c>
      <c r="Q762" t="s">
        <v>1368</v>
      </c>
      <c r="R762">
        <v>100</v>
      </c>
      <c r="S762" t="s">
        <v>582</v>
      </c>
      <c r="T762" s="6">
        <v>214.65</v>
      </c>
      <c r="U762" s="6">
        <v>1353.25</v>
      </c>
      <c r="V762" s="6"/>
      <c r="W762" s="6">
        <f>IF(OR(DuraWarenkorb2020[[#This Row],[Netto]]&lt;&gt;"",DuraWarenkorb2020[[#This Row],[Faktor]]&lt;&gt;""),"",IF(DuraWarenkorb2020[[#This Row],[Rabatt]]&lt;&gt;"",DuraWarenkorb2020[[#This Row],[Brutto]],""))</f>
        <v>1353.25</v>
      </c>
      <c r="X762" s="7">
        <v>0.8</v>
      </c>
      <c r="Y762" s="6"/>
      <c r="Z76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270.64999999999998</v>
      </c>
      <c r="AA762" s="7">
        <f>IFERROR(1-DuraWarenkorb2020[[#This Row],[EP1]]/DuraWarenkorb2020[[#This Row],[VK Preis]],"")</f>
        <v>0.20690929244411593</v>
      </c>
      <c r="AB762" s="6">
        <f>IFERROR(DuraWarenkorb2020[[#This Row],[VK Preis]]/DuraWarenkorb2020[[#This Row],[PE]]*DuraWarenkorb2020[[#This Row],[Menge]],"")</f>
        <v>16.238999999999997</v>
      </c>
      <c r="AC762" t="s">
        <v>33</v>
      </c>
      <c r="AD762" t="s">
        <v>33</v>
      </c>
    </row>
    <row r="763" spans="1:30" x14ac:dyDescent="0.25">
      <c r="A763">
        <v>3740</v>
      </c>
      <c r="B763" t="s">
        <v>28</v>
      </c>
      <c r="C763">
        <v>4040</v>
      </c>
      <c r="D763">
        <v>2459019</v>
      </c>
      <c r="E763" t="s">
        <v>1362</v>
      </c>
      <c r="F763" t="s">
        <v>1390</v>
      </c>
      <c r="G763" t="s">
        <v>1391</v>
      </c>
      <c r="H763">
        <v>25</v>
      </c>
      <c r="I763" s="5">
        <v>42005</v>
      </c>
      <c r="J763" s="5">
        <v>43830</v>
      </c>
      <c r="K763" t="s">
        <v>32</v>
      </c>
      <c r="L763">
        <v>120178693</v>
      </c>
      <c r="M763" t="s">
        <v>1365</v>
      </c>
      <c r="N763" t="s">
        <v>1392</v>
      </c>
      <c r="O763" t="s">
        <v>1390</v>
      </c>
      <c r="P763" t="s">
        <v>1393</v>
      </c>
      <c r="Q763" t="s">
        <v>1368</v>
      </c>
      <c r="R763">
        <v>100</v>
      </c>
      <c r="S763" t="s">
        <v>48</v>
      </c>
      <c r="T763" s="6">
        <v>55.6</v>
      </c>
      <c r="U763" s="6">
        <v>246.25</v>
      </c>
      <c r="V763" s="6"/>
      <c r="W763" s="6">
        <f>IF(OR(DuraWarenkorb2020[[#This Row],[Netto]]&lt;&gt;"",DuraWarenkorb2020[[#This Row],[Faktor]]&lt;&gt;""),"",IF(DuraWarenkorb2020[[#This Row],[Rabatt]]&lt;&gt;"",DuraWarenkorb2020[[#This Row],[Brutto]],""))</f>
        <v>246.25</v>
      </c>
      <c r="X763" s="7">
        <v>0.72</v>
      </c>
      <c r="Y763" s="6"/>
      <c r="Z76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68.95</v>
      </c>
      <c r="AA763" s="7">
        <f>IFERROR(1-DuraWarenkorb2020[[#This Row],[EP1]]/DuraWarenkorb2020[[#This Row],[VK Preis]],"")</f>
        <v>0.19361856417693979</v>
      </c>
      <c r="AB763" s="6">
        <f>IFERROR(DuraWarenkorb2020[[#This Row],[VK Preis]]/DuraWarenkorb2020[[#This Row],[PE]]*DuraWarenkorb2020[[#This Row],[Menge]],"")</f>
        <v>17.237500000000001</v>
      </c>
      <c r="AC763" t="s">
        <v>33</v>
      </c>
      <c r="AD763" t="s">
        <v>33</v>
      </c>
    </row>
    <row r="764" spans="1:30" x14ac:dyDescent="0.25">
      <c r="D764">
        <v>45290</v>
      </c>
      <c r="E764" t="s">
        <v>1362</v>
      </c>
      <c r="F764" t="s">
        <v>3578</v>
      </c>
      <c r="G764" t="s">
        <v>3579</v>
      </c>
      <c r="H764">
        <v>20</v>
      </c>
      <c r="I764" s="5"/>
      <c r="J764" s="5"/>
      <c r="K764" t="s">
        <v>4453</v>
      </c>
      <c r="L764" s="10">
        <v>120017959</v>
      </c>
      <c r="M764" s="10" t="s">
        <v>1365</v>
      </c>
      <c r="N764" s="10" t="s">
        <v>3580</v>
      </c>
      <c r="O764" s="10" t="s">
        <v>3578</v>
      </c>
      <c r="P764" s="10" t="s">
        <v>3581</v>
      </c>
      <c r="Q764" s="10" t="s">
        <v>3582</v>
      </c>
      <c r="R764" s="10">
        <v>100</v>
      </c>
      <c r="S764" s="10" t="s">
        <v>48</v>
      </c>
      <c r="T764" s="6">
        <v>55.4</v>
      </c>
      <c r="U764" s="6">
        <v>346.35</v>
      </c>
      <c r="V764" s="6"/>
      <c r="W764" s="6">
        <f>IF(OR(DuraWarenkorb2020[[#This Row],[Netto]]&lt;&gt;"",DuraWarenkorb2020[[#This Row],[Faktor]]&lt;&gt;""),"",IF(DuraWarenkorb2020[[#This Row],[Rabatt]]&lt;&gt;"",DuraWarenkorb2020[[#This Row],[Brutto]],""))</f>
        <v>346.35</v>
      </c>
      <c r="X764" s="7">
        <v>0.8</v>
      </c>
      <c r="Y764" s="6"/>
      <c r="Z76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69.27</v>
      </c>
      <c r="AA764" s="7">
        <f>IFERROR(1-DuraWarenkorb2020[[#This Row],[EP1]]/DuraWarenkorb2020[[#This Row],[VK Preis]],"")</f>
        <v>0.20023098022231844</v>
      </c>
      <c r="AB764" s="6">
        <f>IFERROR(DuraWarenkorb2020[[#This Row],[VK Preis]]/DuraWarenkorb2020[[#This Row],[PE]]*DuraWarenkorb2020[[#This Row],[Menge]],"")</f>
        <v>13.853999999999999</v>
      </c>
      <c r="AC764" s="10" t="s">
        <v>33</v>
      </c>
      <c r="AD764" s="10" t="s">
        <v>33</v>
      </c>
    </row>
    <row r="765" spans="1:30" x14ac:dyDescent="0.25">
      <c r="D765">
        <v>29502</v>
      </c>
      <c r="E765" t="s">
        <v>1362</v>
      </c>
      <c r="F765" t="s">
        <v>3583</v>
      </c>
      <c r="G765" t="s">
        <v>3584</v>
      </c>
      <c r="H765">
        <v>20</v>
      </c>
      <c r="I765" s="5"/>
      <c r="J765" s="5"/>
      <c r="K765" t="s">
        <v>4453</v>
      </c>
      <c r="L765" s="10">
        <v>120017976</v>
      </c>
      <c r="M765" s="10" t="s">
        <v>1365</v>
      </c>
      <c r="N765" s="10" t="s">
        <v>3585</v>
      </c>
      <c r="O765" s="10" t="s">
        <v>3583</v>
      </c>
      <c r="P765" s="10" t="s">
        <v>3586</v>
      </c>
      <c r="Q765" s="10" t="s">
        <v>3582</v>
      </c>
      <c r="R765" s="10">
        <v>100</v>
      </c>
      <c r="S765" s="10" t="s">
        <v>48</v>
      </c>
      <c r="T765" s="6">
        <v>129.1</v>
      </c>
      <c r="U765" s="6">
        <v>582.45000000000005</v>
      </c>
      <c r="V765" s="6"/>
      <c r="W765" s="6">
        <f>IF(OR(DuraWarenkorb2020[[#This Row],[Netto]]&lt;&gt;"",DuraWarenkorb2020[[#This Row],[Faktor]]&lt;&gt;""),"",IF(DuraWarenkorb2020[[#This Row],[Rabatt]]&lt;&gt;"",DuraWarenkorb2020[[#This Row],[Brutto]],""))</f>
        <v>582.45000000000005</v>
      </c>
      <c r="X765" s="7">
        <v>0.72</v>
      </c>
      <c r="Y765" s="6"/>
      <c r="Z76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163.09</v>
      </c>
      <c r="AA765" s="7">
        <f>IFERROR(1-DuraWarenkorb2020[[#This Row],[EP1]]/DuraWarenkorb2020[[#This Row],[VK Preis]],"")</f>
        <v>0.20841253295726292</v>
      </c>
      <c r="AB765" s="6">
        <f>IFERROR(DuraWarenkorb2020[[#This Row],[VK Preis]]/DuraWarenkorb2020[[#This Row],[PE]]*DuraWarenkorb2020[[#This Row],[Menge]],"")</f>
        <v>32.618000000000002</v>
      </c>
      <c r="AC765" s="10" t="s">
        <v>33</v>
      </c>
      <c r="AD765" s="10" t="s">
        <v>33</v>
      </c>
    </row>
    <row r="766" spans="1:30" x14ac:dyDescent="0.25">
      <c r="D766">
        <v>45291</v>
      </c>
      <c r="E766" t="s">
        <v>1362</v>
      </c>
      <c r="F766" t="s">
        <v>3587</v>
      </c>
      <c r="G766" t="s">
        <v>3588</v>
      </c>
      <c r="H766">
        <v>20</v>
      </c>
      <c r="I766" s="5"/>
      <c r="J766" s="5"/>
      <c r="K766" t="s">
        <v>4453</v>
      </c>
      <c r="L766" s="10">
        <v>120017960</v>
      </c>
      <c r="M766" s="10" t="s">
        <v>1365</v>
      </c>
      <c r="N766" s="10" t="s">
        <v>3589</v>
      </c>
      <c r="O766" s="10" t="s">
        <v>3587</v>
      </c>
      <c r="P766" s="10" t="s">
        <v>3590</v>
      </c>
      <c r="Q766" s="10" t="s">
        <v>3582</v>
      </c>
      <c r="R766" s="10">
        <v>100</v>
      </c>
      <c r="S766" s="10" t="s">
        <v>48</v>
      </c>
      <c r="T766" s="6">
        <v>59.6</v>
      </c>
      <c r="U766" s="6">
        <v>363.55</v>
      </c>
      <c r="V766" s="6"/>
      <c r="W766" s="6">
        <f>IF(OR(DuraWarenkorb2020[[#This Row],[Netto]]&lt;&gt;"",DuraWarenkorb2020[[#This Row],[Faktor]]&lt;&gt;""),"",IF(DuraWarenkorb2020[[#This Row],[Rabatt]]&lt;&gt;"",DuraWarenkorb2020[[#This Row],[Brutto]],""))</f>
        <v>363.55</v>
      </c>
      <c r="X766" s="7">
        <v>0.8</v>
      </c>
      <c r="Y766" s="6"/>
      <c r="Z76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72.709999999999994</v>
      </c>
      <c r="AA766" s="7">
        <f>IFERROR(1-DuraWarenkorb2020[[#This Row],[EP1]]/DuraWarenkorb2020[[#This Row],[VK Preis]],"")</f>
        <v>0.18030532251409703</v>
      </c>
      <c r="AB766" s="6">
        <f>IFERROR(DuraWarenkorb2020[[#This Row],[VK Preis]]/DuraWarenkorb2020[[#This Row],[PE]]*DuraWarenkorb2020[[#This Row],[Menge]],"")</f>
        <v>14.542</v>
      </c>
      <c r="AC766" s="10" t="s">
        <v>33</v>
      </c>
      <c r="AD766" s="10" t="s">
        <v>33</v>
      </c>
    </row>
    <row r="767" spans="1:30" x14ac:dyDescent="0.25">
      <c r="D767">
        <v>898007</v>
      </c>
      <c r="E767" t="s">
        <v>1362</v>
      </c>
      <c r="F767" t="s">
        <v>3632</v>
      </c>
      <c r="G767" t="s">
        <v>3633</v>
      </c>
      <c r="H767">
        <v>1</v>
      </c>
      <c r="I767" s="5"/>
      <c r="J767" s="5"/>
      <c r="K767" t="s">
        <v>4453</v>
      </c>
      <c r="L767" s="10">
        <v>120200382</v>
      </c>
      <c r="M767" s="10" t="s">
        <v>1365</v>
      </c>
      <c r="N767" s="10" t="s">
        <v>3634</v>
      </c>
      <c r="O767" s="10" t="s">
        <v>3632</v>
      </c>
      <c r="P767" s="10" t="s">
        <v>3635</v>
      </c>
      <c r="Q767" s="10" t="s">
        <v>3636</v>
      </c>
      <c r="R767" s="10">
        <v>1</v>
      </c>
      <c r="S767" s="10" t="s">
        <v>48</v>
      </c>
      <c r="T767" s="6">
        <v>42.15</v>
      </c>
      <c r="U767" s="6">
        <v>114.65</v>
      </c>
      <c r="V767" s="6"/>
      <c r="W767" s="6">
        <f>IF(OR(DuraWarenkorb2020[[#This Row],[Netto]]&lt;&gt;"",DuraWarenkorb2020[[#This Row],[Faktor]]&lt;&gt;""),"",IF(DuraWarenkorb2020[[#This Row],[Rabatt]]&lt;&gt;"",DuraWarenkorb2020[[#This Row],[Brutto]],""))</f>
        <v>114.65</v>
      </c>
      <c r="X767" s="7">
        <v>0.53</v>
      </c>
      <c r="Y767" s="6"/>
      <c r="Z76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53.89</v>
      </c>
      <c r="AA767" s="7">
        <f>IFERROR(1-DuraWarenkorb2020[[#This Row],[EP1]]/DuraWarenkorb2020[[#This Row],[VK Preis]],"")</f>
        <v>0.21785117832622014</v>
      </c>
      <c r="AB767" s="6">
        <f>IFERROR(DuraWarenkorb2020[[#This Row],[VK Preis]]/DuraWarenkorb2020[[#This Row],[PE]]*DuraWarenkorb2020[[#This Row],[Menge]],"")</f>
        <v>53.89</v>
      </c>
      <c r="AC767" s="10" t="s">
        <v>33</v>
      </c>
      <c r="AD767" s="10" t="s">
        <v>33</v>
      </c>
    </row>
    <row r="768" spans="1:30" x14ac:dyDescent="0.25">
      <c r="D768">
        <v>776653</v>
      </c>
      <c r="E768" t="s">
        <v>1362</v>
      </c>
      <c r="F768" t="s">
        <v>3624</v>
      </c>
      <c r="G768" t="s">
        <v>3625</v>
      </c>
      <c r="H768">
        <v>30</v>
      </c>
      <c r="I768" s="5"/>
      <c r="J768" s="5"/>
      <c r="K768" t="s">
        <v>4453</v>
      </c>
      <c r="L768" s="10">
        <v>120153829</v>
      </c>
      <c r="M768" s="10" t="s">
        <v>1365</v>
      </c>
      <c r="N768" s="10" t="s">
        <v>3626</v>
      </c>
      <c r="O768" s="10" t="s">
        <v>3624</v>
      </c>
      <c r="P768" s="10" t="s">
        <v>3627</v>
      </c>
      <c r="Q768" s="10" t="s">
        <v>1412</v>
      </c>
      <c r="R768" s="10">
        <v>1</v>
      </c>
      <c r="S768" s="10" t="s">
        <v>582</v>
      </c>
      <c r="T768" s="6">
        <v>4.58</v>
      </c>
      <c r="U768" s="6">
        <v>28.9</v>
      </c>
      <c r="V768" s="6"/>
      <c r="W768" s="6">
        <f>IF(OR(DuraWarenkorb2020[[#This Row],[Netto]]&lt;&gt;"",DuraWarenkorb2020[[#This Row],[Faktor]]&lt;&gt;""),"",IF(DuraWarenkorb2020[[#This Row],[Rabatt]]&lt;&gt;"",DuraWarenkorb2020[[#This Row],[Brutto]],""))</f>
        <v>28.9</v>
      </c>
      <c r="X768" s="7">
        <v>0.8</v>
      </c>
      <c r="Y768" s="6"/>
      <c r="Z76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5.78</v>
      </c>
      <c r="AA768" s="7">
        <f>IFERROR(1-DuraWarenkorb2020[[#This Row],[EP1]]/DuraWarenkorb2020[[#This Row],[VK Preis]],"")</f>
        <v>0.20761245674740492</v>
      </c>
      <c r="AB768" s="6">
        <f>IFERROR(DuraWarenkorb2020[[#This Row],[VK Preis]]/DuraWarenkorb2020[[#This Row],[PE]]*DuraWarenkorb2020[[#This Row],[Menge]],"")</f>
        <v>173.4</v>
      </c>
      <c r="AC768" s="10" t="s">
        <v>33</v>
      </c>
      <c r="AD768" s="10" t="s">
        <v>33</v>
      </c>
    </row>
    <row r="769" spans="1:30" x14ac:dyDescent="0.25">
      <c r="H769">
        <v>9</v>
      </c>
      <c r="I769" s="5"/>
      <c r="J769" s="5"/>
      <c r="K769" t="s">
        <v>4454</v>
      </c>
      <c r="L769" s="10">
        <v>120153830</v>
      </c>
      <c r="M769" s="10" t="s">
        <v>1365</v>
      </c>
      <c r="N769" s="10" t="s">
        <v>1410</v>
      </c>
      <c r="O769" s="10" t="s">
        <v>1409</v>
      </c>
      <c r="P769" s="10" t="s">
        <v>1411</v>
      </c>
      <c r="Q769" s="10" t="s">
        <v>1412</v>
      </c>
      <c r="R769" s="10">
        <v>1</v>
      </c>
      <c r="S769" s="10" t="s">
        <v>582</v>
      </c>
      <c r="T769" s="6">
        <v>5.83</v>
      </c>
      <c r="U769" s="6">
        <v>36</v>
      </c>
      <c r="V769" s="6"/>
      <c r="W769" s="6">
        <f>IF(OR(DuraWarenkorb2020[[#This Row],[Netto]]&lt;&gt;"",DuraWarenkorb2020[[#This Row],[Faktor]]&lt;&gt;""),"",IF(DuraWarenkorb2020[[#This Row],[Rabatt]]&lt;&gt;"",DuraWarenkorb2020[[#This Row],[Brutto]],""))</f>
        <v>36</v>
      </c>
      <c r="X769" s="7">
        <v>0.8</v>
      </c>
      <c r="Y769" s="6"/>
      <c r="Z76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7.2</v>
      </c>
      <c r="AA769" s="7">
        <f>IFERROR(1-DuraWarenkorb2020[[#This Row],[EP1]]/DuraWarenkorb2020[[#This Row],[VK Preis]],"")</f>
        <v>0.19027777777777777</v>
      </c>
      <c r="AB769" s="6">
        <f>IFERROR(DuraWarenkorb2020[[#This Row],[VK Preis]]/DuraWarenkorb2020[[#This Row],[PE]]*DuraWarenkorb2020[[#This Row],[Menge]],"")</f>
        <v>64.8</v>
      </c>
      <c r="AC769" s="10" t="s">
        <v>33</v>
      </c>
      <c r="AD769" s="10" t="s">
        <v>33</v>
      </c>
    </row>
    <row r="770" spans="1:30" x14ac:dyDescent="0.25">
      <c r="H770">
        <v>12</v>
      </c>
      <c r="I770" s="5"/>
      <c r="J770" s="5"/>
      <c r="K770" t="s">
        <v>4454</v>
      </c>
      <c r="L770" s="10">
        <v>120153831</v>
      </c>
      <c r="M770" s="10" t="s">
        <v>1365</v>
      </c>
      <c r="N770" s="10" t="s">
        <v>4757</v>
      </c>
      <c r="O770" s="10" t="s">
        <v>4758</v>
      </c>
      <c r="P770" s="10" t="s">
        <v>4759</v>
      </c>
      <c r="Q770" s="10" t="s">
        <v>1412</v>
      </c>
      <c r="R770" s="10">
        <v>1</v>
      </c>
      <c r="S770" s="10" t="s">
        <v>582</v>
      </c>
      <c r="T770" s="6">
        <v>8.68</v>
      </c>
      <c r="U770" s="6">
        <v>49.95</v>
      </c>
      <c r="V770" s="6"/>
      <c r="W770" s="6">
        <f>IF(OR(DuraWarenkorb2020[[#This Row],[Netto]]&lt;&gt;"",DuraWarenkorb2020[[#This Row],[Faktor]]&lt;&gt;""),"",IF(DuraWarenkorb2020[[#This Row],[Rabatt]]&lt;&gt;"",DuraWarenkorb2020[[#This Row],[Brutto]],""))</f>
        <v>49.95</v>
      </c>
      <c r="X770" s="7">
        <v>0.78</v>
      </c>
      <c r="Y770" s="6"/>
      <c r="Z77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10.99</v>
      </c>
      <c r="AA770" s="7">
        <f>IFERROR(1-DuraWarenkorb2020[[#This Row],[EP1]]/DuraWarenkorb2020[[#This Row],[VK Preis]],"")</f>
        <v>0.21019108280254784</v>
      </c>
      <c r="AB770" s="6">
        <f>IFERROR(DuraWarenkorb2020[[#This Row],[VK Preis]]/DuraWarenkorb2020[[#This Row],[PE]]*DuraWarenkorb2020[[#This Row],[Menge]],"")</f>
        <v>131.88</v>
      </c>
      <c r="AC770" s="10" t="s">
        <v>33</v>
      </c>
      <c r="AD770" s="10" t="s">
        <v>33</v>
      </c>
    </row>
    <row r="771" spans="1:30" x14ac:dyDescent="0.25">
      <c r="A771">
        <v>3740</v>
      </c>
      <c r="B771" t="s">
        <v>28</v>
      </c>
      <c r="C771">
        <v>4040</v>
      </c>
      <c r="D771">
        <v>2221934</v>
      </c>
      <c r="E771" t="s">
        <v>1362</v>
      </c>
      <c r="F771" t="s">
        <v>1413</v>
      </c>
      <c r="G771" t="s">
        <v>1414</v>
      </c>
      <c r="H771">
        <v>6</v>
      </c>
      <c r="I771" s="5">
        <v>42005</v>
      </c>
      <c r="J771" s="5">
        <v>43830</v>
      </c>
      <c r="K771" t="s">
        <v>32</v>
      </c>
      <c r="L771">
        <v>120153833</v>
      </c>
      <c r="M771" t="s">
        <v>1365</v>
      </c>
      <c r="N771" t="s">
        <v>1415</v>
      </c>
      <c r="O771" t="s">
        <v>1413</v>
      </c>
      <c r="P771" t="s">
        <v>1416</v>
      </c>
      <c r="Q771" t="s">
        <v>1412</v>
      </c>
      <c r="R771">
        <v>1</v>
      </c>
      <c r="S771" t="s">
        <v>582</v>
      </c>
      <c r="T771" s="6">
        <v>13.02</v>
      </c>
      <c r="U771" s="6">
        <v>71.3</v>
      </c>
      <c r="V771" s="6"/>
      <c r="W771" s="6">
        <f>IF(OR(DuraWarenkorb2020[[#This Row],[Netto]]&lt;&gt;"",DuraWarenkorb2020[[#This Row],[Faktor]]&lt;&gt;""),"",IF(DuraWarenkorb2020[[#This Row],[Rabatt]]&lt;&gt;"",DuraWarenkorb2020[[#This Row],[Brutto]],""))</f>
        <v>71.3</v>
      </c>
      <c r="X771" s="7">
        <v>0.78</v>
      </c>
      <c r="Y771" s="6"/>
      <c r="Z77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15.69</v>
      </c>
      <c r="AA771" s="7">
        <f>IFERROR(1-DuraWarenkorb2020[[#This Row],[EP1]]/DuraWarenkorb2020[[#This Row],[VK Preis]],"")</f>
        <v>0.17017208413001916</v>
      </c>
      <c r="AB771" s="6">
        <f>IFERROR(DuraWarenkorb2020[[#This Row],[VK Preis]]/DuraWarenkorb2020[[#This Row],[PE]]*DuraWarenkorb2020[[#This Row],[Menge]],"")</f>
        <v>94.14</v>
      </c>
      <c r="AC771" t="s">
        <v>33</v>
      </c>
      <c r="AD771" t="s">
        <v>33</v>
      </c>
    </row>
    <row r="772" spans="1:30" x14ac:dyDescent="0.25">
      <c r="H772">
        <v>15</v>
      </c>
      <c r="I772" s="5"/>
      <c r="J772" s="5"/>
      <c r="K772" t="s">
        <v>4454</v>
      </c>
      <c r="L772" s="10">
        <v>120038842</v>
      </c>
      <c r="M772" s="10" t="s">
        <v>1365</v>
      </c>
      <c r="N772" s="10" t="s">
        <v>4760</v>
      </c>
      <c r="O772" s="10" t="s">
        <v>4761</v>
      </c>
      <c r="P772" s="10" t="s">
        <v>4762</v>
      </c>
      <c r="Q772" s="10" t="s">
        <v>1373</v>
      </c>
      <c r="R772" s="10">
        <v>1</v>
      </c>
      <c r="S772" s="10" t="s">
        <v>48</v>
      </c>
      <c r="T772" s="6">
        <v>6.94</v>
      </c>
      <c r="U772" s="6">
        <v>25.3</v>
      </c>
      <c r="V772" s="6"/>
      <c r="W772" s="6">
        <f>IF(OR(DuraWarenkorb2020[[#This Row],[Netto]]&lt;&gt;"",DuraWarenkorb2020[[#This Row],[Faktor]]&lt;&gt;""),"",IF(DuraWarenkorb2020[[#This Row],[Rabatt]]&lt;&gt;"",DuraWarenkorb2020[[#This Row],[Brutto]],""))</f>
        <v>25.3</v>
      </c>
      <c r="X772" s="7">
        <v>0.67</v>
      </c>
      <c r="Y772" s="6"/>
      <c r="Z77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8.35</v>
      </c>
      <c r="AA772" s="7">
        <f>IFERROR(1-DuraWarenkorb2020[[#This Row],[EP1]]/DuraWarenkorb2020[[#This Row],[VK Preis]],"")</f>
        <v>0.16886227544910171</v>
      </c>
      <c r="AB772" s="6">
        <f>IFERROR(DuraWarenkorb2020[[#This Row],[VK Preis]]/DuraWarenkorb2020[[#This Row],[PE]]*DuraWarenkorb2020[[#This Row],[Menge]],"")</f>
        <v>125.25</v>
      </c>
      <c r="AC772" s="10" t="s">
        <v>33</v>
      </c>
      <c r="AD772" s="10" t="s">
        <v>33</v>
      </c>
    </row>
    <row r="773" spans="1:30" x14ac:dyDescent="0.25">
      <c r="D773">
        <v>568139</v>
      </c>
      <c r="E773" t="s">
        <v>1362</v>
      </c>
      <c r="F773" t="s">
        <v>3597</v>
      </c>
      <c r="G773" t="s">
        <v>3598</v>
      </c>
      <c r="H773">
        <v>15</v>
      </c>
      <c r="I773" s="5"/>
      <c r="J773" s="5"/>
      <c r="K773" t="s">
        <v>4453</v>
      </c>
      <c r="L773" s="10">
        <v>120019895</v>
      </c>
      <c r="M773" s="10" t="s">
        <v>1365</v>
      </c>
      <c r="N773" s="10" t="s">
        <v>3599</v>
      </c>
      <c r="O773" s="10" t="s">
        <v>3597</v>
      </c>
      <c r="P773" s="10" t="s">
        <v>3600</v>
      </c>
      <c r="Q773" s="10" t="s">
        <v>1373</v>
      </c>
      <c r="R773" s="10">
        <v>1</v>
      </c>
      <c r="S773" s="10" t="s">
        <v>48</v>
      </c>
      <c r="T773" s="6">
        <v>2.2799999999999998</v>
      </c>
      <c r="U773" s="6">
        <v>13.2</v>
      </c>
      <c r="V773" s="6"/>
      <c r="W773" s="6">
        <f>IF(OR(DuraWarenkorb2020[[#This Row],[Netto]]&lt;&gt;"",DuraWarenkorb2020[[#This Row],[Faktor]]&lt;&gt;""),"",IF(DuraWarenkorb2020[[#This Row],[Rabatt]]&lt;&gt;"",DuraWarenkorb2020[[#This Row],[Brutto]],""))</f>
        <v>13.2</v>
      </c>
      <c r="X773" s="7">
        <v>0.78</v>
      </c>
      <c r="Y773" s="6"/>
      <c r="Z77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2.9</v>
      </c>
      <c r="AA773" s="7">
        <f>IFERROR(1-DuraWarenkorb2020[[#This Row],[EP1]]/DuraWarenkorb2020[[#This Row],[VK Preis]],"")</f>
        <v>0.21379310344827596</v>
      </c>
      <c r="AB773" s="6">
        <f>IFERROR(DuraWarenkorb2020[[#This Row],[VK Preis]]/DuraWarenkorb2020[[#This Row],[PE]]*DuraWarenkorb2020[[#This Row],[Menge]],"")</f>
        <v>43.5</v>
      </c>
      <c r="AC773" s="10" t="s">
        <v>33</v>
      </c>
      <c r="AD773" s="10" t="s">
        <v>33</v>
      </c>
    </row>
    <row r="774" spans="1:30" x14ac:dyDescent="0.25">
      <c r="D774">
        <v>568147</v>
      </c>
      <c r="E774" t="s">
        <v>1362</v>
      </c>
      <c r="F774" t="s">
        <v>1369</v>
      </c>
      <c r="G774" t="s">
        <v>1370</v>
      </c>
      <c r="H774">
        <v>12</v>
      </c>
      <c r="I774" s="5"/>
      <c r="J774" s="5"/>
      <c r="K774" t="s">
        <v>4453</v>
      </c>
      <c r="L774" s="10">
        <v>120019896</v>
      </c>
      <c r="M774" s="10" t="s">
        <v>1365</v>
      </c>
      <c r="N774" s="10" t="s">
        <v>1371</v>
      </c>
      <c r="O774" s="10" t="s">
        <v>1369</v>
      </c>
      <c r="P774" s="10" t="s">
        <v>1372</v>
      </c>
      <c r="Q774" s="10" t="s">
        <v>1373</v>
      </c>
      <c r="R774" s="10">
        <v>1</v>
      </c>
      <c r="S774" s="10" t="s">
        <v>48</v>
      </c>
      <c r="T774" s="6">
        <v>2.65</v>
      </c>
      <c r="U774" s="6">
        <v>15.05</v>
      </c>
      <c r="V774" s="6"/>
      <c r="W774" s="6">
        <f>IF(OR(DuraWarenkorb2020[[#This Row],[Netto]]&lt;&gt;"",DuraWarenkorb2020[[#This Row],[Faktor]]&lt;&gt;""),"",IF(DuraWarenkorb2020[[#This Row],[Rabatt]]&lt;&gt;"",DuraWarenkorb2020[[#This Row],[Brutto]],""))</f>
        <v>15.05</v>
      </c>
      <c r="X774" s="7">
        <v>0.78</v>
      </c>
      <c r="Y774" s="6"/>
      <c r="Z77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3.31</v>
      </c>
      <c r="AA774" s="7">
        <f>IFERROR(1-DuraWarenkorb2020[[#This Row],[EP1]]/DuraWarenkorb2020[[#This Row],[VK Preis]],"")</f>
        <v>0.19939577039274925</v>
      </c>
      <c r="AB774" s="6">
        <f>IFERROR(DuraWarenkorb2020[[#This Row],[VK Preis]]/DuraWarenkorb2020[[#This Row],[PE]]*DuraWarenkorb2020[[#This Row],[Menge]],"")</f>
        <v>39.72</v>
      </c>
      <c r="AC774" s="10" t="s">
        <v>33</v>
      </c>
      <c r="AD774" s="10" t="s">
        <v>33</v>
      </c>
    </row>
    <row r="775" spans="1:30" x14ac:dyDescent="0.25">
      <c r="D775">
        <v>568783</v>
      </c>
      <c r="E775" t="s">
        <v>1362</v>
      </c>
      <c r="F775" t="s">
        <v>3601</v>
      </c>
      <c r="G775" t="s">
        <v>3602</v>
      </c>
      <c r="H775">
        <v>6</v>
      </c>
      <c r="I775" s="5"/>
      <c r="J775" s="5"/>
      <c r="K775" t="s">
        <v>4453</v>
      </c>
      <c r="L775" s="10">
        <v>120019897</v>
      </c>
      <c r="M775" s="10" t="s">
        <v>1365</v>
      </c>
      <c r="N775" s="10" t="s">
        <v>3603</v>
      </c>
      <c r="O775" s="10" t="s">
        <v>3601</v>
      </c>
      <c r="P775" s="10" t="s">
        <v>3604</v>
      </c>
      <c r="Q775" s="10" t="s">
        <v>1373</v>
      </c>
      <c r="R775" s="10">
        <v>1</v>
      </c>
      <c r="S775" s="10" t="s">
        <v>48</v>
      </c>
      <c r="T775" s="6">
        <v>4.93</v>
      </c>
      <c r="U775" s="6">
        <v>23.25</v>
      </c>
      <c r="V775" s="6"/>
      <c r="W775" s="6">
        <f>IF(OR(DuraWarenkorb2020[[#This Row],[Netto]]&lt;&gt;"",DuraWarenkorb2020[[#This Row],[Faktor]]&lt;&gt;""),"",IF(DuraWarenkorb2020[[#This Row],[Rabatt]]&lt;&gt;"",DuraWarenkorb2020[[#This Row],[Brutto]],""))</f>
        <v>23.25</v>
      </c>
      <c r="X775" s="7">
        <v>0.74</v>
      </c>
      <c r="Y775" s="6"/>
      <c r="Z77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6.05</v>
      </c>
      <c r="AA775" s="7">
        <f>IFERROR(1-DuraWarenkorb2020[[#This Row],[EP1]]/DuraWarenkorb2020[[#This Row],[VK Preis]],"")</f>
        <v>0.18512396694214883</v>
      </c>
      <c r="AB775" s="6">
        <f>IFERROR(DuraWarenkorb2020[[#This Row],[VK Preis]]/DuraWarenkorb2020[[#This Row],[PE]]*DuraWarenkorb2020[[#This Row],[Menge]],"")</f>
        <v>36.299999999999997</v>
      </c>
      <c r="AC775" s="10" t="s">
        <v>33</v>
      </c>
      <c r="AD775" s="10" t="s">
        <v>33</v>
      </c>
    </row>
    <row r="776" spans="1:30" x14ac:dyDescent="0.25">
      <c r="H776">
        <v>29</v>
      </c>
      <c r="I776" s="5"/>
      <c r="J776" s="5"/>
      <c r="K776" t="s">
        <v>4454</v>
      </c>
      <c r="L776" s="10">
        <v>120006029</v>
      </c>
      <c r="M776" s="10" t="s">
        <v>1365</v>
      </c>
      <c r="N776" s="10" t="s">
        <v>4763</v>
      </c>
      <c r="O776" s="10" t="s">
        <v>4764</v>
      </c>
      <c r="P776" s="10" t="s">
        <v>4765</v>
      </c>
      <c r="Q776" s="10" t="s">
        <v>1373</v>
      </c>
      <c r="R776" s="10">
        <v>1</v>
      </c>
      <c r="S776" s="10" t="s">
        <v>48</v>
      </c>
      <c r="T776" s="6">
        <v>3.69</v>
      </c>
      <c r="U776" s="6">
        <v>14.5</v>
      </c>
      <c r="V776" s="6"/>
      <c r="W776" s="6">
        <f>IF(OR(DuraWarenkorb2020[[#This Row],[Netto]]&lt;&gt;"",DuraWarenkorb2020[[#This Row],[Faktor]]&lt;&gt;""),"",IF(DuraWarenkorb2020[[#This Row],[Rabatt]]&lt;&gt;"",DuraWarenkorb2020[[#This Row],[Brutto]],""))</f>
        <v>14.5</v>
      </c>
      <c r="X776" s="7">
        <v>0.7</v>
      </c>
      <c r="Y776" s="6"/>
      <c r="Z77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4.3499999999999996</v>
      </c>
      <c r="AA776" s="7">
        <f>IFERROR(1-DuraWarenkorb2020[[#This Row],[EP1]]/DuraWarenkorb2020[[#This Row],[VK Preis]],"")</f>
        <v>0.15172413793103445</v>
      </c>
      <c r="AB776" s="6">
        <f>IFERROR(DuraWarenkorb2020[[#This Row],[VK Preis]]/DuraWarenkorb2020[[#This Row],[PE]]*DuraWarenkorb2020[[#This Row],[Menge]],"")</f>
        <v>126.14999999999999</v>
      </c>
      <c r="AC776" s="10" t="s">
        <v>33</v>
      </c>
      <c r="AD776" s="10" t="s">
        <v>33</v>
      </c>
    </row>
    <row r="777" spans="1:30" x14ac:dyDescent="0.25">
      <c r="H777">
        <v>9</v>
      </c>
      <c r="I777" s="5"/>
      <c r="J777" s="5"/>
      <c r="K777" t="s">
        <v>4454</v>
      </c>
      <c r="L777" s="10">
        <v>120006030</v>
      </c>
      <c r="M777" s="10" t="s">
        <v>1365</v>
      </c>
      <c r="N777" s="10" t="s">
        <v>4766</v>
      </c>
      <c r="O777" s="10" t="s">
        <v>4767</v>
      </c>
      <c r="P777" s="10" t="s">
        <v>4768</v>
      </c>
      <c r="Q777" s="10" t="s">
        <v>1373</v>
      </c>
      <c r="R777" s="10">
        <v>1</v>
      </c>
      <c r="S777" s="10" t="s">
        <v>48</v>
      </c>
      <c r="T777" s="6">
        <v>4.6399999999999997</v>
      </c>
      <c r="U777" s="6">
        <v>18.3</v>
      </c>
      <c r="V777" s="6"/>
      <c r="W777" s="6">
        <f>IF(OR(DuraWarenkorb2020[[#This Row],[Netto]]&lt;&gt;"",DuraWarenkorb2020[[#This Row],[Faktor]]&lt;&gt;""),"",IF(DuraWarenkorb2020[[#This Row],[Rabatt]]&lt;&gt;"",DuraWarenkorb2020[[#This Row],[Brutto]],""))</f>
        <v>18.3</v>
      </c>
      <c r="X777" s="7">
        <v>0.7</v>
      </c>
      <c r="Y777" s="6"/>
      <c r="Z77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5.49</v>
      </c>
      <c r="AA777" s="7">
        <f>IFERROR(1-DuraWarenkorb2020[[#This Row],[EP1]]/DuraWarenkorb2020[[#This Row],[VK Preis]],"")</f>
        <v>0.15482695810564673</v>
      </c>
      <c r="AB777" s="6">
        <f>IFERROR(DuraWarenkorb2020[[#This Row],[VK Preis]]/DuraWarenkorb2020[[#This Row],[PE]]*DuraWarenkorb2020[[#This Row],[Menge]],"")</f>
        <v>49.410000000000004</v>
      </c>
      <c r="AC777" s="10" t="s">
        <v>33</v>
      </c>
      <c r="AD777" s="10" t="s">
        <v>33</v>
      </c>
    </row>
    <row r="778" spans="1:30" x14ac:dyDescent="0.25">
      <c r="H778">
        <v>12</v>
      </c>
      <c r="I778" s="5"/>
      <c r="J778" s="5"/>
      <c r="K778" t="s">
        <v>4454</v>
      </c>
      <c r="L778" s="10">
        <v>120006031</v>
      </c>
      <c r="M778" s="10" t="s">
        <v>1365</v>
      </c>
      <c r="N778" s="10" t="s">
        <v>4769</v>
      </c>
      <c r="O778" s="10" t="s">
        <v>4770</v>
      </c>
      <c r="P778" s="10" t="s">
        <v>4771</v>
      </c>
      <c r="Q778" s="10" t="s">
        <v>1373</v>
      </c>
      <c r="R778" s="10">
        <v>1</v>
      </c>
      <c r="S778" s="10" t="s">
        <v>48</v>
      </c>
      <c r="T778" s="6">
        <v>7.11</v>
      </c>
      <c r="U778" s="6">
        <v>26.65</v>
      </c>
      <c r="V778" s="6"/>
      <c r="W778" s="6">
        <f>IF(OR(DuraWarenkorb2020[[#This Row],[Netto]]&lt;&gt;"",DuraWarenkorb2020[[#This Row],[Faktor]]&lt;&gt;""),"",IF(DuraWarenkorb2020[[#This Row],[Rabatt]]&lt;&gt;"",DuraWarenkorb2020[[#This Row],[Brutto]],""))</f>
        <v>26.65</v>
      </c>
      <c r="X778" s="7">
        <v>0.68</v>
      </c>
      <c r="Y778" s="6"/>
      <c r="Z77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8.5299999999999994</v>
      </c>
      <c r="AA778" s="7">
        <f>IFERROR(1-DuraWarenkorb2020[[#This Row],[EP1]]/DuraWarenkorb2020[[#This Row],[VK Preis]],"")</f>
        <v>0.16647127784290727</v>
      </c>
      <c r="AB778" s="6">
        <f>IFERROR(DuraWarenkorb2020[[#This Row],[VK Preis]]/DuraWarenkorb2020[[#This Row],[PE]]*DuraWarenkorb2020[[#This Row],[Menge]],"")</f>
        <v>102.35999999999999</v>
      </c>
      <c r="AC778" s="10" t="s">
        <v>33</v>
      </c>
      <c r="AD778" s="10" t="s">
        <v>33</v>
      </c>
    </row>
    <row r="779" spans="1:30" x14ac:dyDescent="0.25">
      <c r="A779">
        <v>3740</v>
      </c>
      <c r="B779" t="s">
        <v>28</v>
      </c>
      <c r="C779">
        <v>4040</v>
      </c>
      <c r="D779">
        <v>56146</v>
      </c>
      <c r="E779" t="s">
        <v>1362</v>
      </c>
      <c r="F779" t="s">
        <v>1374</v>
      </c>
      <c r="G779" t="s">
        <v>1375</v>
      </c>
      <c r="H779">
        <v>0</v>
      </c>
      <c r="I779" s="5">
        <v>42005</v>
      </c>
      <c r="J779" s="5">
        <v>43830</v>
      </c>
      <c r="K779" t="s">
        <v>32</v>
      </c>
      <c r="L779">
        <v>120006033</v>
      </c>
      <c r="M779" t="s">
        <v>1365</v>
      </c>
      <c r="N779" t="s">
        <v>1376</v>
      </c>
      <c r="O779" t="s">
        <v>1374</v>
      </c>
      <c r="P779" t="s">
        <v>1377</v>
      </c>
      <c r="Q779" t="s">
        <v>1373</v>
      </c>
      <c r="R779">
        <v>1</v>
      </c>
      <c r="S779" t="s">
        <v>48</v>
      </c>
      <c r="T779" s="6">
        <v>10.49</v>
      </c>
      <c r="U779" s="6">
        <v>39.950000000000003</v>
      </c>
      <c r="V779" s="6"/>
      <c r="W779" s="6">
        <f>IF(OR(DuraWarenkorb2020[[#This Row],[Netto]]&lt;&gt;"",DuraWarenkorb2020[[#This Row],[Faktor]]&lt;&gt;""),"",IF(DuraWarenkorb2020[[#This Row],[Rabatt]]&lt;&gt;"",DuraWarenkorb2020[[#This Row],[Brutto]],""))</f>
        <v>39.950000000000003</v>
      </c>
      <c r="X779" s="7">
        <v>0.68</v>
      </c>
      <c r="Y779" s="6"/>
      <c r="Z77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12.78</v>
      </c>
      <c r="AA779" s="7">
        <f>IFERROR(1-DuraWarenkorb2020[[#This Row],[EP1]]/DuraWarenkorb2020[[#This Row],[VK Preis]],"")</f>
        <v>0.17918622848200305</v>
      </c>
      <c r="AB779" s="6">
        <f>IFERROR(DuraWarenkorb2020[[#This Row],[VK Preis]]/DuraWarenkorb2020[[#This Row],[PE]]*DuraWarenkorb2020[[#This Row],[Menge]],"")</f>
        <v>0</v>
      </c>
      <c r="AC779" t="s">
        <v>33</v>
      </c>
      <c r="AD779" t="s">
        <v>33</v>
      </c>
    </row>
    <row r="780" spans="1:30" x14ac:dyDescent="0.25">
      <c r="D780">
        <v>429317</v>
      </c>
      <c r="E780" t="s">
        <v>1362</v>
      </c>
      <c r="F780" t="s">
        <v>3605</v>
      </c>
      <c r="G780" t="s">
        <v>3606</v>
      </c>
      <c r="H780">
        <v>0</v>
      </c>
      <c r="I780" s="5"/>
      <c r="J780" s="5"/>
      <c r="K780" t="s">
        <v>4453</v>
      </c>
      <c r="L780" s="10">
        <v>120019855</v>
      </c>
      <c r="M780" s="10" t="s">
        <v>1365</v>
      </c>
      <c r="N780" s="10" t="s">
        <v>3607</v>
      </c>
      <c r="O780" s="10" t="s">
        <v>3605</v>
      </c>
      <c r="P780" s="10" t="s">
        <v>3608</v>
      </c>
      <c r="Q780" s="10" t="s">
        <v>1373</v>
      </c>
      <c r="R780" s="10">
        <v>1</v>
      </c>
      <c r="S780" s="10" t="s">
        <v>48</v>
      </c>
      <c r="T780" s="6">
        <v>31.02</v>
      </c>
      <c r="U780" s="6">
        <v>85.2</v>
      </c>
      <c r="V780" s="6"/>
      <c r="W780" s="6">
        <f>IF(OR(DuraWarenkorb2020[[#This Row],[Netto]]&lt;&gt;"",DuraWarenkorb2020[[#This Row],[Faktor]]&lt;&gt;""),"",IF(DuraWarenkorb2020[[#This Row],[Rabatt]]&lt;&gt;"",DuraWarenkorb2020[[#This Row],[Brutto]],""))</f>
        <v>85.2</v>
      </c>
      <c r="X780" s="7">
        <v>0.55000000000000004</v>
      </c>
      <c r="Y780" s="6"/>
      <c r="Z78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38.340000000000003</v>
      </c>
      <c r="AA780" s="7">
        <f>IFERROR(1-DuraWarenkorb2020[[#This Row],[EP1]]/DuraWarenkorb2020[[#This Row],[VK Preis]],"")</f>
        <v>0.19092331768388116</v>
      </c>
      <c r="AB780" s="6">
        <f>IFERROR(DuraWarenkorb2020[[#This Row],[VK Preis]]/DuraWarenkorb2020[[#This Row],[PE]]*DuraWarenkorb2020[[#This Row],[Menge]],"")</f>
        <v>0</v>
      </c>
      <c r="AC780" s="10" t="s">
        <v>33</v>
      </c>
      <c r="AD780" s="10" t="s">
        <v>33</v>
      </c>
    </row>
    <row r="781" spans="1:30" x14ac:dyDescent="0.25">
      <c r="A781">
        <v>3740</v>
      </c>
      <c r="B781" t="s">
        <v>28</v>
      </c>
      <c r="C781">
        <v>4040</v>
      </c>
      <c r="D781">
        <v>1826298</v>
      </c>
      <c r="E781" t="s">
        <v>1362</v>
      </c>
      <c r="F781" t="s">
        <v>1378</v>
      </c>
      <c r="G781" t="s">
        <v>1379</v>
      </c>
      <c r="H781">
        <v>0</v>
      </c>
      <c r="I781" s="5">
        <v>42005</v>
      </c>
      <c r="J781" s="5">
        <v>43830</v>
      </c>
      <c r="K781" t="s">
        <v>32</v>
      </c>
      <c r="L781">
        <v>120019979</v>
      </c>
      <c r="M781" t="s">
        <v>1365</v>
      </c>
      <c r="N781" t="s">
        <v>1380</v>
      </c>
      <c r="O781" t="s">
        <v>1378</v>
      </c>
      <c r="P781" t="s">
        <v>1381</v>
      </c>
      <c r="Q781" t="s">
        <v>1373</v>
      </c>
      <c r="R781">
        <v>1</v>
      </c>
      <c r="S781" t="s">
        <v>48</v>
      </c>
      <c r="T781" s="6">
        <v>3.59</v>
      </c>
      <c r="U781" s="6">
        <v>7.25</v>
      </c>
      <c r="V781" s="6"/>
      <c r="W781" s="6">
        <f>IF(OR(DuraWarenkorb2020[[#This Row],[Netto]]&lt;&gt;"",DuraWarenkorb2020[[#This Row],[Faktor]]&lt;&gt;""),"",IF(DuraWarenkorb2020[[#This Row],[Rabatt]]&lt;&gt;"",DuraWarenkorb2020[[#This Row],[Brutto]],""))</f>
        <v>7.25</v>
      </c>
      <c r="X781" s="7">
        <v>0.4</v>
      </c>
      <c r="Y781" s="6"/>
      <c r="Z78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4.3499999999999996</v>
      </c>
      <c r="AA781" s="7">
        <f>IFERROR(1-DuraWarenkorb2020[[#This Row],[EP1]]/DuraWarenkorb2020[[#This Row],[VK Preis]],"")</f>
        <v>0.17471264367816086</v>
      </c>
      <c r="AB781" s="6">
        <f>IFERROR(DuraWarenkorb2020[[#This Row],[VK Preis]]/DuraWarenkorb2020[[#This Row],[PE]]*DuraWarenkorb2020[[#This Row],[Menge]],"")</f>
        <v>0</v>
      </c>
      <c r="AC781" t="s">
        <v>33</v>
      </c>
      <c r="AD781" t="s">
        <v>33</v>
      </c>
    </row>
    <row r="782" spans="1:30" x14ac:dyDescent="0.25">
      <c r="A782">
        <v>3740</v>
      </c>
      <c r="B782" t="s">
        <v>28</v>
      </c>
      <c r="C782">
        <v>4040</v>
      </c>
      <c r="D782">
        <v>4197941</v>
      </c>
      <c r="E782" t="s">
        <v>1362</v>
      </c>
      <c r="F782" t="s">
        <v>1382</v>
      </c>
      <c r="G782" t="s">
        <v>1383</v>
      </c>
      <c r="H782">
        <v>12</v>
      </c>
      <c r="I782" s="5">
        <v>42005</v>
      </c>
      <c r="J782" s="5">
        <v>43830</v>
      </c>
      <c r="K782" t="s">
        <v>32</v>
      </c>
      <c r="L782">
        <v>120421218</v>
      </c>
      <c r="M782" t="s">
        <v>1365</v>
      </c>
      <c r="N782" t="s">
        <v>1384</v>
      </c>
      <c r="O782" t="s">
        <v>1382</v>
      </c>
      <c r="P782" t="s">
        <v>1385</v>
      </c>
      <c r="Q782" t="s">
        <v>1373</v>
      </c>
      <c r="R782">
        <v>1</v>
      </c>
      <c r="S782" t="s">
        <v>48</v>
      </c>
      <c r="T782" s="6">
        <v>10.19</v>
      </c>
      <c r="U782" s="6">
        <v>70.75</v>
      </c>
      <c r="V782" s="6"/>
      <c r="W782" s="6">
        <f>IF(OR(DuraWarenkorb2020[[#This Row],[Netto]]&lt;&gt;"",DuraWarenkorb2020[[#This Row],[Faktor]]&lt;&gt;""),"",IF(DuraWarenkorb2020[[#This Row],[Rabatt]]&lt;&gt;"",DuraWarenkorb2020[[#This Row],[Brutto]],""))</f>
        <v>70.75</v>
      </c>
      <c r="X782" s="7">
        <v>0.82</v>
      </c>
      <c r="Y782" s="6"/>
      <c r="Z78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12.74</v>
      </c>
      <c r="AA782" s="7">
        <f>IFERROR(1-DuraWarenkorb2020[[#This Row],[EP1]]/DuraWarenkorb2020[[#This Row],[VK Preis]],"")</f>
        <v>0.20015698587127162</v>
      </c>
      <c r="AB782" s="6">
        <f>IFERROR(DuraWarenkorb2020[[#This Row],[VK Preis]]/DuraWarenkorb2020[[#This Row],[PE]]*DuraWarenkorb2020[[#This Row],[Menge]],"")</f>
        <v>152.88</v>
      </c>
      <c r="AC782" t="s">
        <v>33</v>
      </c>
      <c r="AD782" t="s">
        <v>33</v>
      </c>
    </row>
    <row r="783" spans="1:30" x14ac:dyDescent="0.25">
      <c r="D783">
        <v>2886987</v>
      </c>
      <c r="E783" t="s">
        <v>1362</v>
      </c>
      <c r="F783" t="s">
        <v>3609</v>
      </c>
      <c r="G783" t="s">
        <v>3610</v>
      </c>
      <c r="H783">
        <v>10</v>
      </c>
      <c r="I783" s="5"/>
      <c r="J783" s="5"/>
      <c r="K783" t="s">
        <v>4453</v>
      </c>
      <c r="L783" s="10">
        <v>120421211</v>
      </c>
      <c r="M783" s="10" t="s">
        <v>1365</v>
      </c>
      <c r="N783" s="10" t="s">
        <v>3611</v>
      </c>
      <c r="O783" s="10" t="s">
        <v>3609</v>
      </c>
      <c r="P783" s="10" t="s">
        <v>3612</v>
      </c>
      <c r="Q783" s="10" t="s">
        <v>1373</v>
      </c>
      <c r="R783" s="10">
        <v>1</v>
      </c>
      <c r="S783" s="10" t="s">
        <v>48</v>
      </c>
      <c r="T783" s="6">
        <v>5.03</v>
      </c>
      <c r="U783" s="6">
        <v>38</v>
      </c>
      <c r="V783" s="6"/>
      <c r="W783" s="6">
        <f>IF(OR(DuraWarenkorb2020[[#This Row],[Netto]]&lt;&gt;"",DuraWarenkorb2020[[#This Row],[Faktor]]&lt;&gt;""),"",IF(DuraWarenkorb2020[[#This Row],[Rabatt]]&lt;&gt;"",DuraWarenkorb2020[[#This Row],[Brutto]],""))</f>
        <v>38</v>
      </c>
      <c r="X783" s="7">
        <v>0.83</v>
      </c>
      <c r="Y783" s="6"/>
      <c r="Z78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6.46</v>
      </c>
      <c r="AA783" s="7">
        <f>IFERROR(1-DuraWarenkorb2020[[#This Row],[EP1]]/DuraWarenkorb2020[[#This Row],[VK Preis]],"")</f>
        <v>0.22136222910216719</v>
      </c>
      <c r="AB783" s="6">
        <f>IFERROR(DuraWarenkorb2020[[#This Row],[VK Preis]]/DuraWarenkorb2020[[#This Row],[PE]]*DuraWarenkorb2020[[#This Row],[Menge]],"")</f>
        <v>64.599999999999994</v>
      </c>
      <c r="AC783" s="10" t="s">
        <v>33</v>
      </c>
      <c r="AD783" s="10" t="s">
        <v>33</v>
      </c>
    </row>
    <row r="784" spans="1:30" x14ac:dyDescent="0.25">
      <c r="H784">
        <v>3</v>
      </c>
      <c r="I784" s="5"/>
      <c r="J784" s="5"/>
      <c r="K784" t="s">
        <v>4454</v>
      </c>
      <c r="L784" s="10">
        <v>120421212</v>
      </c>
      <c r="M784" s="10" t="s">
        <v>1365</v>
      </c>
      <c r="N784" s="10" t="s">
        <v>4772</v>
      </c>
      <c r="O784" s="10" t="s">
        <v>4773</v>
      </c>
      <c r="P784" s="10" t="s">
        <v>4774</v>
      </c>
      <c r="Q784" s="10" t="s">
        <v>1373</v>
      </c>
      <c r="R784" s="10">
        <v>1</v>
      </c>
      <c r="S784" s="10" t="s">
        <v>48</v>
      </c>
      <c r="T784" s="6">
        <v>5.75</v>
      </c>
      <c r="U784" s="6">
        <v>40.630000000000003</v>
      </c>
      <c r="V784" s="6"/>
      <c r="W784" s="6">
        <f>IF(OR(DuraWarenkorb2020[[#This Row],[Netto]]&lt;&gt;"",DuraWarenkorb2020[[#This Row],[Faktor]]&lt;&gt;""),"",IF(DuraWarenkorb2020[[#This Row],[Rabatt]]&lt;&gt;"",DuraWarenkorb2020[[#This Row],[Brutto]],""))</f>
        <v>40.630000000000003</v>
      </c>
      <c r="X784" s="7">
        <v>0.82</v>
      </c>
      <c r="Y784" s="6"/>
      <c r="Z78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7.31</v>
      </c>
      <c r="AA784" s="7">
        <f>IFERROR(1-DuraWarenkorb2020[[#This Row],[EP1]]/DuraWarenkorb2020[[#This Row],[VK Preis]],"")</f>
        <v>0.21340629274965794</v>
      </c>
      <c r="AB784" s="6">
        <f>IFERROR(DuraWarenkorb2020[[#This Row],[VK Preis]]/DuraWarenkorb2020[[#This Row],[PE]]*DuraWarenkorb2020[[#This Row],[Menge]],"")</f>
        <v>21.93</v>
      </c>
      <c r="AC784" s="10" t="s">
        <v>33</v>
      </c>
      <c r="AD784" s="10" t="s">
        <v>33</v>
      </c>
    </row>
    <row r="785" spans="1:30" x14ac:dyDescent="0.25">
      <c r="A785">
        <v>3740</v>
      </c>
      <c r="B785" t="s">
        <v>28</v>
      </c>
      <c r="C785">
        <v>4040</v>
      </c>
      <c r="D785">
        <v>357537</v>
      </c>
      <c r="E785" t="s">
        <v>1362</v>
      </c>
      <c r="F785" t="s">
        <v>1386</v>
      </c>
      <c r="G785" t="s">
        <v>1387</v>
      </c>
      <c r="H785">
        <v>100</v>
      </c>
      <c r="I785" s="5">
        <v>42005</v>
      </c>
      <c r="J785" s="5">
        <v>43830</v>
      </c>
      <c r="K785" t="s">
        <v>32</v>
      </c>
      <c r="L785">
        <v>120006002</v>
      </c>
      <c r="M785" t="s">
        <v>1365</v>
      </c>
      <c r="N785" t="s">
        <v>1388</v>
      </c>
      <c r="O785" t="s">
        <v>1386</v>
      </c>
      <c r="P785" t="s">
        <v>1389</v>
      </c>
      <c r="Q785" t="s">
        <v>1373</v>
      </c>
      <c r="R785">
        <v>100</v>
      </c>
      <c r="S785" t="s">
        <v>48</v>
      </c>
      <c r="T785" s="6">
        <v>6.55</v>
      </c>
      <c r="U785" s="6">
        <v>27.7</v>
      </c>
      <c r="V785" s="6"/>
      <c r="W785" s="6">
        <f>IF(OR(DuraWarenkorb2020[[#This Row],[Netto]]&lt;&gt;"",DuraWarenkorb2020[[#This Row],[Faktor]]&lt;&gt;""),"",IF(DuraWarenkorb2020[[#This Row],[Rabatt]]&lt;&gt;"",DuraWarenkorb2020[[#This Row],[Brutto]],""))</f>
        <v>27.7</v>
      </c>
      <c r="X785" s="7">
        <v>0.7</v>
      </c>
      <c r="Y785" s="6"/>
      <c r="Z78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8.31</v>
      </c>
      <c r="AA785" s="7">
        <f>IFERROR(1-DuraWarenkorb2020[[#This Row],[EP1]]/DuraWarenkorb2020[[#This Row],[VK Preis]],"")</f>
        <v>0.21179302045728043</v>
      </c>
      <c r="AB785" s="6">
        <f>IFERROR(DuraWarenkorb2020[[#This Row],[VK Preis]]/DuraWarenkorb2020[[#This Row],[PE]]*DuraWarenkorb2020[[#This Row],[Menge]],"")</f>
        <v>8.31</v>
      </c>
      <c r="AC785" t="s">
        <v>33</v>
      </c>
      <c r="AD785" t="s">
        <v>33</v>
      </c>
    </row>
    <row r="786" spans="1:30" x14ac:dyDescent="0.25">
      <c r="H786">
        <v>45</v>
      </c>
      <c r="I786" s="5"/>
      <c r="J786" s="5"/>
      <c r="K786" t="s">
        <v>4454</v>
      </c>
      <c r="L786" s="10">
        <v>120035612</v>
      </c>
      <c r="M786" s="10" t="s">
        <v>1365</v>
      </c>
      <c r="N786" s="10" t="s">
        <v>4775</v>
      </c>
      <c r="O786" s="10" t="s">
        <v>4776</v>
      </c>
      <c r="P786" s="10" t="s">
        <v>4777</v>
      </c>
      <c r="Q786" s="10" t="s">
        <v>1373</v>
      </c>
      <c r="R786" s="10">
        <v>1</v>
      </c>
      <c r="S786" s="10" t="s">
        <v>48</v>
      </c>
      <c r="T786" s="6">
        <v>1.52</v>
      </c>
      <c r="U786" s="6">
        <v>10.25</v>
      </c>
      <c r="V786" s="6"/>
      <c r="W786" s="6">
        <f>IF(OR(DuraWarenkorb2020[[#This Row],[Netto]]&lt;&gt;"",DuraWarenkorb2020[[#This Row],[Faktor]]&lt;&gt;""),"",IF(DuraWarenkorb2020[[#This Row],[Rabatt]]&lt;&gt;"",DuraWarenkorb2020[[#This Row],[Brutto]],""))</f>
        <v>10.25</v>
      </c>
      <c r="X786" s="7">
        <v>0.8</v>
      </c>
      <c r="Y786" s="6"/>
      <c r="Z78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2.0499999999999998</v>
      </c>
      <c r="AA786" s="7">
        <f>IFERROR(1-DuraWarenkorb2020[[#This Row],[EP1]]/DuraWarenkorb2020[[#This Row],[VK Preis]],"")</f>
        <v>0.25853658536585356</v>
      </c>
      <c r="AB786" s="6">
        <f>IFERROR(DuraWarenkorb2020[[#This Row],[VK Preis]]/DuraWarenkorb2020[[#This Row],[PE]]*DuraWarenkorb2020[[#This Row],[Menge]],"")</f>
        <v>92.249999999999986</v>
      </c>
      <c r="AC786" s="10" t="s">
        <v>33</v>
      </c>
      <c r="AD786" s="10" t="s">
        <v>33</v>
      </c>
    </row>
    <row r="787" spans="1:30" x14ac:dyDescent="0.25">
      <c r="H787">
        <v>3</v>
      </c>
      <c r="I787" s="5"/>
      <c r="J787" s="5"/>
      <c r="K787" t="s">
        <v>4454</v>
      </c>
      <c r="L787" s="10">
        <v>120035613</v>
      </c>
      <c r="M787" s="10" t="s">
        <v>1365</v>
      </c>
      <c r="N787" s="10" t="s">
        <v>4778</v>
      </c>
      <c r="O787" s="10" t="s">
        <v>4779</v>
      </c>
      <c r="P787" s="10" t="s">
        <v>4780</v>
      </c>
      <c r="Q787" s="10" t="s">
        <v>1373</v>
      </c>
      <c r="R787" s="10">
        <v>1</v>
      </c>
      <c r="S787" s="10" t="s">
        <v>48</v>
      </c>
      <c r="T787" s="6">
        <v>2.02</v>
      </c>
      <c r="U787" s="6">
        <v>11.8</v>
      </c>
      <c r="V787" s="6"/>
      <c r="W787" s="6">
        <f>IF(OR(DuraWarenkorb2020[[#This Row],[Netto]]&lt;&gt;"",DuraWarenkorb2020[[#This Row],[Faktor]]&lt;&gt;""),"",IF(DuraWarenkorb2020[[#This Row],[Rabatt]]&lt;&gt;"",DuraWarenkorb2020[[#This Row],[Brutto]],""))</f>
        <v>11.8</v>
      </c>
      <c r="X787" s="7">
        <v>0.78</v>
      </c>
      <c r="Y787" s="6"/>
      <c r="Z78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2.6</v>
      </c>
      <c r="AA787" s="7">
        <f>IFERROR(1-DuraWarenkorb2020[[#This Row],[EP1]]/DuraWarenkorb2020[[#This Row],[VK Preis]],"")</f>
        <v>0.22307692307692306</v>
      </c>
      <c r="AB787" s="6">
        <f>IFERROR(DuraWarenkorb2020[[#This Row],[VK Preis]]/DuraWarenkorb2020[[#This Row],[PE]]*DuraWarenkorb2020[[#This Row],[Menge]],"")</f>
        <v>7.8000000000000007</v>
      </c>
      <c r="AC787" s="10" t="s">
        <v>33</v>
      </c>
      <c r="AD787" s="10" t="s">
        <v>33</v>
      </c>
    </row>
    <row r="788" spans="1:30" x14ac:dyDescent="0.25">
      <c r="A788">
        <v>3740</v>
      </c>
      <c r="B788" t="s">
        <v>28</v>
      </c>
      <c r="C788">
        <v>4040</v>
      </c>
      <c r="D788">
        <v>356654</v>
      </c>
      <c r="E788" t="s">
        <v>1362</v>
      </c>
      <c r="F788" t="s">
        <v>1396</v>
      </c>
      <c r="G788" t="s">
        <v>1397</v>
      </c>
      <c r="H788">
        <v>15</v>
      </c>
      <c r="I788" s="5">
        <v>42005</v>
      </c>
      <c r="J788" s="5">
        <v>43830</v>
      </c>
      <c r="K788" t="s">
        <v>32</v>
      </c>
      <c r="L788">
        <v>120035614</v>
      </c>
      <c r="M788" t="s">
        <v>1365</v>
      </c>
      <c r="N788" t="s">
        <v>1398</v>
      </c>
      <c r="O788" t="s">
        <v>1396</v>
      </c>
      <c r="P788" t="s">
        <v>1399</v>
      </c>
      <c r="Q788" t="s">
        <v>1373</v>
      </c>
      <c r="R788">
        <v>1</v>
      </c>
      <c r="S788" t="s">
        <v>48</v>
      </c>
      <c r="T788" s="6">
        <v>3.56</v>
      </c>
      <c r="U788" s="6">
        <v>18.5</v>
      </c>
      <c r="V788" s="6"/>
      <c r="W788" s="6">
        <f>IF(OR(DuraWarenkorb2020[[#This Row],[Netto]]&lt;&gt;"",DuraWarenkorb2020[[#This Row],[Faktor]]&lt;&gt;""),"",IF(DuraWarenkorb2020[[#This Row],[Rabatt]]&lt;&gt;"",DuraWarenkorb2020[[#This Row],[Brutto]],""))</f>
        <v>18.5</v>
      </c>
      <c r="X788" s="7">
        <v>0.76</v>
      </c>
      <c r="Y788" s="6"/>
      <c r="Z78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4.4400000000000004</v>
      </c>
      <c r="AA788" s="7">
        <f>IFERROR(1-DuraWarenkorb2020[[#This Row],[EP1]]/DuraWarenkorb2020[[#This Row],[VK Preis]],"")</f>
        <v>0.19819819819819828</v>
      </c>
      <c r="AB788" s="6">
        <f>IFERROR(DuraWarenkorb2020[[#This Row],[VK Preis]]/DuraWarenkorb2020[[#This Row],[PE]]*DuraWarenkorb2020[[#This Row],[Menge]],"")</f>
        <v>66.600000000000009</v>
      </c>
      <c r="AC788" t="s">
        <v>33</v>
      </c>
      <c r="AD788" t="s">
        <v>33</v>
      </c>
    </row>
    <row r="789" spans="1:30" x14ac:dyDescent="0.25">
      <c r="D789">
        <v>547298</v>
      </c>
      <c r="E789" t="s">
        <v>1362</v>
      </c>
      <c r="F789" t="s">
        <v>3628</v>
      </c>
      <c r="G789" t="s">
        <v>3629</v>
      </c>
      <c r="H789">
        <v>5</v>
      </c>
      <c r="I789" s="5"/>
      <c r="J789" s="5"/>
      <c r="K789" t="s">
        <v>4453</v>
      </c>
      <c r="L789" s="10">
        <v>120029176</v>
      </c>
      <c r="M789" s="10" t="s">
        <v>1365</v>
      </c>
      <c r="N789" s="10" t="s">
        <v>3630</v>
      </c>
      <c r="O789" s="10" t="s">
        <v>3628</v>
      </c>
      <c r="P789" s="10" t="s">
        <v>3631</v>
      </c>
      <c r="Q789" s="10" t="s">
        <v>1373</v>
      </c>
      <c r="R789" s="10">
        <v>1</v>
      </c>
      <c r="S789" s="10" t="s">
        <v>48</v>
      </c>
      <c r="T789" s="6">
        <v>3.73</v>
      </c>
      <c r="U789" s="6">
        <v>18</v>
      </c>
      <c r="V789" s="6"/>
      <c r="W789" s="6">
        <f>IF(OR(DuraWarenkorb2020[[#This Row],[Netto]]&lt;&gt;"",DuraWarenkorb2020[[#This Row],[Faktor]]&lt;&gt;""),"",IF(DuraWarenkorb2020[[#This Row],[Rabatt]]&lt;&gt;"",DuraWarenkorb2020[[#This Row],[Brutto]],""))</f>
        <v>18</v>
      </c>
      <c r="X789" s="7">
        <v>0.74</v>
      </c>
      <c r="Y789" s="6"/>
      <c r="Z78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4.68</v>
      </c>
      <c r="AA789" s="7">
        <f>IFERROR(1-DuraWarenkorb2020[[#This Row],[EP1]]/DuraWarenkorb2020[[#This Row],[VK Preis]],"")</f>
        <v>0.20299145299145294</v>
      </c>
      <c r="AB789" s="6">
        <f>IFERROR(DuraWarenkorb2020[[#This Row],[VK Preis]]/DuraWarenkorb2020[[#This Row],[PE]]*DuraWarenkorb2020[[#This Row],[Menge]],"")</f>
        <v>23.4</v>
      </c>
      <c r="AC789" s="10" t="s">
        <v>33</v>
      </c>
      <c r="AD789" s="10" t="s">
        <v>33</v>
      </c>
    </row>
    <row r="790" spans="1:30" x14ac:dyDescent="0.25">
      <c r="D790">
        <v>17075</v>
      </c>
      <c r="E790" t="s">
        <v>1362</v>
      </c>
      <c r="F790" t="s">
        <v>1394</v>
      </c>
      <c r="G790" t="s">
        <v>1395</v>
      </c>
      <c r="H790">
        <v>1</v>
      </c>
      <c r="I790" s="5"/>
      <c r="J790" s="5"/>
      <c r="K790" t="s">
        <v>4453</v>
      </c>
      <c r="L790" s="10">
        <v>120020276</v>
      </c>
      <c r="M790" s="10" t="s">
        <v>1365</v>
      </c>
      <c r="N790" s="10" t="s">
        <v>3616</v>
      </c>
      <c r="O790" s="10" t="s">
        <v>3617</v>
      </c>
      <c r="P790" s="10" t="s">
        <v>3618</v>
      </c>
      <c r="Q790" s="10" t="s">
        <v>1404</v>
      </c>
      <c r="R790" s="10">
        <v>100</v>
      </c>
      <c r="S790" s="10" t="s">
        <v>582</v>
      </c>
      <c r="T790" s="6">
        <v>150.09</v>
      </c>
      <c r="U790" s="6">
        <v>1040.8499999999999</v>
      </c>
      <c r="V790" s="6"/>
      <c r="W790" s="6">
        <f>IF(OR(DuraWarenkorb2020[[#This Row],[Netto]]&lt;&gt;"",DuraWarenkorb2020[[#This Row],[Faktor]]&lt;&gt;""),"",IF(DuraWarenkorb2020[[#This Row],[Rabatt]]&lt;&gt;"",DuraWarenkorb2020[[#This Row],[Brutto]],""))</f>
        <v>1040.8499999999999</v>
      </c>
      <c r="X790" s="7">
        <v>0.82</v>
      </c>
      <c r="Y790" s="6"/>
      <c r="Z79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187.35</v>
      </c>
      <c r="AA790" s="7">
        <f>IFERROR(1-DuraWarenkorb2020[[#This Row],[EP1]]/DuraWarenkorb2020[[#This Row],[VK Preis]],"")</f>
        <v>0.19887910328262604</v>
      </c>
      <c r="AB790" s="6">
        <f>IFERROR(DuraWarenkorb2020[[#This Row],[VK Preis]]/DuraWarenkorb2020[[#This Row],[PE]]*DuraWarenkorb2020[[#This Row],[Menge]],"")</f>
        <v>1.8734999999999999</v>
      </c>
      <c r="AC790" s="10" t="s">
        <v>33</v>
      </c>
      <c r="AD790" s="10" t="s">
        <v>33</v>
      </c>
    </row>
    <row r="791" spans="1:30" x14ac:dyDescent="0.25">
      <c r="H791">
        <v>10</v>
      </c>
      <c r="I791" s="5"/>
      <c r="J791" s="5"/>
      <c r="K791" t="s">
        <v>4454</v>
      </c>
      <c r="L791" s="10">
        <v>120020275</v>
      </c>
      <c r="M791" s="10" t="s">
        <v>1365</v>
      </c>
      <c r="N791" s="10" t="s">
        <v>3613</v>
      </c>
      <c r="O791" s="10" t="s">
        <v>3614</v>
      </c>
      <c r="P791" s="10" t="s">
        <v>3615</v>
      </c>
      <c r="Q791" s="10" t="s">
        <v>1404</v>
      </c>
      <c r="R791" s="10">
        <v>100</v>
      </c>
      <c r="S791" s="10" t="s">
        <v>582</v>
      </c>
      <c r="T791" s="6">
        <v>361.72</v>
      </c>
      <c r="U791" s="6">
        <v>1373.2</v>
      </c>
      <c r="V791" s="6"/>
      <c r="W791" s="6">
        <f>IF(OR(DuraWarenkorb2020[[#This Row],[Netto]]&lt;&gt;"",DuraWarenkorb2020[[#This Row],[Faktor]]&lt;&gt;""),"",IF(DuraWarenkorb2020[[#This Row],[Rabatt]]&lt;&gt;"",DuraWarenkorb2020[[#This Row],[Brutto]],""))</f>
        <v>1373.2</v>
      </c>
      <c r="X791" s="7">
        <v>0.65</v>
      </c>
      <c r="Y791" s="6"/>
      <c r="Z79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480.62</v>
      </c>
      <c r="AA791" s="7">
        <f>IFERROR(1-DuraWarenkorb2020[[#This Row],[EP1]]/DuraWarenkorb2020[[#This Row],[VK Preis]],"")</f>
        <v>0.24738878948025467</v>
      </c>
      <c r="AB791" s="6">
        <f>IFERROR(DuraWarenkorb2020[[#This Row],[VK Preis]]/DuraWarenkorb2020[[#This Row],[PE]]*DuraWarenkorb2020[[#This Row],[Menge]],"")</f>
        <v>48.062000000000005</v>
      </c>
      <c r="AC791" s="10" t="s">
        <v>33</v>
      </c>
      <c r="AD791" s="10" t="s">
        <v>33</v>
      </c>
    </row>
    <row r="792" spans="1:30" x14ac:dyDescent="0.25">
      <c r="A792">
        <v>3740</v>
      </c>
      <c r="B792" t="s">
        <v>28</v>
      </c>
      <c r="C792">
        <v>4040</v>
      </c>
      <c r="D792">
        <v>3010147</v>
      </c>
      <c r="E792" t="s">
        <v>1362</v>
      </c>
      <c r="F792" t="s">
        <v>1400</v>
      </c>
      <c r="G792" t="s">
        <v>1401</v>
      </c>
      <c r="H792">
        <v>1</v>
      </c>
      <c r="I792" s="5">
        <v>42005</v>
      </c>
      <c r="J792" s="5">
        <v>43830</v>
      </c>
      <c r="K792" t="s">
        <v>32</v>
      </c>
      <c r="L792">
        <v>120323363</v>
      </c>
      <c r="M792" t="s">
        <v>1365</v>
      </c>
      <c r="N792" t="s">
        <v>1402</v>
      </c>
      <c r="O792" t="s">
        <v>1400</v>
      </c>
      <c r="P792" t="s">
        <v>1403</v>
      </c>
      <c r="Q792" t="s">
        <v>1404</v>
      </c>
      <c r="R792">
        <v>1</v>
      </c>
      <c r="S792" t="s">
        <v>48</v>
      </c>
      <c r="T792" s="6">
        <v>13.38</v>
      </c>
      <c r="U792" s="6">
        <v>67.25</v>
      </c>
      <c r="V792" s="6"/>
      <c r="W792" s="6">
        <f>IF(OR(DuraWarenkorb2020[[#This Row],[Netto]]&lt;&gt;"",DuraWarenkorb2020[[#This Row],[Faktor]]&lt;&gt;""),"",IF(DuraWarenkorb2020[[#This Row],[Rabatt]]&lt;&gt;"",DuraWarenkorb2020[[#This Row],[Brutto]],""))</f>
        <v>67.25</v>
      </c>
      <c r="X792" s="7">
        <v>0.74</v>
      </c>
      <c r="Y792" s="6"/>
      <c r="Z79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17.489999999999998</v>
      </c>
      <c r="AA792" s="7">
        <f>IFERROR(1-DuraWarenkorb2020[[#This Row],[EP1]]/DuraWarenkorb2020[[#This Row],[VK Preis]],"")</f>
        <v>0.23499142367066883</v>
      </c>
      <c r="AB792" s="6">
        <f>IFERROR(DuraWarenkorb2020[[#This Row],[VK Preis]]/DuraWarenkorb2020[[#This Row],[PE]]*DuraWarenkorb2020[[#This Row],[Menge]],"")</f>
        <v>17.489999999999998</v>
      </c>
      <c r="AC792" t="s">
        <v>33</v>
      </c>
      <c r="AD792" t="s">
        <v>33</v>
      </c>
    </row>
    <row r="793" spans="1:30" x14ac:dyDescent="0.25">
      <c r="A793">
        <v>3740</v>
      </c>
      <c r="B793" t="s">
        <v>28</v>
      </c>
      <c r="C793">
        <v>4040</v>
      </c>
      <c r="D793">
        <v>3010201</v>
      </c>
      <c r="E793" t="s">
        <v>1362</v>
      </c>
      <c r="F793" t="s">
        <v>1405</v>
      </c>
      <c r="G793" t="s">
        <v>1406</v>
      </c>
      <c r="H793">
        <v>1</v>
      </c>
      <c r="I793" s="5">
        <v>42005</v>
      </c>
      <c r="J793" s="5">
        <v>43830</v>
      </c>
      <c r="K793" t="s">
        <v>32</v>
      </c>
      <c r="L793">
        <v>120323496</v>
      </c>
      <c r="M793" t="s">
        <v>1365</v>
      </c>
      <c r="N793" t="s">
        <v>1407</v>
      </c>
      <c r="O793" t="s">
        <v>1405</v>
      </c>
      <c r="P793" t="s">
        <v>1408</v>
      </c>
      <c r="Q793" t="s">
        <v>1404</v>
      </c>
      <c r="R793">
        <v>1</v>
      </c>
      <c r="S793" t="s">
        <v>48</v>
      </c>
      <c r="T793" s="6">
        <v>46.48</v>
      </c>
      <c r="U793" s="6">
        <v>135.35</v>
      </c>
      <c r="V793" s="6"/>
      <c r="W793" s="6">
        <f>IF(OR(DuraWarenkorb2020[[#This Row],[Netto]]&lt;&gt;"",DuraWarenkorb2020[[#This Row],[Faktor]]&lt;&gt;""),"",IF(DuraWarenkorb2020[[#This Row],[Rabatt]]&lt;&gt;"",DuraWarenkorb2020[[#This Row],[Brutto]],""))</f>
        <v>135.35</v>
      </c>
      <c r="X793" s="7">
        <v>0.6</v>
      </c>
      <c r="Y793" s="6"/>
      <c r="Z79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54.14</v>
      </c>
      <c r="AA793" s="7">
        <f>IFERROR(1-DuraWarenkorb2020[[#This Row],[EP1]]/DuraWarenkorb2020[[#This Row],[VK Preis]],"")</f>
        <v>0.14148503878832663</v>
      </c>
      <c r="AB793" s="6">
        <f>IFERROR(DuraWarenkorb2020[[#This Row],[VK Preis]]/DuraWarenkorb2020[[#This Row],[PE]]*DuraWarenkorb2020[[#This Row],[Menge]],"")</f>
        <v>54.14</v>
      </c>
      <c r="AC793" t="s">
        <v>33</v>
      </c>
      <c r="AD793" t="s">
        <v>33</v>
      </c>
    </row>
    <row r="794" spans="1:30" x14ac:dyDescent="0.25">
      <c r="D794">
        <v>810819</v>
      </c>
      <c r="E794" t="s">
        <v>1362</v>
      </c>
      <c r="F794" t="s">
        <v>3619</v>
      </c>
      <c r="G794" t="s">
        <v>3620</v>
      </c>
      <c r="H794">
        <v>6</v>
      </c>
      <c r="I794" s="5"/>
      <c r="J794" s="5"/>
      <c r="K794" t="s">
        <v>4453</v>
      </c>
      <c r="L794" s="10">
        <v>120200413</v>
      </c>
      <c r="M794" s="10" t="s">
        <v>1365</v>
      </c>
      <c r="N794" s="10" t="s">
        <v>3621</v>
      </c>
      <c r="O794" s="10" t="s">
        <v>3619</v>
      </c>
      <c r="P794" s="10" t="s">
        <v>3622</v>
      </c>
      <c r="Q794" s="10" t="s">
        <v>3623</v>
      </c>
      <c r="R794" s="10">
        <v>1</v>
      </c>
      <c r="S794" s="10" t="s">
        <v>582</v>
      </c>
      <c r="T794" s="6">
        <v>12.4</v>
      </c>
      <c r="U794" s="6">
        <v>46.7</v>
      </c>
      <c r="V794" s="6"/>
      <c r="W794" s="6">
        <f>IF(OR(DuraWarenkorb2020[[#This Row],[Netto]]&lt;&gt;"",DuraWarenkorb2020[[#This Row],[Faktor]]&lt;&gt;""),"",IF(DuraWarenkorb2020[[#This Row],[Rabatt]]&lt;&gt;"",DuraWarenkorb2020[[#This Row],[Brutto]],""))</f>
        <v>46.7</v>
      </c>
      <c r="X794" s="7">
        <v>0.65</v>
      </c>
      <c r="Y794" s="6"/>
      <c r="Z79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16.350000000000001</v>
      </c>
      <c r="AA794" s="7">
        <f>IFERROR(1-DuraWarenkorb2020[[#This Row],[EP1]]/DuraWarenkorb2020[[#This Row],[VK Preis]],"")</f>
        <v>0.24159021406727832</v>
      </c>
      <c r="AB794" s="6">
        <f>IFERROR(DuraWarenkorb2020[[#This Row],[VK Preis]]/DuraWarenkorb2020[[#This Row],[PE]]*DuraWarenkorb2020[[#This Row],[Menge]],"")</f>
        <v>98.100000000000009</v>
      </c>
      <c r="AC794" s="10" t="s">
        <v>33</v>
      </c>
      <c r="AD794" s="10" t="s">
        <v>33</v>
      </c>
    </row>
    <row r="795" spans="1:30" x14ac:dyDescent="0.25">
      <c r="A795">
        <v>3740</v>
      </c>
      <c r="B795" t="s">
        <v>28</v>
      </c>
      <c r="C795">
        <v>4040</v>
      </c>
      <c r="D795">
        <v>1335758</v>
      </c>
      <c r="E795" t="s">
        <v>1362</v>
      </c>
      <c r="F795" t="s">
        <v>1417</v>
      </c>
      <c r="G795" t="s">
        <v>1418</v>
      </c>
      <c r="H795">
        <v>8</v>
      </c>
      <c r="I795" s="5">
        <v>42005</v>
      </c>
      <c r="J795" s="5">
        <v>43830</v>
      </c>
      <c r="K795" t="s">
        <v>32</v>
      </c>
      <c r="L795">
        <v>120047602</v>
      </c>
      <c r="M795" t="s">
        <v>1365</v>
      </c>
      <c r="N795" t="s">
        <v>1419</v>
      </c>
      <c r="O795" t="s">
        <v>1417</v>
      </c>
      <c r="P795" t="s">
        <v>1420</v>
      </c>
      <c r="Q795" t="s">
        <v>1421</v>
      </c>
      <c r="R795">
        <v>1</v>
      </c>
      <c r="S795" t="s">
        <v>582</v>
      </c>
      <c r="T795" s="6">
        <v>0.4</v>
      </c>
      <c r="U795" s="6">
        <v>1.55</v>
      </c>
      <c r="V795" s="6"/>
      <c r="W795" s="6">
        <f>IF(OR(DuraWarenkorb2020[[#This Row],[Netto]]&lt;&gt;"",DuraWarenkorb2020[[#This Row],[Faktor]]&lt;&gt;""),"",IF(DuraWarenkorb2020[[#This Row],[Rabatt]]&lt;&gt;"",DuraWarenkorb2020[[#This Row],[Brutto]],""))</f>
        <v>1.55</v>
      </c>
      <c r="X795" s="7">
        <v>0.65</v>
      </c>
      <c r="Y795" s="6"/>
      <c r="Z79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0.54</v>
      </c>
      <c r="AA795" s="7">
        <f>IFERROR(1-DuraWarenkorb2020[[#This Row],[EP1]]/DuraWarenkorb2020[[#This Row],[VK Preis]],"")</f>
        <v>0.2592592592592593</v>
      </c>
      <c r="AB795" s="6">
        <f>IFERROR(DuraWarenkorb2020[[#This Row],[VK Preis]]/DuraWarenkorb2020[[#This Row],[PE]]*DuraWarenkorb2020[[#This Row],[Menge]],"")</f>
        <v>4.32</v>
      </c>
      <c r="AC795" t="s">
        <v>33</v>
      </c>
      <c r="AD795" t="s">
        <v>33</v>
      </c>
    </row>
    <row r="796" spans="1:30" x14ac:dyDescent="0.25">
      <c r="A796">
        <v>3740</v>
      </c>
      <c r="B796" t="s">
        <v>28</v>
      </c>
      <c r="C796">
        <v>4040</v>
      </c>
      <c r="D796">
        <v>1335693</v>
      </c>
      <c r="E796" t="s">
        <v>1362</v>
      </c>
      <c r="F796" t="s">
        <v>1422</v>
      </c>
      <c r="G796" t="s">
        <v>1423</v>
      </c>
      <c r="H796">
        <v>8</v>
      </c>
      <c r="I796" s="5">
        <v>42005</v>
      </c>
      <c r="J796" s="5">
        <v>43830</v>
      </c>
      <c r="K796" t="s">
        <v>32</v>
      </c>
      <c r="L796">
        <v>120047603</v>
      </c>
      <c r="M796" t="s">
        <v>1365</v>
      </c>
      <c r="N796" t="s">
        <v>1424</v>
      </c>
      <c r="O796" t="s">
        <v>1422</v>
      </c>
      <c r="P796" t="s">
        <v>1425</v>
      </c>
      <c r="Q796" t="s">
        <v>1421</v>
      </c>
      <c r="R796">
        <v>1</v>
      </c>
      <c r="S796" t="s">
        <v>582</v>
      </c>
      <c r="T796" s="6">
        <v>0.74</v>
      </c>
      <c r="U796" s="6">
        <v>2.25</v>
      </c>
      <c r="V796" s="6"/>
      <c r="W796" s="6">
        <f>IF(OR(DuraWarenkorb2020[[#This Row],[Netto]]&lt;&gt;"",DuraWarenkorb2020[[#This Row],[Faktor]]&lt;&gt;""),"",IF(DuraWarenkorb2020[[#This Row],[Rabatt]]&lt;&gt;"",DuraWarenkorb2020[[#This Row],[Brutto]],""))</f>
        <v>2.25</v>
      </c>
      <c r="X796" s="7">
        <v>0.61</v>
      </c>
      <c r="Y796" s="6"/>
      <c r="Z79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0.88</v>
      </c>
      <c r="AA796" s="7">
        <f>IFERROR(1-DuraWarenkorb2020[[#This Row],[EP1]]/DuraWarenkorb2020[[#This Row],[VK Preis]],"")</f>
        <v>0.15909090909090906</v>
      </c>
      <c r="AB796" s="6">
        <f>IFERROR(DuraWarenkorb2020[[#This Row],[VK Preis]]/DuraWarenkorb2020[[#This Row],[PE]]*DuraWarenkorb2020[[#This Row],[Menge]],"")</f>
        <v>7.04</v>
      </c>
      <c r="AC796" t="s">
        <v>33</v>
      </c>
      <c r="AD796" t="s">
        <v>33</v>
      </c>
    </row>
    <row r="797" spans="1:30" x14ac:dyDescent="0.25">
      <c r="A797">
        <v>3740</v>
      </c>
      <c r="B797" t="s">
        <v>28</v>
      </c>
      <c r="C797">
        <v>4040</v>
      </c>
      <c r="D797">
        <v>1335715</v>
      </c>
      <c r="E797" t="s">
        <v>1362</v>
      </c>
      <c r="F797" t="s">
        <v>1426</v>
      </c>
      <c r="G797" t="s">
        <v>1427</v>
      </c>
      <c r="H797">
        <v>8</v>
      </c>
      <c r="I797" s="5">
        <v>42005</v>
      </c>
      <c r="J797" s="5">
        <v>43830</v>
      </c>
      <c r="K797" t="s">
        <v>32</v>
      </c>
      <c r="L797">
        <v>120047611</v>
      </c>
      <c r="M797" t="s">
        <v>1365</v>
      </c>
      <c r="N797" t="s">
        <v>1428</v>
      </c>
      <c r="O797" t="s">
        <v>1426</v>
      </c>
      <c r="P797" t="s">
        <v>1429</v>
      </c>
      <c r="Q797" t="s">
        <v>1421</v>
      </c>
      <c r="R797">
        <v>1</v>
      </c>
      <c r="S797" t="s">
        <v>582</v>
      </c>
      <c r="T797" s="6">
        <v>1.48</v>
      </c>
      <c r="U797" s="6">
        <v>4.3</v>
      </c>
      <c r="V797" s="6"/>
      <c r="W797" s="6">
        <f>IF(OR(DuraWarenkorb2020[[#This Row],[Netto]]&lt;&gt;"",DuraWarenkorb2020[[#This Row],[Faktor]]&lt;&gt;""),"",IF(DuraWarenkorb2020[[#This Row],[Rabatt]]&lt;&gt;"",DuraWarenkorb2020[[#This Row],[Brutto]],""))</f>
        <v>4.3</v>
      </c>
      <c r="X797" s="7">
        <v>0.6</v>
      </c>
      <c r="Y797" s="6"/>
      <c r="Z79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1.72</v>
      </c>
      <c r="AA797" s="7">
        <f>IFERROR(1-DuraWarenkorb2020[[#This Row],[EP1]]/DuraWarenkorb2020[[#This Row],[VK Preis]],"")</f>
        <v>0.13953488372093026</v>
      </c>
      <c r="AB797" s="6">
        <f>IFERROR(DuraWarenkorb2020[[#This Row],[VK Preis]]/DuraWarenkorb2020[[#This Row],[PE]]*DuraWarenkorb2020[[#This Row],[Menge]],"")</f>
        <v>13.76</v>
      </c>
      <c r="AC797" t="s">
        <v>33</v>
      </c>
      <c r="AD797" t="s">
        <v>33</v>
      </c>
    </row>
    <row r="798" spans="1:30" x14ac:dyDescent="0.25">
      <c r="H798">
        <v>8</v>
      </c>
      <c r="I798" s="5"/>
      <c r="J798" s="5"/>
      <c r="K798" t="s">
        <v>4454</v>
      </c>
      <c r="L798" s="10">
        <v>120055884</v>
      </c>
      <c r="M798" s="10" t="s">
        <v>1365</v>
      </c>
      <c r="N798" s="10" t="s">
        <v>4781</v>
      </c>
      <c r="O798" s="10" t="s">
        <v>4782</v>
      </c>
      <c r="P798" s="10" t="s">
        <v>4783</v>
      </c>
      <c r="Q798" s="10" t="s">
        <v>4784</v>
      </c>
      <c r="R798" s="10">
        <v>1</v>
      </c>
      <c r="S798" s="10" t="s">
        <v>582</v>
      </c>
      <c r="T798" s="6">
        <v>2.17</v>
      </c>
      <c r="U798" s="6">
        <v>4.5</v>
      </c>
      <c r="V798" s="6"/>
      <c r="W798" s="6">
        <f>IF(OR(DuraWarenkorb2020[[#This Row],[Netto]]&lt;&gt;"",DuraWarenkorb2020[[#This Row],[Faktor]]&lt;&gt;""),"",IF(DuraWarenkorb2020[[#This Row],[Rabatt]]&lt;&gt;"",DuraWarenkorb2020[[#This Row],[Brutto]],""))</f>
        <v>4.5</v>
      </c>
      <c r="X798" s="7">
        <v>0.4</v>
      </c>
      <c r="Y798" s="6"/>
      <c r="Z79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2.7</v>
      </c>
      <c r="AA798" s="7">
        <f>IFERROR(1-DuraWarenkorb2020[[#This Row],[EP1]]/DuraWarenkorb2020[[#This Row],[VK Preis]],"")</f>
        <v>0.19629629629629641</v>
      </c>
      <c r="AB798" s="6">
        <f>IFERROR(DuraWarenkorb2020[[#This Row],[VK Preis]]/DuraWarenkorb2020[[#This Row],[PE]]*DuraWarenkorb2020[[#This Row],[Menge]],"")</f>
        <v>21.6</v>
      </c>
      <c r="AC798" s="10" t="s">
        <v>33</v>
      </c>
      <c r="AD798" s="10" t="s">
        <v>33</v>
      </c>
    </row>
    <row r="799" spans="1:30" x14ac:dyDescent="0.25">
      <c r="H799">
        <v>4</v>
      </c>
      <c r="I799" s="5"/>
      <c r="J799" s="5"/>
      <c r="K799" t="s">
        <v>4454</v>
      </c>
      <c r="L799" s="10">
        <v>120055885</v>
      </c>
      <c r="M799" s="10" t="s">
        <v>1365</v>
      </c>
      <c r="N799" s="10" t="s">
        <v>4785</v>
      </c>
      <c r="O799" s="10" t="s">
        <v>4786</v>
      </c>
      <c r="P799" s="10" t="s">
        <v>4787</v>
      </c>
      <c r="Q799" s="10" t="s">
        <v>4784</v>
      </c>
      <c r="R799" s="10">
        <v>1</v>
      </c>
      <c r="S799" s="10" t="s">
        <v>582</v>
      </c>
      <c r="T799" s="6">
        <v>2.84</v>
      </c>
      <c r="U799" s="6">
        <v>5.65</v>
      </c>
      <c r="V799" s="6"/>
      <c r="W799" s="6">
        <f>IF(OR(DuraWarenkorb2020[[#This Row],[Netto]]&lt;&gt;"",DuraWarenkorb2020[[#This Row],[Faktor]]&lt;&gt;""),"",IF(DuraWarenkorb2020[[#This Row],[Rabatt]]&lt;&gt;"",DuraWarenkorb2020[[#This Row],[Brutto]],""))</f>
        <v>5.65</v>
      </c>
      <c r="X799" s="7">
        <v>0.4</v>
      </c>
      <c r="Y799" s="6"/>
      <c r="Z79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3.39</v>
      </c>
      <c r="AA799" s="7">
        <f>IFERROR(1-DuraWarenkorb2020[[#This Row],[EP1]]/DuraWarenkorb2020[[#This Row],[VK Preis]],"")</f>
        <v>0.16224188790560479</v>
      </c>
      <c r="AB799" s="6">
        <f>IFERROR(DuraWarenkorb2020[[#This Row],[VK Preis]]/DuraWarenkorb2020[[#This Row],[PE]]*DuraWarenkorb2020[[#This Row],[Menge]],"")</f>
        <v>13.56</v>
      </c>
      <c r="AC799" s="10" t="s">
        <v>33</v>
      </c>
      <c r="AD799" s="10" t="s">
        <v>33</v>
      </c>
    </row>
    <row r="800" spans="1:30" x14ac:dyDescent="0.25">
      <c r="D800">
        <v>243671</v>
      </c>
      <c r="E800" t="s">
        <v>1430</v>
      </c>
      <c r="F800" t="s">
        <v>3649</v>
      </c>
      <c r="G800" t="s">
        <v>3650</v>
      </c>
      <c r="H800">
        <v>10</v>
      </c>
      <c r="I800" s="5"/>
      <c r="J800" s="5"/>
      <c r="K800" t="s">
        <v>4453</v>
      </c>
      <c r="L800" s="10">
        <v>120088398</v>
      </c>
      <c r="M800" s="10" t="s">
        <v>1430</v>
      </c>
      <c r="N800" s="10" t="s">
        <v>3651</v>
      </c>
      <c r="O800" s="10" t="s">
        <v>3652</v>
      </c>
      <c r="P800" s="10" t="s">
        <v>3653</v>
      </c>
      <c r="Q800" s="10" t="s">
        <v>3654</v>
      </c>
      <c r="R800" s="10">
        <v>100</v>
      </c>
      <c r="S800" s="10" t="s">
        <v>48</v>
      </c>
      <c r="T800" s="6">
        <v>123.08</v>
      </c>
      <c r="U800" s="6">
        <v>540.75</v>
      </c>
      <c r="V800" s="6"/>
      <c r="W800" s="6">
        <f>IF(OR(DuraWarenkorb2020[[#This Row],[Netto]]&lt;&gt;"",DuraWarenkorb2020[[#This Row],[Faktor]]&lt;&gt;""),"",IF(DuraWarenkorb2020[[#This Row],[Rabatt]]&lt;&gt;"",DuraWarenkorb2020[[#This Row],[Brutto]],""))</f>
        <v>540.75</v>
      </c>
      <c r="X800" s="7">
        <v>0.7</v>
      </c>
      <c r="Y800" s="6"/>
      <c r="Z80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162.22999999999999</v>
      </c>
      <c r="AA800" s="7">
        <f>IFERROR(1-DuraWarenkorb2020[[#This Row],[EP1]]/DuraWarenkorb2020[[#This Row],[VK Preis]],"")</f>
        <v>0.24132404610737834</v>
      </c>
      <c r="AB800" s="6">
        <f>IFERROR(DuraWarenkorb2020[[#This Row],[VK Preis]]/DuraWarenkorb2020[[#This Row],[PE]]*DuraWarenkorb2020[[#This Row],[Menge]],"")</f>
        <v>16.222999999999999</v>
      </c>
      <c r="AC800" s="10" t="s">
        <v>33</v>
      </c>
      <c r="AD800" s="10" t="s">
        <v>33</v>
      </c>
    </row>
    <row r="801" spans="1:30" x14ac:dyDescent="0.25">
      <c r="D801">
        <v>170526</v>
      </c>
      <c r="E801" t="s">
        <v>1456</v>
      </c>
      <c r="F801">
        <v>9430452</v>
      </c>
      <c r="G801" t="s">
        <v>3774</v>
      </c>
      <c r="H801">
        <v>1</v>
      </c>
      <c r="I801" s="5"/>
      <c r="J801" s="5"/>
      <c r="K801" t="s">
        <v>4453</v>
      </c>
      <c r="L801" s="10">
        <v>120061174</v>
      </c>
      <c r="M801" s="10" t="s">
        <v>1459</v>
      </c>
      <c r="N801" s="10" t="s">
        <v>3775</v>
      </c>
      <c r="O801" s="10" t="s">
        <v>3776</v>
      </c>
      <c r="P801" s="10" t="s">
        <v>3776</v>
      </c>
      <c r="Q801" s="10" t="s">
        <v>1462</v>
      </c>
      <c r="R801" s="10">
        <v>1</v>
      </c>
      <c r="S801" s="10" t="s">
        <v>48</v>
      </c>
      <c r="T801" s="6">
        <v>21.35</v>
      </c>
      <c r="U801" s="6">
        <v>53.11</v>
      </c>
      <c r="V801" s="6"/>
      <c r="W801" s="6" t="str">
        <f>IF(OR(DuraWarenkorb2020[[#This Row],[Netto]]&lt;&gt;"",DuraWarenkorb2020[[#This Row],[Faktor]]&lt;&gt;""),"",IF(DuraWarenkorb2020[[#This Row],[Rabatt]]&lt;&gt;"",DuraWarenkorb2020[[#This Row],[Brutto]],""))</f>
        <v/>
      </c>
      <c r="X801" s="7"/>
      <c r="Y801" s="6">
        <v>82</v>
      </c>
      <c r="Z80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26.04</v>
      </c>
      <c r="AA801" s="7">
        <f>IFERROR(1-DuraWarenkorb2020[[#This Row],[EP1]]/DuraWarenkorb2020[[#This Row],[VK Preis]],"")</f>
        <v>0.18010752688172038</v>
      </c>
      <c r="AB801" s="6">
        <f>IFERROR(DuraWarenkorb2020[[#This Row],[VK Preis]]/DuraWarenkorb2020[[#This Row],[PE]]*DuraWarenkorb2020[[#This Row],[Menge]],"")</f>
        <v>26.04</v>
      </c>
      <c r="AC801" s="10" t="s">
        <v>33</v>
      </c>
      <c r="AD801" s="10" t="s">
        <v>33</v>
      </c>
    </row>
    <row r="802" spans="1:30" x14ac:dyDescent="0.25">
      <c r="A802">
        <v>3740</v>
      </c>
      <c r="B802" t="s">
        <v>28</v>
      </c>
      <c r="C802">
        <v>4040</v>
      </c>
      <c r="D802">
        <v>2077183</v>
      </c>
      <c r="E802" t="s">
        <v>1456</v>
      </c>
      <c r="F802" t="s">
        <v>1457</v>
      </c>
      <c r="G802" t="s">
        <v>1458</v>
      </c>
      <c r="H802">
        <v>7</v>
      </c>
      <c r="I802" s="5">
        <v>42005</v>
      </c>
      <c r="J802" s="5">
        <v>43830</v>
      </c>
      <c r="K802" t="s">
        <v>32</v>
      </c>
      <c r="L802">
        <v>120148578</v>
      </c>
      <c r="M802" t="s">
        <v>1459</v>
      </c>
      <c r="N802" t="s">
        <v>1460</v>
      </c>
      <c r="O802" t="s">
        <v>1461</v>
      </c>
      <c r="P802" t="s">
        <v>1461</v>
      </c>
      <c r="Q802" t="s">
        <v>1462</v>
      </c>
      <c r="R802">
        <v>1</v>
      </c>
      <c r="S802" t="s">
        <v>48</v>
      </c>
      <c r="T802" s="6">
        <v>2.33</v>
      </c>
      <c r="U802" s="6">
        <v>5.89</v>
      </c>
      <c r="V802" s="6"/>
      <c r="W802" s="6" t="str">
        <f>IF(OR(DuraWarenkorb2020[[#This Row],[Netto]]&lt;&gt;"",DuraWarenkorb2020[[#This Row],[Faktor]]&lt;&gt;""),"",IF(DuraWarenkorb2020[[#This Row],[Rabatt]]&lt;&gt;"",DuraWarenkorb2020[[#This Row],[Brutto]],""))</f>
        <v/>
      </c>
      <c r="X802" s="7"/>
      <c r="Y802" s="6">
        <v>82</v>
      </c>
      <c r="Z80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2.84</v>
      </c>
      <c r="AA802" s="7">
        <f>IFERROR(1-DuraWarenkorb2020[[#This Row],[EP1]]/DuraWarenkorb2020[[#This Row],[VK Preis]],"")</f>
        <v>0.17957746478873238</v>
      </c>
      <c r="AB802" s="6">
        <f>IFERROR(DuraWarenkorb2020[[#This Row],[VK Preis]]/DuraWarenkorb2020[[#This Row],[PE]]*DuraWarenkorb2020[[#This Row],[Menge]],"")</f>
        <v>19.88</v>
      </c>
      <c r="AC802" t="s">
        <v>33</v>
      </c>
      <c r="AD802" t="s">
        <v>33</v>
      </c>
    </row>
    <row r="803" spans="1:30" x14ac:dyDescent="0.25">
      <c r="A803">
        <v>3740</v>
      </c>
      <c r="B803" t="s">
        <v>28</v>
      </c>
      <c r="C803">
        <v>4040</v>
      </c>
      <c r="D803">
        <v>2077175</v>
      </c>
      <c r="E803" t="s">
        <v>1456</v>
      </c>
      <c r="F803" t="s">
        <v>1463</v>
      </c>
      <c r="G803" t="s">
        <v>1464</v>
      </c>
      <c r="H803">
        <v>6</v>
      </c>
      <c r="I803" s="5">
        <v>42005</v>
      </c>
      <c r="J803" s="5">
        <v>43830</v>
      </c>
      <c r="K803" t="s">
        <v>32</v>
      </c>
      <c r="L803">
        <v>120148579</v>
      </c>
      <c r="M803" t="s">
        <v>1459</v>
      </c>
      <c r="N803" t="s">
        <v>1465</v>
      </c>
      <c r="O803" t="s">
        <v>1466</v>
      </c>
      <c r="P803" t="s">
        <v>1466</v>
      </c>
      <c r="Q803" t="s">
        <v>1462</v>
      </c>
      <c r="R803">
        <v>1</v>
      </c>
      <c r="S803" t="s">
        <v>48</v>
      </c>
      <c r="T803" s="6">
        <v>3.31</v>
      </c>
      <c r="U803" s="6">
        <v>8.42</v>
      </c>
      <c r="V803" s="6"/>
      <c r="W803" s="6" t="str">
        <f>IF(OR(DuraWarenkorb2020[[#This Row],[Netto]]&lt;&gt;"",DuraWarenkorb2020[[#This Row],[Faktor]]&lt;&gt;""),"",IF(DuraWarenkorb2020[[#This Row],[Rabatt]]&lt;&gt;"",DuraWarenkorb2020[[#This Row],[Brutto]],""))</f>
        <v/>
      </c>
      <c r="X803" s="7"/>
      <c r="Y803" s="6">
        <v>82</v>
      </c>
      <c r="Z80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4.04</v>
      </c>
      <c r="AA803" s="7">
        <f>IFERROR(1-DuraWarenkorb2020[[#This Row],[EP1]]/DuraWarenkorb2020[[#This Row],[VK Preis]],"")</f>
        <v>0.18069306930693074</v>
      </c>
      <c r="AB803" s="6">
        <f>IFERROR(DuraWarenkorb2020[[#This Row],[VK Preis]]/DuraWarenkorb2020[[#This Row],[PE]]*DuraWarenkorb2020[[#This Row],[Menge]],"")</f>
        <v>24.240000000000002</v>
      </c>
      <c r="AC803" t="s">
        <v>33</v>
      </c>
      <c r="AD803" t="s">
        <v>33</v>
      </c>
    </row>
    <row r="804" spans="1:30" x14ac:dyDescent="0.25">
      <c r="A804">
        <v>3740</v>
      </c>
      <c r="B804" t="s">
        <v>28</v>
      </c>
      <c r="C804">
        <v>4040</v>
      </c>
      <c r="D804">
        <v>1272845</v>
      </c>
      <c r="E804" t="s">
        <v>1456</v>
      </c>
      <c r="F804" t="s">
        <v>1475</v>
      </c>
      <c r="G804" t="s">
        <v>1476</v>
      </c>
      <c r="H804">
        <v>10</v>
      </c>
      <c r="I804" s="5">
        <v>42005</v>
      </c>
      <c r="J804" s="5">
        <v>43830</v>
      </c>
      <c r="K804" t="s">
        <v>32</v>
      </c>
      <c r="L804">
        <v>120081688</v>
      </c>
      <c r="M804" t="s">
        <v>1459</v>
      </c>
      <c r="N804" t="s">
        <v>1477</v>
      </c>
      <c r="O804" t="s">
        <v>1475</v>
      </c>
      <c r="P804" t="s">
        <v>1478</v>
      </c>
      <c r="Q804" t="s">
        <v>1462</v>
      </c>
      <c r="R804">
        <v>1</v>
      </c>
      <c r="S804" t="s">
        <v>48</v>
      </c>
      <c r="T804" s="6">
        <v>1.1200000000000001</v>
      </c>
      <c r="U804" s="6">
        <v>2.91</v>
      </c>
      <c r="V804" s="6"/>
      <c r="W804" s="6" t="str">
        <f>IF(OR(DuraWarenkorb2020[[#This Row],[Netto]]&lt;&gt;"",DuraWarenkorb2020[[#This Row],[Faktor]]&lt;&gt;""),"",IF(DuraWarenkorb2020[[#This Row],[Rabatt]]&lt;&gt;"",DuraWarenkorb2020[[#This Row],[Brutto]],""))</f>
        <v/>
      </c>
      <c r="X804" s="7"/>
      <c r="Y804" s="6">
        <v>82</v>
      </c>
      <c r="Z80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1.37</v>
      </c>
      <c r="AA804" s="7">
        <f>IFERROR(1-DuraWarenkorb2020[[#This Row],[EP1]]/DuraWarenkorb2020[[#This Row],[VK Preis]],"")</f>
        <v>0.18248175182481752</v>
      </c>
      <c r="AB804" s="6">
        <f>IFERROR(DuraWarenkorb2020[[#This Row],[VK Preis]]/DuraWarenkorb2020[[#This Row],[PE]]*DuraWarenkorb2020[[#This Row],[Menge]],"")</f>
        <v>13.700000000000001</v>
      </c>
      <c r="AC804" t="s">
        <v>33</v>
      </c>
      <c r="AD804" t="s">
        <v>33</v>
      </c>
    </row>
    <row r="805" spans="1:30" x14ac:dyDescent="0.25">
      <c r="D805">
        <v>803375</v>
      </c>
      <c r="E805" t="s">
        <v>1456</v>
      </c>
      <c r="F805" t="s">
        <v>3777</v>
      </c>
      <c r="G805" t="s">
        <v>3778</v>
      </c>
      <c r="H805">
        <v>10</v>
      </c>
      <c r="I805" s="5"/>
      <c r="J805" s="5"/>
      <c r="K805" t="s">
        <v>4453</v>
      </c>
      <c r="L805" s="10">
        <v>120153637</v>
      </c>
      <c r="M805" s="10" t="s">
        <v>1459</v>
      </c>
      <c r="N805" s="10" t="s">
        <v>3779</v>
      </c>
      <c r="O805" s="10" t="s">
        <v>3777</v>
      </c>
      <c r="P805" s="10" t="s">
        <v>3777</v>
      </c>
      <c r="Q805" s="10" t="s">
        <v>1462</v>
      </c>
      <c r="R805" s="10">
        <v>1</v>
      </c>
      <c r="S805" s="10" t="s">
        <v>48</v>
      </c>
      <c r="T805" s="6">
        <v>3.76</v>
      </c>
      <c r="U805" s="6">
        <v>8.35</v>
      </c>
      <c r="V805" s="6"/>
      <c r="W805" s="6" t="str">
        <f>IF(OR(DuraWarenkorb2020[[#This Row],[Netto]]&lt;&gt;"",DuraWarenkorb2020[[#This Row],[Faktor]]&lt;&gt;""),"",IF(DuraWarenkorb2020[[#This Row],[Rabatt]]&lt;&gt;"",DuraWarenkorb2020[[#This Row],[Brutto]],""))</f>
        <v/>
      </c>
      <c r="X805" s="7"/>
      <c r="Y805" s="6">
        <v>82</v>
      </c>
      <c r="Z80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4.59</v>
      </c>
      <c r="AA805" s="7">
        <f>IFERROR(1-DuraWarenkorb2020[[#This Row],[EP1]]/DuraWarenkorb2020[[#This Row],[VK Preis]],"")</f>
        <v>0.18082788671023964</v>
      </c>
      <c r="AB805" s="6">
        <f>IFERROR(DuraWarenkorb2020[[#This Row],[VK Preis]]/DuraWarenkorb2020[[#This Row],[PE]]*DuraWarenkorb2020[[#This Row],[Menge]],"")</f>
        <v>45.9</v>
      </c>
      <c r="AC805" s="10" t="s">
        <v>33</v>
      </c>
      <c r="AD805" s="10" t="s">
        <v>33</v>
      </c>
    </row>
    <row r="806" spans="1:30" x14ac:dyDescent="0.25">
      <c r="D806">
        <v>746096</v>
      </c>
      <c r="E806" t="s">
        <v>1456</v>
      </c>
      <c r="F806" t="s">
        <v>3780</v>
      </c>
      <c r="G806" t="s">
        <v>3781</v>
      </c>
      <c r="H806">
        <v>5</v>
      </c>
      <c r="I806" s="5"/>
      <c r="J806" s="5"/>
      <c r="K806" t="s">
        <v>4453</v>
      </c>
      <c r="L806" s="10">
        <v>120153629</v>
      </c>
      <c r="M806" s="10" t="s">
        <v>1459</v>
      </c>
      <c r="N806" s="10" t="s">
        <v>3782</v>
      </c>
      <c r="O806" s="10" t="s">
        <v>3780</v>
      </c>
      <c r="P806" s="10" t="s">
        <v>3780</v>
      </c>
      <c r="Q806" s="10" t="s">
        <v>1462</v>
      </c>
      <c r="R806" s="10">
        <v>1</v>
      </c>
      <c r="S806" s="10" t="s">
        <v>48</v>
      </c>
      <c r="T806" s="6">
        <v>3.16</v>
      </c>
      <c r="U806" s="6">
        <v>7.94</v>
      </c>
      <c r="V806" s="6"/>
      <c r="W806" s="6" t="str">
        <f>IF(OR(DuraWarenkorb2020[[#This Row],[Netto]]&lt;&gt;"",DuraWarenkorb2020[[#This Row],[Faktor]]&lt;&gt;""),"",IF(DuraWarenkorb2020[[#This Row],[Rabatt]]&lt;&gt;"",DuraWarenkorb2020[[#This Row],[Brutto]],""))</f>
        <v/>
      </c>
      <c r="X806" s="7"/>
      <c r="Y806" s="6">
        <v>82</v>
      </c>
      <c r="Z80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3.85</v>
      </c>
      <c r="AA806" s="7">
        <f>IFERROR(1-DuraWarenkorb2020[[#This Row],[EP1]]/DuraWarenkorb2020[[#This Row],[VK Preis]],"")</f>
        <v>0.17922077922077917</v>
      </c>
      <c r="AB806" s="6">
        <f>IFERROR(DuraWarenkorb2020[[#This Row],[VK Preis]]/DuraWarenkorb2020[[#This Row],[PE]]*DuraWarenkorb2020[[#This Row],[Menge]],"")</f>
        <v>19.25</v>
      </c>
      <c r="AC806" s="10" t="s">
        <v>33</v>
      </c>
      <c r="AD806" s="10" t="s">
        <v>33</v>
      </c>
    </row>
    <row r="807" spans="1:30" x14ac:dyDescent="0.25">
      <c r="A807">
        <v>3740</v>
      </c>
      <c r="B807" t="s">
        <v>28</v>
      </c>
      <c r="C807">
        <v>4040</v>
      </c>
      <c r="D807">
        <v>359955</v>
      </c>
      <c r="E807" t="s">
        <v>1456</v>
      </c>
      <c r="F807" t="s">
        <v>1479</v>
      </c>
      <c r="G807" t="s">
        <v>1480</v>
      </c>
      <c r="H807">
        <v>2</v>
      </c>
      <c r="I807" s="5">
        <v>42005</v>
      </c>
      <c r="J807" s="5">
        <v>43830</v>
      </c>
      <c r="K807" t="s">
        <v>32</v>
      </c>
      <c r="L807">
        <v>120043382</v>
      </c>
      <c r="M807" t="s">
        <v>1459</v>
      </c>
      <c r="N807" t="s">
        <v>1481</v>
      </c>
      <c r="O807" t="s">
        <v>1479</v>
      </c>
      <c r="P807" t="s">
        <v>1479</v>
      </c>
      <c r="Q807" t="s">
        <v>1462</v>
      </c>
      <c r="R807">
        <v>1</v>
      </c>
      <c r="S807" t="s">
        <v>48</v>
      </c>
      <c r="T807" s="6">
        <v>3.41</v>
      </c>
      <c r="U807" s="6">
        <v>10.63</v>
      </c>
      <c r="V807" s="6"/>
      <c r="W807" s="6" t="str">
        <f>IF(OR(DuraWarenkorb2020[[#This Row],[Netto]]&lt;&gt;"",DuraWarenkorb2020[[#This Row],[Faktor]]&lt;&gt;""),"",IF(DuraWarenkorb2020[[#This Row],[Rabatt]]&lt;&gt;"",DuraWarenkorb2020[[#This Row],[Brutto]],""))</f>
        <v/>
      </c>
      <c r="X807" s="7"/>
      <c r="Y807" s="6">
        <v>82</v>
      </c>
      <c r="Z80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4.16</v>
      </c>
      <c r="AA807" s="7">
        <f>IFERROR(1-DuraWarenkorb2020[[#This Row],[EP1]]/DuraWarenkorb2020[[#This Row],[VK Preis]],"")</f>
        <v>0.18028846153846156</v>
      </c>
      <c r="AB807" s="6">
        <f>IFERROR(DuraWarenkorb2020[[#This Row],[VK Preis]]/DuraWarenkorb2020[[#This Row],[PE]]*DuraWarenkorb2020[[#This Row],[Menge]],"")</f>
        <v>8.32</v>
      </c>
      <c r="AC807" t="s">
        <v>33</v>
      </c>
      <c r="AD807" t="s">
        <v>33</v>
      </c>
    </row>
    <row r="808" spans="1:30" x14ac:dyDescent="0.25">
      <c r="D808">
        <v>746118</v>
      </c>
      <c r="E808" t="s">
        <v>1456</v>
      </c>
      <c r="F808" t="s">
        <v>3783</v>
      </c>
      <c r="G808" t="s">
        <v>3784</v>
      </c>
      <c r="H808">
        <v>3</v>
      </c>
      <c r="I808" s="5"/>
      <c r="J808" s="5"/>
      <c r="K808" t="s">
        <v>4453</v>
      </c>
      <c r="L808" s="10">
        <v>120153630</v>
      </c>
      <c r="M808" s="10" t="s">
        <v>1459</v>
      </c>
      <c r="N808" s="10" t="s">
        <v>3785</v>
      </c>
      <c r="O808" s="10" t="s">
        <v>3783</v>
      </c>
      <c r="P808" s="10" t="s">
        <v>3783</v>
      </c>
      <c r="Q808" s="10" t="s">
        <v>1462</v>
      </c>
      <c r="R808" s="10">
        <v>1</v>
      </c>
      <c r="S808" s="10" t="s">
        <v>48</v>
      </c>
      <c r="T808" s="6">
        <v>4.1900000000000004</v>
      </c>
      <c r="U808" s="6">
        <v>10.63</v>
      </c>
      <c r="V808" s="6"/>
      <c r="W808" s="6" t="str">
        <f>IF(OR(DuraWarenkorb2020[[#This Row],[Netto]]&lt;&gt;"",DuraWarenkorb2020[[#This Row],[Faktor]]&lt;&gt;""),"",IF(DuraWarenkorb2020[[#This Row],[Rabatt]]&lt;&gt;"",DuraWarenkorb2020[[#This Row],[Brutto]],""))</f>
        <v/>
      </c>
      <c r="X808" s="7"/>
      <c r="Y808" s="6">
        <v>82</v>
      </c>
      <c r="Z80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5.1100000000000003</v>
      </c>
      <c r="AA808" s="7">
        <f>IFERROR(1-DuraWarenkorb2020[[#This Row],[EP1]]/DuraWarenkorb2020[[#This Row],[VK Preis]],"")</f>
        <v>0.18003913894324852</v>
      </c>
      <c r="AB808" s="6">
        <f>IFERROR(DuraWarenkorb2020[[#This Row],[VK Preis]]/DuraWarenkorb2020[[#This Row],[PE]]*DuraWarenkorb2020[[#This Row],[Menge]],"")</f>
        <v>15.330000000000002</v>
      </c>
      <c r="AC808" s="10" t="s">
        <v>33</v>
      </c>
      <c r="AD808" s="10" t="s">
        <v>33</v>
      </c>
    </row>
    <row r="809" spans="1:30" x14ac:dyDescent="0.25">
      <c r="A809">
        <v>3740</v>
      </c>
      <c r="B809" t="s">
        <v>28</v>
      </c>
      <c r="C809">
        <v>4040</v>
      </c>
      <c r="D809">
        <v>3027201</v>
      </c>
      <c r="E809" t="s">
        <v>1456</v>
      </c>
      <c r="F809" t="s">
        <v>1482</v>
      </c>
      <c r="G809" t="s">
        <v>1483</v>
      </c>
      <c r="H809">
        <v>3</v>
      </c>
      <c r="I809" s="5">
        <v>42005</v>
      </c>
      <c r="J809" s="5">
        <v>43830</v>
      </c>
      <c r="K809" t="s">
        <v>32</v>
      </c>
      <c r="L809">
        <v>120329726</v>
      </c>
      <c r="M809" t="s">
        <v>1459</v>
      </c>
      <c r="N809" t="s">
        <v>1484</v>
      </c>
      <c r="O809" t="s">
        <v>1482</v>
      </c>
      <c r="P809" t="s">
        <v>1485</v>
      </c>
      <c r="Q809" t="s">
        <v>1462</v>
      </c>
      <c r="R809">
        <v>1</v>
      </c>
      <c r="S809" t="s">
        <v>48</v>
      </c>
      <c r="T809" s="6">
        <v>17.010000000000002</v>
      </c>
      <c r="U809" s="6">
        <v>37.79</v>
      </c>
      <c r="V809" s="6"/>
      <c r="W809" s="6" t="str">
        <f>IF(OR(DuraWarenkorb2020[[#This Row],[Netto]]&lt;&gt;"",DuraWarenkorb2020[[#This Row],[Faktor]]&lt;&gt;""),"",IF(DuraWarenkorb2020[[#This Row],[Rabatt]]&lt;&gt;"",DuraWarenkorb2020[[#This Row],[Brutto]],""))</f>
        <v/>
      </c>
      <c r="X809" s="7"/>
      <c r="Y809" s="6">
        <v>82</v>
      </c>
      <c r="Z80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20.74</v>
      </c>
      <c r="AA809" s="7">
        <f>IFERROR(1-DuraWarenkorb2020[[#This Row],[EP1]]/DuraWarenkorb2020[[#This Row],[VK Preis]],"")</f>
        <v>0.17984570877531325</v>
      </c>
      <c r="AB809" s="6">
        <f>IFERROR(DuraWarenkorb2020[[#This Row],[VK Preis]]/DuraWarenkorb2020[[#This Row],[PE]]*DuraWarenkorb2020[[#This Row],[Menge]],"")</f>
        <v>62.22</v>
      </c>
      <c r="AC809" t="s">
        <v>33</v>
      </c>
      <c r="AD809" t="s">
        <v>33</v>
      </c>
    </row>
    <row r="810" spans="1:30" x14ac:dyDescent="0.25">
      <c r="A810">
        <v>3740</v>
      </c>
      <c r="B810" t="s">
        <v>28</v>
      </c>
      <c r="C810">
        <v>4040</v>
      </c>
      <c r="D810">
        <v>3027236</v>
      </c>
      <c r="E810" t="s">
        <v>1456</v>
      </c>
      <c r="F810" t="s">
        <v>1486</v>
      </c>
      <c r="G810" t="s">
        <v>1487</v>
      </c>
      <c r="H810">
        <v>3</v>
      </c>
      <c r="I810" s="5">
        <v>42005</v>
      </c>
      <c r="J810" s="5">
        <v>43830</v>
      </c>
      <c r="K810" t="s">
        <v>32</v>
      </c>
      <c r="L810">
        <v>120329725</v>
      </c>
      <c r="M810" t="s">
        <v>1459</v>
      </c>
      <c r="N810" t="s">
        <v>1488</v>
      </c>
      <c r="O810" t="s">
        <v>1486</v>
      </c>
      <c r="P810" t="s">
        <v>1489</v>
      </c>
      <c r="Q810" t="s">
        <v>1462</v>
      </c>
      <c r="R810">
        <v>1</v>
      </c>
      <c r="S810" t="s">
        <v>48</v>
      </c>
      <c r="T810" s="6">
        <v>22.74</v>
      </c>
      <c r="U810" s="6">
        <v>50.53</v>
      </c>
      <c r="V810" s="6"/>
      <c r="W810" s="6" t="str">
        <f>IF(OR(DuraWarenkorb2020[[#This Row],[Netto]]&lt;&gt;"",DuraWarenkorb2020[[#This Row],[Faktor]]&lt;&gt;""),"",IF(DuraWarenkorb2020[[#This Row],[Rabatt]]&lt;&gt;"",DuraWarenkorb2020[[#This Row],[Brutto]],""))</f>
        <v/>
      </c>
      <c r="X810" s="7"/>
      <c r="Y810" s="6">
        <v>82</v>
      </c>
      <c r="Z81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27.73</v>
      </c>
      <c r="AA810" s="7">
        <f>IFERROR(1-DuraWarenkorb2020[[#This Row],[EP1]]/DuraWarenkorb2020[[#This Row],[VK Preis]],"")</f>
        <v>0.17994951316263985</v>
      </c>
      <c r="AB810" s="6">
        <f>IFERROR(DuraWarenkorb2020[[#This Row],[VK Preis]]/DuraWarenkorb2020[[#This Row],[PE]]*DuraWarenkorb2020[[#This Row],[Menge]],"")</f>
        <v>83.19</v>
      </c>
      <c r="AC810" t="s">
        <v>33</v>
      </c>
      <c r="AD810" t="s">
        <v>33</v>
      </c>
    </row>
    <row r="811" spans="1:30" x14ac:dyDescent="0.25">
      <c r="D811">
        <v>70263</v>
      </c>
      <c r="E811" t="s">
        <v>1456</v>
      </c>
      <c r="F811" t="s">
        <v>3786</v>
      </c>
      <c r="G811" t="s">
        <v>3787</v>
      </c>
      <c r="H811">
        <v>1</v>
      </c>
      <c r="I811" s="5"/>
      <c r="J811" s="5"/>
      <c r="K811" t="s">
        <v>4453</v>
      </c>
      <c r="L811" s="10">
        <v>120043387</v>
      </c>
      <c r="M811" s="10" t="s">
        <v>1459</v>
      </c>
      <c r="N811" s="10" t="s">
        <v>3788</v>
      </c>
      <c r="O811" s="10" t="s">
        <v>3786</v>
      </c>
      <c r="P811" s="10" t="s">
        <v>3786</v>
      </c>
      <c r="Q811" s="10" t="s">
        <v>1462</v>
      </c>
      <c r="R811" s="10">
        <v>1</v>
      </c>
      <c r="S811" s="10" t="s">
        <v>48</v>
      </c>
      <c r="T811" s="6">
        <v>3.33</v>
      </c>
      <c r="U811" s="6">
        <v>7.39</v>
      </c>
      <c r="V811" s="6"/>
      <c r="W811" s="6" t="str">
        <f>IF(OR(DuraWarenkorb2020[[#This Row],[Netto]]&lt;&gt;"",DuraWarenkorb2020[[#This Row],[Faktor]]&lt;&gt;""),"",IF(DuraWarenkorb2020[[#This Row],[Rabatt]]&lt;&gt;"",DuraWarenkorb2020[[#This Row],[Brutto]],""))</f>
        <v/>
      </c>
      <c r="X811" s="7"/>
      <c r="Y811" s="6">
        <v>82</v>
      </c>
      <c r="Z81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4.0599999999999996</v>
      </c>
      <c r="AA811" s="7">
        <f>IFERROR(1-DuraWarenkorb2020[[#This Row],[EP1]]/DuraWarenkorb2020[[#This Row],[VK Preis]],"")</f>
        <v>0.17980295566502458</v>
      </c>
      <c r="AB811" s="6">
        <f>IFERROR(DuraWarenkorb2020[[#This Row],[VK Preis]]/DuraWarenkorb2020[[#This Row],[PE]]*DuraWarenkorb2020[[#This Row],[Menge]],"")</f>
        <v>4.0599999999999996</v>
      </c>
      <c r="AC811" s="10" t="s">
        <v>33</v>
      </c>
      <c r="AD811" s="10" t="s">
        <v>33</v>
      </c>
    </row>
    <row r="812" spans="1:30" x14ac:dyDescent="0.25">
      <c r="A812">
        <v>3740</v>
      </c>
      <c r="B812" t="s">
        <v>28</v>
      </c>
      <c r="C812">
        <v>4040</v>
      </c>
      <c r="D812">
        <v>2077167</v>
      </c>
      <c r="E812" t="s">
        <v>1456</v>
      </c>
      <c r="F812" t="s">
        <v>1467</v>
      </c>
      <c r="G812" t="s">
        <v>1468</v>
      </c>
      <c r="H812">
        <v>7</v>
      </c>
      <c r="I812" s="5">
        <v>42005</v>
      </c>
      <c r="J812" s="5">
        <v>43830</v>
      </c>
      <c r="K812" t="s">
        <v>32</v>
      </c>
      <c r="L812">
        <v>120148581</v>
      </c>
      <c r="M812" t="s">
        <v>1459</v>
      </c>
      <c r="N812" t="s">
        <v>1469</v>
      </c>
      <c r="O812" t="s">
        <v>1470</v>
      </c>
      <c r="P812" t="s">
        <v>1470</v>
      </c>
      <c r="Q812" t="s">
        <v>1462</v>
      </c>
      <c r="R812">
        <v>1</v>
      </c>
      <c r="S812" t="s">
        <v>48</v>
      </c>
      <c r="T812" s="6">
        <v>2.98</v>
      </c>
      <c r="U812" s="6">
        <v>7.58</v>
      </c>
      <c r="V812" s="6"/>
      <c r="W812" s="6" t="str">
        <f>IF(OR(DuraWarenkorb2020[[#This Row],[Netto]]&lt;&gt;"",DuraWarenkorb2020[[#This Row],[Faktor]]&lt;&gt;""),"",IF(DuraWarenkorb2020[[#This Row],[Rabatt]]&lt;&gt;"",DuraWarenkorb2020[[#This Row],[Brutto]],""))</f>
        <v/>
      </c>
      <c r="X812" s="7"/>
      <c r="Y812" s="6">
        <v>82</v>
      </c>
      <c r="Z81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3.63</v>
      </c>
      <c r="AA812" s="7">
        <f>IFERROR(1-DuraWarenkorb2020[[#This Row],[EP1]]/DuraWarenkorb2020[[#This Row],[VK Preis]],"")</f>
        <v>0.17906336088154273</v>
      </c>
      <c r="AB812" s="6">
        <f>IFERROR(DuraWarenkorb2020[[#This Row],[VK Preis]]/DuraWarenkorb2020[[#This Row],[PE]]*DuraWarenkorb2020[[#This Row],[Menge]],"")</f>
        <v>25.41</v>
      </c>
      <c r="AC812" t="s">
        <v>33</v>
      </c>
      <c r="AD812" t="s">
        <v>33</v>
      </c>
    </row>
    <row r="813" spans="1:30" x14ac:dyDescent="0.25">
      <c r="A813">
        <v>3740</v>
      </c>
      <c r="B813" t="s">
        <v>28</v>
      </c>
      <c r="C813">
        <v>4040</v>
      </c>
      <c r="D813">
        <v>2077159</v>
      </c>
      <c r="E813" t="s">
        <v>1456</v>
      </c>
      <c r="F813" t="s">
        <v>1471</v>
      </c>
      <c r="G813" t="s">
        <v>1472</v>
      </c>
      <c r="H813">
        <v>10</v>
      </c>
      <c r="I813" s="5">
        <v>42005</v>
      </c>
      <c r="J813" s="5">
        <v>43830</v>
      </c>
      <c r="K813" t="s">
        <v>32</v>
      </c>
      <c r="L813">
        <v>120080946</v>
      </c>
      <c r="M813" t="s">
        <v>1459</v>
      </c>
      <c r="N813" t="s">
        <v>1473</v>
      </c>
      <c r="O813" t="s">
        <v>1474</v>
      </c>
      <c r="P813" t="s">
        <v>1474</v>
      </c>
      <c r="Q813" t="s">
        <v>1462</v>
      </c>
      <c r="R813">
        <v>1</v>
      </c>
      <c r="S813" t="s">
        <v>48</v>
      </c>
      <c r="T813" s="6">
        <v>4</v>
      </c>
      <c r="U813" s="6">
        <v>10.09</v>
      </c>
      <c r="V813" s="6"/>
      <c r="W813" s="6" t="str">
        <f>IF(OR(DuraWarenkorb2020[[#This Row],[Netto]]&lt;&gt;"",DuraWarenkorb2020[[#This Row],[Faktor]]&lt;&gt;""),"",IF(DuraWarenkorb2020[[#This Row],[Rabatt]]&lt;&gt;"",DuraWarenkorb2020[[#This Row],[Brutto]],""))</f>
        <v/>
      </c>
      <c r="X813" s="7"/>
      <c r="Y813" s="6">
        <v>82</v>
      </c>
      <c r="Z81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4.88</v>
      </c>
      <c r="AA813" s="7">
        <f>IFERROR(1-DuraWarenkorb2020[[#This Row],[EP1]]/DuraWarenkorb2020[[#This Row],[VK Preis]],"")</f>
        <v>0.18032786885245899</v>
      </c>
      <c r="AB813" s="6">
        <f>IFERROR(DuraWarenkorb2020[[#This Row],[VK Preis]]/DuraWarenkorb2020[[#This Row],[PE]]*DuraWarenkorb2020[[#This Row],[Menge]],"")</f>
        <v>48.8</v>
      </c>
      <c r="AC813" t="s">
        <v>33</v>
      </c>
      <c r="AD813" t="s">
        <v>33</v>
      </c>
    </row>
    <row r="814" spans="1:30" x14ac:dyDescent="0.25">
      <c r="D814">
        <v>571326</v>
      </c>
      <c r="E814" t="s">
        <v>1456</v>
      </c>
      <c r="F814" t="s">
        <v>3789</v>
      </c>
      <c r="G814" t="s">
        <v>3790</v>
      </c>
      <c r="H814">
        <v>1</v>
      </c>
      <c r="I814" s="5"/>
      <c r="J814" s="5"/>
      <c r="K814" t="s">
        <v>4453</v>
      </c>
      <c r="L814" s="10">
        <v>120043395</v>
      </c>
      <c r="M814" s="10" t="s">
        <v>1459</v>
      </c>
      <c r="N814" s="10" t="s">
        <v>3791</v>
      </c>
      <c r="O814" s="10" t="s">
        <v>3792</v>
      </c>
      <c r="P814" s="10" t="s">
        <v>3792</v>
      </c>
      <c r="Q814" s="10" t="s">
        <v>1462</v>
      </c>
      <c r="R814" s="10">
        <v>1</v>
      </c>
      <c r="S814" s="10" t="s">
        <v>48</v>
      </c>
      <c r="T814" s="6">
        <v>19.399999999999999</v>
      </c>
      <c r="U814" s="6">
        <v>70.27</v>
      </c>
      <c r="V814" s="6"/>
      <c r="W814" s="6" t="str">
        <f>IF(OR(DuraWarenkorb2020[[#This Row],[Netto]]&lt;&gt;"",DuraWarenkorb2020[[#This Row],[Faktor]]&lt;&gt;""),"",IF(DuraWarenkorb2020[[#This Row],[Rabatt]]&lt;&gt;"",DuraWarenkorb2020[[#This Row],[Brutto]],""))</f>
        <v/>
      </c>
      <c r="X814" s="7"/>
      <c r="Y814" s="6">
        <v>82</v>
      </c>
      <c r="Z81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23.66</v>
      </c>
      <c r="AA814" s="7">
        <f>IFERROR(1-DuraWarenkorb2020[[#This Row],[EP1]]/DuraWarenkorb2020[[#This Row],[VK Preis]],"")</f>
        <v>0.18005071851225707</v>
      </c>
      <c r="AB814" s="6">
        <f>IFERROR(DuraWarenkorb2020[[#This Row],[VK Preis]]/DuraWarenkorb2020[[#This Row],[PE]]*DuraWarenkorb2020[[#This Row],[Menge]],"")</f>
        <v>23.66</v>
      </c>
      <c r="AC814" s="10" t="s">
        <v>33</v>
      </c>
      <c r="AD814" s="10" t="s">
        <v>33</v>
      </c>
    </row>
    <row r="815" spans="1:30" x14ac:dyDescent="0.25">
      <c r="A815">
        <v>3740</v>
      </c>
      <c r="B815" t="s">
        <v>28</v>
      </c>
      <c r="C815">
        <v>4040</v>
      </c>
      <c r="D815">
        <v>1272802</v>
      </c>
      <c r="E815" t="s">
        <v>1456</v>
      </c>
      <c r="F815" t="s">
        <v>1490</v>
      </c>
      <c r="G815" t="s">
        <v>1491</v>
      </c>
      <c r="H815">
        <v>10</v>
      </c>
      <c r="I815" s="5">
        <v>42005</v>
      </c>
      <c r="J815" s="5">
        <v>43830</v>
      </c>
      <c r="K815" t="s">
        <v>32</v>
      </c>
      <c r="L815">
        <v>120081690</v>
      </c>
      <c r="M815" t="s">
        <v>1459</v>
      </c>
      <c r="N815" t="s">
        <v>1492</v>
      </c>
      <c r="O815" t="s">
        <v>1490</v>
      </c>
      <c r="P815" t="s">
        <v>1493</v>
      </c>
      <c r="Q815" t="s">
        <v>1462</v>
      </c>
      <c r="R815">
        <v>1</v>
      </c>
      <c r="S815" t="s">
        <v>48</v>
      </c>
      <c r="T815" s="6">
        <v>1.82</v>
      </c>
      <c r="U815" s="6">
        <v>4.8</v>
      </c>
      <c r="V815" s="6"/>
      <c r="W815" s="6" t="str">
        <f>IF(OR(DuraWarenkorb2020[[#This Row],[Netto]]&lt;&gt;"",DuraWarenkorb2020[[#This Row],[Faktor]]&lt;&gt;""),"",IF(DuraWarenkorb2020[[#This Row],[Rabatt]]&lt;&gt;"",DuraWarenkorb2020[[#This Row],[Brutto]],""))</f>
        <v/>
      </c>
      <c r="X815" s="7"/>
      <c r="Y815" s="6">
        <v>82</v>
      </c>
      <c r="Z81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2.2200000000000002</v>
      </c>
      <c r="AA815" s="7">
        <f>IFERROR(1-DuraWarenkorb2020[[#This Row],[EP1]]/DuraWarenkorb2020[[#This Row],[VK Preis]],"")</f>
        <v>0.18018018018018023</v>
      </c>
      <c r="AB815" s="6">
        <f>IFERROR(DuraWarenkorb2020[[#This Row],[VK Preis]]/DuraWarenkorb2020[[#This Row],[PE]]*DuraWarenkorb2020[[#This Row],[Menge]],"")</f>
        <v>22.200000000000003</v>
      </c>
      <c r="AC815" t="s">
        <v>33</v>
      </c>
      <c r="AD815" t="s">
        <v>33</v>
      </c>
    </row>
    <row r="816" spans="1:30" x14ac:dyDescent="0.25">
      <c r="D816">
        <v>834858</v>
      </c>
      <c r="E816" t="s">
        <v>1456</v>
      </c>
      <c r="F816" t="s">
        <v>1500</v>
      </c>
      <c r="G816" t="s">
        <v>1497</v>
      </c>
      <c r="H816">
        <v>1</v>
      </c>
      <c r="I816" s="5"/>
      <c r="J816" s="5"/>
      <c r="K816" t="s">
        <v>4453</v>
      </c>
      <c r="L816" s="10">
        <v>120043407</v>
      </c>
      <c r="M816" s="10" t="s">
        <v>1459</v>
      </c>
      <c r="N816" s="10" t="s">
        <v>3793</v>
      </c>
      <c r="O816" s="10" t="s">
        <v>3794</v>
      </c>
      <c r="P816" s="10" t="s">
        <v>3794</v>
      </c>
      <c r="Q816" s="10" t="s">
        <v>1462</v>
      </c>
      <c r="R816" s="10">
        <v>1</v>
      </c>
      <c r="S816" s="10" t="s">
        <v>48</v>
      </c>
      <c r="T816" s="6">
        <v>10.65</v>
      </c>
      <c r="U816" s="6">
        <v>23.66</v>
      </c>
      <c r="V816" s="6"/>
      <c r="W816" s="6" t="str">
        <f>IF(OR(DuraWarenkorb2020[[#This Row],[Netto]]&lt;&gt;"",DuraWarenkorb2020[[#This Row],[Faktor]]&lt;&gt;""),"",IF(DuraWarenkorb2020[[#This Row],[Rabatt]]&lt;&gt;"",DuraWarenkorb2020[[#This Row],[Brutto]],""))</f>
        <v/>
      </c>
      <c r="X816" s="7"/>
      <c r="Y816" s="6">
        <v>82</v>
      </c>
      <c r="Z81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12.99</v>
      </c>
      <c r="AA816" s="7">
        <f>IFERROR(1-DuraWarenkorb2020[[#This Row],[EP1]]/DuraWarenkorb2020[[#This Row],[VK Preis]],"")</f>
        <v>0.18013856812933027</v>
      </c>
      <c r="AB816" s="6">
        <f>IFERROR(DuraWarenkorb2020[[#This Row],[VK Preis]]/DuraWarenkorb2020[[#This Row],[PE]]*DuraWarenkorb2020[[#This Row],[Menge]],"")</f>
        <v>12.99</v>
      </c>
      <c r="AC816" s="10" t="s">
        <v>33</v>
      </c>
      <c r="AD816" s="10" t="s">
        <v>33</v>
      </c>
    </row>
    <row r="817" spans="1:30" x14ac:dyDescent="0.25">
      <c r="D817">
        <v>743682</v>
      </c>
      <c r="E817" t="s">
        <v>1456</v>
      </c>
      <c r="F817" t="s">
        <v>3795</v>
      </c>
      <c r="G817" t="s">
        <v>3796</v>
      </c>
      <c r="H817">
        <v>0</v>
      </c>
      <c r="I817" s="5"/>
      <c r="J817" s="5"/>
      <c r="K817" t="s">
        <v>4453</v>
      </c>
      <c r="L817" s="10">
        <v>120043409</v>
      </c>
      <c r="M817" s="10" t="s">
        <v>1459</v>
      </c>
      <c r="N817" s="10" t="s">
        <v>3797</v>
      </c>
      <c r="O817" s="10" t="s">
        <v>3795</v>
      </c>
      <c r="P817" s="10" t="s">
        <v>3795</v>
      </c>
      <c r="Q817" s="10" t="s">
        <v>1462</v>
      </c>
      <c r="R817" s="10">
        <v>1</v>
      </c>
      <c r="S817" s="10" t="s">
        <v>48</v>
      </c>
      <c r="T817" s="6">
        <v>6.72</v>
      </c>
      <c r="U817" s="6">
        <v>14.94</v>
      </c>
      <c r="V817" s="6"/>
      <c r="W817" s="6" t="str">
        <f>IF(OR(DuraWarenkorb2020[[#This Row],[Netto]]&lt;&gt;"",DuraWarenkorb2020[[#This Row],[Faktor]]&lt;&gt;""),"",IF(DuraWarenkorb2020[[#This Row],[Rabatt]]&lt;&gt;"",DuraWarenkorb2020[[#This Row],[Brutto]],""))</f>
        <v/>
      </c>
      <c r="X817" s="7"/>
      <c r="Y817" s="6">
        <v>85</v>
      </c>
      <c r="Z81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7.91</v>
      </c>
      <c r="AA817" s="7">
        <f>IFERROR(1-DuraWarenkorb2020[[#This Row],[EP1]]/DuraWarenkorb2020[[#This Row],[VK Preis]],"")</f>
        <v>0.15044247787610621</v>
      </c>
      <c r="AB817" s="6">
        <f>IFERROR(DuraWarenkorb2020[[#This Row],[VK Preis]]/DuraWarenkorb2020[[#This Row],[PE]]*DuraWarenkorb2020[[#This Row],[Menge]],"")</f>
        <v>0</v>
      </c>
      <c r="AC817" s="10" t="s">
        <v>33</v>
      </c>
      <c r="AD817" s="10" t="s">
        <v>33</v>
      </c>
    </row>
    <row r="818" spans="1:30" x14ac:dyDescent="0.25">
      <c r="D818">
        <v>802786</v>
      </c>
      <c r="E818" t="s">
        <v>1456</v>
      </c>
      <c r="F818" t="s">
        <v>3798</v>
      </c>
      <c r="G818" t="s">
        <v>3799</v>
      </c>
      <c r="H818">
        <v>1</v>
      </c>
      <c r="I818" s="5"/>
      <c r="J818" s="5"/>
      <c r="K818" t="s">
        <v>4453</v>
      </c>
      <c r="L818" s="10">
        <v>120066968</v>
      </c>
      <c r="M818" s="10" t="s">
        <v>1459</v>
      </c>
      <c r="N818" s="10" t="s">
        <v>3800</v>
      </c>
      <c r="O818" s="10" t="s">
        <v>3798</v>
      </c>
      <c r="P818" s="10" t="s">
        <v>3798</v>
      </c>
      <c r="Q818" s="10" t="s">
        <v>1462</v>
      </c>
      <c r="R818" s="10">
        <v>1</v>
      </c>
      <c r="S818" s="10" t="s">
        <v>48</v>
      </c>
      <c r="T818" s="6">
        <v>12.44</v>
      </c>
      <c r="U818" s="6">
        <v>27.65</v>
      </c>
      <c r="V818" s="6"/>
      <c r="W818" s="6" t="str">
        <f>IF(OR(DuraWarenkorb2020[[#This Row],[Netto]]&lt;&gt;"",DuraWarenkorb2020[[#This Row],[Faktor]]&lt;&gt;""),"",IF(DuraWarenkorb2020[[#This Row],[Rabatt]]&lt;&gt;"",DuraWarenkorb2020[[#This Row],[Brutto]],""))</f>
        <v/>
      </c>
      <c r="X818" s="7"/>
      <c r="Y818" s="6">
        <v>85</v>
      </c>
      <c r="Z81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14.64</v>
      </c>
      <c r="AA818" s="7">
        <f>IFERROR(1-DuraWarenkorb2020[[#This Row],[EP1]]/DuraWarenkorb2020[[#This Row],[VK Preis]],"")</f>
        <v>0.1502732240437159</v>
      </c>
      <c r="AB818" s="6">
        <f>IFERROR(DuraWarenkorb2020[[#This Row],[VK Preis]]/DuraWarenkorb2020[[#This Row],[PE]]*DuraWarenkorb2020[[#This Row],[Menge]],"")</f>
        <v>14.64</v>
      </c>
      <c r="AC818" s="10" t="s">
        <v>33</v>
      </c>
      <c r="AD818" s="10" t="s">
        <v>33</v>
      </c>
    </row>
    <row r="819" spans="1:30" x14ac:dyDescent="0.25">
      <c r="D819">
        <v>802999</v>
      </c>
      <c r="E819" t="s">
        <v>1456</v>
      </c>
      <c r="F819" t="s">
        <v>3801</v>
      </c>
      <c r="G819" t="s">
        <v>3802</v>
      </c>
      <c r="H819">
        <v>1</v>
      </c>
      <c r="I819" s="5"/>
      <c r="J819" s="5"/>
      <c r="K819" t="s">
        <v>4453</v>
      </c>
      <c r="L819" s="10">
        <v>120066990</v>
      </c>
      <c r="M819" s="10" t="s">
        <v>1459</v>
      </c>
      <c r="N819" s="10" t="s">
        <v>3803</v>
      </c>
      <c r="O819" s="10" t="s">
        <v>3801</v>
      </c>
      <c r="P819" s="10" t="s">
        <v>3801</v>
      </c>
      <c r="Q819" s="10" t="s">
        <v>1462</v>
      </c>
      <c r="R819" s="10">
        <v>1</v>
      </c>
      <c r="S819" s="10" t="s">
        <v>48</v>
      </c>
      <c r="T819" s="6">
        <v>15.26</v>
      </c>
      <c r="U819" s="6">
        <v>33.9</v>
      </c>
      <c r="V819" s="6"/>
      <c r="W819" s="6" t="str">
        <f>IF(OR(DuraWarenkorb2020[[#This Row],[Netto]]&lt;&gt;"",DuraWarenkorb2020[[#This Row],[Faktor]]&lt;&gt;""),"",IF(DuraWarenkorb2020[[#This Row],[Rabatt]]&lt;&gt;"",DuraWarenkorb2020[[#This Row],[Brutto]],""))</f>
        <v/>
      </c>
      <c r="X819" s="7"/>
      <c r="Y819" s="6">
        <v>85</v>
      </c>
      <c r="Z81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17.95</v>
      </c>
      <c r="AA819" s="7">
        <f>IFERROR(1-DuraWarenkorb2020[[#This Row],[EP1]]/DuraWarenkorb2020[[#This Row],[VK Preis]],"")</f>
        <v>0.14986072423398322</v>
      </c>
      <c r="AB819" s="6">
        <f>IFERROR(DuraWarenkorb2020[[#This Row],[VK Preis]]/DuraWarenkorb2020[[#This Row],[PE]]*DuraWarenkorb2020[[#This Row],[Menge]],"")</f>
        <v>17.95</v>
      </c>
      <c r="AC819" s="10" t="s">
        <v>33</v>
      </c>
      <c r="AD819" s="10" t="s">
        <v>33</v>
      </c>
    </row>
    <row r="820" spans="1:30" x14ac:dyDescent="0.25">
      <c r="D820">
        <v>803006</v>
      </c>
      <c r="E820" t="s">
        <v>1456</v>
      </c>
      <c r="F820" t="s">
        <v>3804</v>
      </c>
      <c r="G820" t="s">
        <v>3805</v>
      </c>
      <c r="H820">
        <v>1</v>
      </c>
      <c r="I820" s="5"/>
      <c r="J820" s="5"/>
      <c r="K820" t="s">
        <v>4453</v>
      </c>
      <c r="L820" s="10">
        <v>120067024</v>
      </c>
      <c r="M820" s="10" t="s">
        <v>1459</v>
      </c>
      <c r="N820" s="10" t="s">
        <v>3806</v>
      </c>
      <c r="O820" s="10" t="s">
        <v>3804</v>
      </c>
      <c r="P820" s="10" t="s">
        <v>3804</v>
      </c>
      <c r="Q820" s="10" t="s">
        <v>1462</v>
      </c>
      <c r="R820" s="10">
        <v>1</v>
      </c>
      <c r="S820" s="10" t="s">
        <v>48</v>
      </c>
      <c r="T820" s="6">
        <v>17.64</v>
      </c>
      <c r="U820" s="6">
        <v>39.19</v>
      </c>
      <c r="V820" s="6"/>
      <c r="W820" s="6" t="str">
        <f>IF(OR(DuraWarenkorb2020[[#This Row],[Netto]]&lt;&gt;"",DuraWarenkorb2020[[#This Row],[Faktor]]&lt;&gt;""),"",IF(DuraWarenkorb2020[[#This Row],[Rabatt]]&lt;&gt;"",DuraWarenkorb2020[[#This Row],[Brutto]],""))</f>
        <v/>
      </c>
      <c r="X820" s="7"/>
      <c r="Y820" s="6">
        <v>85</v>
      </c>
      <c r="Z82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20.75</v>
      </c>
      <c r="AA820" s="7">
        <f>IFERROR(1-DuraWarenkorb2020[[#This Row],[EP1]]/DuraWarenkorb2020[[#This Row],[VK Preis]],"")</f>
        <v>0.14987951807228916</v>
      </c>
      <c r="AB820" s="6">
        <f>IFERROR(DuraWarenkorb2020[[#This Row],[VK Preis]]/DuraWarenkorb2020[[#This Row],[PE]]*DuraWarenkorb2020[[#This Row],[Menge]],"")</f>
        <v>20.75</v>
      </c>
      <c r="AC820" s="10" t="s">
        <v>33</v>
      </c>
      <c r="AD820" s="10" t="s">
        <v>33</v>
      </c>
    </row>
    <row r="821" spans="1:30" x14ac:dyDescent="0.25">
      <c r="A821">
        <v>3740</v>
      </c>
      <c r="B821" t="s">
        <v>28</v>
      </c>
      <c r="C821">
        <v>4040</v>
      </c>
      <c r="D821">
        <v>2230836</v>
      </c>
      <c r="E821" t="s">
        <v>1456</v>
      </c>
      <c r="F821" t="s">
        <v>1501</v>
      </c>
      <c r="G821" t="s">
        <v>1502</v>
      </c>
      <c r="H821">
        <v>1</v>
      </c>
      <c r="I821" s="5">
        <v>42005</v>
      </c>
      <c r="J821" s="5">
        <v>43830</v>
      </c>
      <c r="K821" t="s">
        <v>32</v>
      </c>
      <c r="L821">
        <v>120067242</v>
      </c>
      <c r="M821" t="s">
        <v>1459</v>
      </c>
      <c r="N821" t="s">
        <v>1503</v>
      </c>
      <c r="O821" t="s">
        <v>1501</v>
      </c>
      <c r="P821" t="s">
        <v>1501</v>
      </c>
      <c r="Q821" t="s">
        <v>1462</v>
      </c>
      <c r="R821">
        <v>1</v>
      </c>
      <c r="S821" t="s">
        <v>48</v>
      </c>
      <c r="T821" s="6">
        <v>9.5299999999999994</v>
      </c>
      <c r="U821" s="6">
        <v>27.66</v>
      </c>
      <c r="V821" s="6"/>
      <c r="W821" s="6" t="str">
        <f>IF(OR(DuraWarenkorb2020[[#This Row],[Netto]]&lt;&gt;"",DuraWarenkorb2020[[#This Row],[Faktor]]&lt;&gt;""),"",IF(DuraWarenkorb2020[[#This Row],[Rabatt]]&lt;&gt;"",DuraWarenkorb2020[[#This Row],[Brutto]],""))</f>
        <v/>
      </c>
      <c r="X821" s="7"/>
      <c r="Y821" s="6">
        <v>85</v>
      </c>
      <c r="Z82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11.21</v>
      </c>
      <c r="AA821" s="7">
        <f>IFERROR(1-DuraWarenkorb2020[[#This Row],[EP1]]/DuraWarenkorb2020[[#This Row],[VK Preis]],"")</f>
        <v>0.14986619090098141</v>
      </c>
      <c r="AB821" s="6">
        <f>IFERROR(DuraWarenkorb2020[[#This Row],[VK Preis]]/DuraWarenkorb2020[[#This Row],[PE]]*DuraWarenkorb2020[[#This Row],[Menge]],"")</f>
        <v>11.21</v>
      </c>
      <c r="AC821" t="s">
        <v>33</v>
      </c>
      <c r="AD821" t="s">
        <v>33</v>
      </c>
    </row>
    <row r="822" spans="1:30" x14ac:dyDescent="0.25">
      <c r="D822">
        <v>746126</v>
      </c>
      <c r="E822" t="s">
        <v>1456</v>
      </c>
      <c r="F822" t="s">
        <v>1504</v>
      </c>
      <c r="G822" t="s">
        <v>1505</v>
      </c>
      <c r="H822">
        <v>6</v>
      </c>
      <c r="I822" s="5"/>
      <c r="J822" s="5"/>
      <c r="K822" t="s">
        <v>4453</v>
      </c>
      <c r="L822" s="10">
        <v>120043423</v>
      </c>
      <c r="M822" s="10" t="s">
        <v>1459</v>
      </c>
      <c r="N822" s="10" t="s">
        <v>3807</v>
      </c>
      <c r="O822" s="10" t="s">
        <v>3808</v>
      </c>
      <c r="P822" s="10" t="s">
        <v>3808</v>
      </c>
      <c r="Q822" s="10" t="s">
        <v>1462</v>
      </c>
      <c r="R822" s="10">
        <v>1</v>
      </c>
      <c r="S822" s="10" t="s">
        <v>48</v>
      </c>
      <c r="T822" s="6">
        <v>8.3699999999999992</v>
      </c>
      <c r="U822" s="6">
        <v>25.25</v>
      </c>
      <c r="V822" s="6"/>
      <c r="W822" s="6" t="str">
        <f>IF(OR(DuraWarenkorb2020[[#This Row],[Netto]]&lt;&gt;"",DuraWarenkorb2020[[#This Row],[Faktor]]&lt;&gt;""),"",IF(DuraWarenkorb2020[[#This Row],[Rabatt]]&lt;&gt;"",DuraWarenkorb2020[[#This Row],[Brutto]],""))</f>
        <v/>
      </c>
      <c r="X822" s="7"/>
      <c r="Y822" s="6">
        <v>85</v>
      </c>
      <c r="Z82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9.85</v>
      </c>
      <c r="AA822" s="7">
        <f>IFERROR(1-DuraWarenkorb2020[[#This Row],[EP1]]/DuraWarenkorb2020[[#This Row],[VK Preis]],"")</f>
        <v>0.15025380710659908</v>
      </c>
      <c r="AB822" s="6">
        <f>IFERROR(DuraWarenkorb2020[[#This Row],[VK Preis]]/DuraWarenkorb2020[[#This Row],[PE]]*DuraWarenkorb2020[[#This Row],[Menge]],"")</f>
        <v>59.099999999999994</v>
      </c>
      <c r="AC822" s="10" t="s">
        <v>33</v>
      </c>
      <c r="AD822" s="10" t="s">
        <v>33</v>
      </c>
    </row>
    <row r="823" spans="1:30" x14ac:dyDescent="0.25">
      <c r="A823">
        <v>3740</v>
      </c>
      <c r="B823" t="s">
        <v>28</v>
      </c>
      <c r="C823">
        <v>4040</v>
      </c>
      <c r="D823">
        <v>2230828</v>
      </c>
      <c r="E823" t="s">
        <v>1456</v>
      </c>
      <c r="F823" t="s">
        <v>1506</v>
      </c>
      <c r="G823" t="s">
        <v>1507</v>
      </c>
      <c r="H823">
        <v>2</v>
      </c>
      <c r="I823" s="5">
        <v>42005</v>
      </c>
      <c r="J823" s="5">
        <v>43830</v>
      </c>
      <c r="K823" t="s">
        <v>32</v>
      </c>
      <c r="L823">
        <v>120043424</v>
      </c>
      <c r="M823" t="s">
        <v>1459</v>
      </c>
      <c r="N823" t="s">
        <v>1508</v>
      </c>
      <c r="O823" t="s">
        <v>1506</v>
      </c>
      <c r="P823" t="s">
        <v>1506</v>
      </c>
      <c r="Q823" t="s">
        <v>1462</v>
      </c>
      <c r="R823">
        <v>1</v>
      </c>
      <c r="S823" t="s">
        <v>48</v>
      </c>
      <c r="T823" s="6">
        <v>11.02</v>
      </c>
      <c r="U823" s="6">
        <v>34.21</v>
      </c>
      <c r="V823" s="6"/>
      <c r="W823" s="6" t="str">
        <f>IF(OR(DuraWarenkorb2020[[#This Row],[Netto]]&lt;&gt;"",DuraWarenkorb2020[[#This Row],[Faktor]]&lt;&gt;""),"",IF(DuraWarenkorb2020[[#This Row],[Rabatt]]&lt;&gt;"",DuraWarenkorb2020[[#This Row],[Brutto]],""))</f>
        <v/>
      </c>
      <c r="X823" s="7"/>
      <c r="Y823" s="6">
        <v>85</v>
      </c>
      <c r="Z82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12.96</v>
      </c>
      <c r="AA823" s="7">
        <f>IFERROR(1-DuraWarenkorb2020[[#This Row],[EP1]]/DuraWarenkorb2020[[#This Row],[VK Preis]],"")</f>
        <v>0.14969135802469147</v>
      </c>
      <c r="AB823" s="6">
        <f>IFERROR(DuraWarenkorb2020[[#This Row],[VK Preis]]/DuraWarenkorb2020[[#This Row],[PE]]*DuraWarenkorb2020[[#This Row],[Menge]],"")</f>
        <v>25.92</v>
      </c>
      <c r="AC823" t="s">
        <v>33</v>
      </c>
      <c r="AD823" t="s">
        <v>33</v>
      </c>
    </row>
    <row r="824" spans="1:30" x14ac:dyDescent="0.25">
      <c r="H824">
        <v>1</v>
      </c>
      <c r="I824" s="5"/>
      <c r="J824" s="5"/>
      <c r="K824" t="s">
        <v>4454</v>
      </c>
      <c r="L824" s="10">
        <v>120061170</v>
      </c>
      <c r="M824" s="10" t="s">
        <v>1459</v>
      </c>
      <c r="N824" s="10" t="s">
        <v>1510</v>
      </c>
      <c r="O824" s="10" t="s">
        <v>1509</v>
      </c>
      <c r="P824" s="10" t="s">
        <v>1509</v>
      </c>
      <c r="Q824" s="10" t="s">
        <v>1462</v>
      </c>
      <c r="R824" s="10">
        <v>1</v>
      </c>
      <c r="S824" s="10" t="s">
        <v>48</v>
      </c>
      <c r="T824" s="6">
        <v>8.32</v>
      </c>
      <c r="U824" s="6">
        <v>21.43</v>
      </c>
      <c r="V824" s="6"/>
      <c r="W824" s="6" t="str">
        <f>IF(OR(DuraWarenkorb2020[[#This Row],[Netto]]&lt;&gt;"",DuraWarenkorb2020[[#This Row],[Faktor]]&lt;&gt;""),"",IF(DuraWarenkorb2020[[#This Row],[Rabatt]]&lt;&gt;"",DuraWarenkorb2020[[#This Row],[Brutto]],""))</f>
        <v/>
      </c>
      <c r="X824" s="7"/>
      <c r="Y824" s="6">
        <v>85</v>
      </c>
      <c r="Z82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9.7899999999999991</v>
      </c>
      <c r="AA824" s="7">
        <f>IFERROR(1-DuraWarenkorb2020[[#This Row],[EP1]]/DuraWarenkorb2020[[#This Row],[VK Preis]],"")</f>
        <v>0.15015321756894784</v>
      </c>
      <c r="AB824" s="6">
        <f>IFERROR(DuraWarenkorb2020[[#This Row],[VK Preis]]/DuraWarenkorb2020[[#This Row],[PE]]*DuraWarenkorb2020[[#This Row],[Menge]],"")</f>
        <v>9.7899999999999991</v>
      </c>
      <c r="AC824" s="10" t="s">
        <v>33</v>
      </c>
      <c r="AD824" s="10" t="s">
        <v>33</v>
      </c>
    </row>
    <row r="825" spans="1:30" x14ac:dyDescent="0.25">
      <c r="A825">
        <v>3740</v>
      </c>
      <c r="B825" t="s">
        <v>28</v>
      </c>
      <c r="C825">
        <v>4040</v>
      </c>
      <c r="D825">
        <v>549533</v>
      </c>
      <c r="E825" t="s">
        <v>1456</v>
      </c>
      <c r="F825" t="s">
        <v>1511</v>
      </c>
      <c r="G825" t="s">
        <v>1512</v>
      </c>
      <c r="H825">
        <v>1</v>
      </c>
      <c r="I825" s="5">
        <v>42005</v>
      </c>
      <c r="J825" s="5">
        <v>43830</v>
      </c>
      <c r="K825" t="s">
        <v>32</v>
      </c>
      <c r="L825">
        <v>120061171</v>
      </c>
      <c r="M825" t="s">
        <v>1459</v>
      </c>
      <c r="N825" t="s">
        <v>1513</v>
      </c>
      <c r="O825" t="s">
        <v>1511</v>
      </c>
      <c r="P825" t="s">
        <v>1511</v>
      </c>
      <c r="Q825" t="s">
        <v>1462</v>
      </c>
      <c r="R825">
        <v>1</v>
      </c>
      <c r="S825" t="s">
        <v>48</v>
      </c>
      <c r="T825" s="6">
        <v>18.82</v>
      </c>
      <c r="U825" s="6">
        <v>51.66</v>
      </c>
      <c r="V825" s="6"/>
      <c r="W825" s="6" t="str">
        <f>IF(OR(DuraWarenkorb2020[[#This Row],[Netto]]&lt;&gt;"",DuraWarenkorb2020[[#This Row],[Faktor]]&lt;&gt;""),"",IF(DuraWarenkorb2020[[#This Row],[Rabatt]]&lt;&gt;"",DuraWarenkorb2020[[#This Row],[Brutto]],""))</f>
        <v/>
      </c>
      <c r="X825" s="7"/>
      <c r="Y825" s="6">
        <v>85</v>
      </c>
      <c r="Z82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22.14</v>
      </c>
      <c r="AA825" s="7">
        <f>IFERROR(1-DuraWarenkorb2020[[#This Row],[EP1]]/DuraWarenkorb2020[[#This Row],[VK Preis]],"")</f>
        <v>0.14995483288166211</v>
      </c>
      <c r="AB825" s="6">
        <f>IFERROR(DuraWarenkorb2020[[#This Row],[VK Preis]]/DuraWarenkorb2020[[#This Row],[PE]]*DuraWarenkorb2020[[#This Row],[Menge]],"")</f>
        <v>22.14</v>
      </c>
      <c r="AC825" t="s">
        <v>33</v>
      </c>
      <c r="AD825" t="s">
        <v>33</v>
      </c>
    </row>
    <row r="826" spans="1:30" x14ac:dyDescent="0.25">
      <c r="D826">
        <v>369764</v>
      </c>
      <c r="E826" t="s">
        <v>1751</v>
      </c>
      <c r="F826" t="s">
        <v>4115</v>
      </c>
      <c r="G826" t="s">
        <v>4116</v>
      </c>
      <c r="H826">
        <v>1</v>
      </c>
      <c r="I826" s="5"/>
      <c r="J826" s="5"/>
      <c r="K826" t="s">
        <v>4453</v>
      </c>
      <c r="L826" s="10">
        <v>120363604</v>
      </c>
      <c r="M826" s="10" t="s">
        <v>1459</v>
      </c>
      <c r="N826" s="10" t="s">
        <v>4117</v>
      </c>
      <c r="O826" s="10" t="s">
        <v>4115</v>
      </c>
      <c r="P826" s="10" t="s">
        <v>4118</v>
      </c>
      <c r="Q826" s="10" t="s">
        <v>1462</v>
      </c>
      <c r="R826" s="10">
        <v>1</v>
      </c>
      <c r="S826" s="10" t="s">
        <v>48</v>
      </c>
      <c r="T826" s="6">
        <v>42.13</v>
      </c>
      <c r="U826" s="6">
        <v>93.63</v>
      </c>
      <c r="V826" s="6"/>
      <c r="W826" s="6" t="str">
        <f>IF(OR(DuraWarenkorb2020[[#This Row],[Netto]]&lt;&gt;"",DuraWarenkorb2020[[#This Row],[Faktor]]&lt;&gt;""),"",IF(DuraWarenkorb2020[[#This Row],[Rabatt]]&lt;&gt;"",DuraWarenkorb2020[[#This Row],[Brutto]],""))</f>
        <v/>
      </c>
      <c r="X826" s="7"/>
      <c r="Y826" s="6">
        <v>85</v>
      </c>
      <c r="Z82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49.56</v>
      </c>
      <c r="AA826" s="7">
        <f>IFERROR(1-DuraWarenkorb2020[[#This Row],[EP1]]/DuraWarenkorb2020[[#This Row],[VK Preis]],"")</f>
        <v>0.14991928974979818</v>
      </c>
      <c r="AB826" s="6">
        <f>IFERROR(DuraWarenkorb2020[[#This Row],[VK Preis]]/DuraWarenkorb2020[[#This Row],[PE]]*DuraWarenkorb2020[[#This Row],[Menge]],"")</f>
        <v>49.56</v>
      </c>
      <c r="AC826" s="10" t="s">
        <v>33</v>
      </c>
      <c r="AD826" s="10" t="s">
        <v>33</v>
      </c>
    </row>
    <row r="827" spans="1:30" x14ac:dyDescent="0.25">
      <c r="D827">
        <v>2419076</v>
      </c>
      <c r="E827" t="s">
        <v>1751</v>
      </c>
      <c r="F827" t="s">
        <v>4119</v>
      </c>
      <c r="G827" t="s">
        <v>4120</v>
      </c>
      <c r="H827">
        <v>1</v>
      </c>
      <c r="I827" s="5"/>
      <c r="J827" s="5"/>
      <c r="K827" t="s">
        <v>4453</v>
      </c>
      <c r="L827" s="10">
        <v>120387693</v>
      </c>
      <c r="M827" s="10" t="s">
        <v>1459</v>
      </c>
      <c r="N827" s="10" t="s">
        <v>4121</v>
      </c>
      <c r="O827" s="10" t="s">
        <v>4122</v>
      </c>
      <c r="P827" s="10" t="s">
        <v>4122</v>
      </c>
      <c r="Q827" s="10" t="s">
        <v>1462</v>
      </c>
      <c r="R827" s="10">
        <v>1</v>
      </c>
      <c r="S827" s="10" t="s">
        <v>48</v>
      </c>
      <c r="T827" s="6"/>
      <c r="U827" s="6"/>
      <c r="V827" s="6"/>
      <c r="W827" s="6" t="str">
        <f>IF(OR(DuraWarenkorb2020[[#This Row],[Netto]]&lt;&gt;"",DuraWarenkorb2020[[#This Row],[Faktor]]&lt;&gt;""),"",IF(DuraWarenkorb2020[[#This Row],[Rabatt]]&lt;&gt;"",DuraWarenkorb2020[[#This Row],[Brutto]],""))</f>
        <v/>
      </c>
      <c r="X827" s="7"/>
      <c r="Y827" s="6"/>
      <c r="Z82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827" s="7" t="str">
        <f>IFERROR(1-DuraWarenkorb2020[[#This Row],[EP1]]/DuraWarenkorb2020[[#This Row],[VK Preis]],"")</f>
        <v/>
      </c>
      <c r="AB827" s="6" t="str">
        <f>IFERROR(DuraWarenkorb2020[[#This Row],[VK Preis]]/DuraWarenkorb2020[[#This Row],[PE]]*DuraWarenkorb2020[[#This Row],[Menge]],"")</f>
        <v/>
      </c>
      <c r="AC827" s="10" t="s">
        <v>33</v>
      </c>
      <c r="AD827" s="10" t="s">
        <v>2045</v>
      </c>
    </row>
    <row r="828" spans="1:30" x14ac:dyDescent="0.25">
      <c r="D828">
        <v>2336170</v>
      </c>
      <c r="E828" t="s">
        <v>1751</v>
      </c>
      <c r="F828" t="s">
        <v>4123</v>
      </c>
      <c r="G828" t="s">
        <v>4124</v>
      </c>
      <c r="H828">
        <v>1</v>
      </c>
      <c r="I828" s="5"/>
      <c r="J828" s="5"/>
      <c r="K828" t="s">
        <v>4453</v>
      </c>
      <c r="L828" s="10">
        <v>120384720</v>
      </c>
      <c r="M828" s="10" t="s">
        <v>1459</v>
      </c>
      <c r="N828" s="10" t="s">
        <v>4125</v>
      </c>
      <c r="O828" s="10" t="s">
        <v>4126</v>
      </c>
      <c r="P828" s="10" t="s">
        <v>4127</v>
      </c>
      <c r="Q828" s="10" t="s">
        <v>1462</v>
      </c>
      <c r="R828" s="10">
        <v>1</v>
      </c>
      <c r="S828" s="10" t="s">
        <v>48</v>
      </c>
      <c r="T828" s="6"/>
      <c r="U828" s="6"/>
      <c r="V828" s="6"/>
      <c r="W828" s="6" t="str">
        <f>IF(OR(DuraWarenkorb2020[[#This Row],[Netto]]&lt;&gt;"",DuraWarenkorb2020[[#This Row],[Faktor]]&lt;&gt;""),"",IF(DuraWarenkorb2020[[#This Row],[Rabatt]]&lt;&gt;"",DuraWarenkorb2020[[#This Row],[Brutto]],""))</f>
        <v/>
      </c>
      <c r="X828" s="7"/>
      <c r="Y828" s="6"/>
      <c r="Z82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828" s="7" t="str">
        <f>IFERROR(1-DuraWarenkorb2020[[#This Row],[EP1]]/DuraWarenkorb2020[[#This Row],[VK Preis]],"")</f>
        <v/>
      </c>
      <c r="AB828" s="6" t="str">
        <f>IFERROR(DuraWarenkorb2020[[#This Row],[VK Preis]]/DuraWarenkorb2020[[#This Row],[PE]]*DuraWarenkorb2020[[#This Row],[Menge]],"")</f>
        <v/>
      </c>
      <c r="AC828" s="10">
        <v>120588361</v>
      </c>
      <c r="AD828" s="10" t="s">
        <v>2045</v>
      </c>
    </row>
    <row r="829" spans="1:30" x14ac:dyDescent="0.25">
      <c r="I829" s="5"/>
      <c r="J829" s="5"/>
      <c r="L829" s="10">
        <v>120588361</v>
      </c>
      <c r="M829" s="10" t="s">
        <v>1459</v>
      </c>
      <c r="N829" s="10" t="s">
        <v>4788</v>
      </c>
      <c r="O829" s="10" t="s">
        <v>4789</v>
      </c>
      <c r="P829" s="10" t="s">
        <v>4790</v>
      </c>
      <c r="Q829" s="10" t="s">
        <v>1462</v>
      </c>
      <c r="R829" s="10">
        <v>1</v>
      </c>
      <c r="S829" s="10" t="s">
        <v>48</v>
      </c>
      <c r="T829" s="6">
        <v>42.93</v>
      </c>
      <c r="U829" s="6">
        <v>95.41</v>
      </c>
      <c r="V829" s="6"/>
      <c r="W829" s="6">
        <f>IF(OR(DuraWarenkorb2020[[#This Row],[Netto]]&lt;&gt;"",DuraWarenkorb2020[[#This Row],[Faktor]]&lt;&gt;""),"",IF(DuraWarenkorb2020[[#This Row],[Rabatt]]&lt;&gt;"",DuraWarenkorb2020[[#This Row],[Brutto]],""))</f>
        <v>95.41</v>
      </c>
      <c r="X829" s="7">
        <v>0.42</v>
      </c>
      <c r="Y829" s="6"/>
      <c r="Z82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55.34</v>
      </c>
      <c r="AA829" s="7">
        <f>IFERROR(1-DuraWarenkorb2020[[#This Row],[EP1]]/DuraWarenkorb2020[[#This Row],[VK Preis]],"")</f>
        <v>0.22425009035056021</v>
      </c>
      <c r="AB829" s="6">
        <f>IFERROR(DuraWarenkorb2020[[#This Row],[VK Preis]]/DuraWarenkorb2020[[#This Row],[PE]]*DuraWarenkorb2020[[#This Row],[Menge]],"")</f>
        <v>0</v>
      </c>
      <c r="AC829" s="10" t="s">
        <v>33</v>
      </c>
      <c r="AD829" s="10" t="s">
        <v>33</v>
      </c>
    </row>
    <row r="830" spans="1:30" x14ac:dyDescent="0.25">
      <c r="A830">
        <v>3740</v>
      </c>
      <c r="B830" t="s">
        <v>28</v>
      </c>
      <c r="C830">
        <v>4040</v>
      </c>
      <c r="D830">
        <v>4119843</v>
      </c>
      <c r="E830" t="s">
        <v>1518</v>
      </c>
      <c r="F830" t="s">
        <v>1521</v>
      </c>
      <c r="G830" t="s">
        <v>1522</v>
      </c>
      <c r="H830">
        <v>3</v>
      </c>
      <c r="I830" s="5">
        <v>42005</v>
      </c>
      <c r="J830" s="5">
        <v>43830</v>
      </c>
      <c r="K830" t="s">
        <v>32</v>
      </c>
      <c r="L830">
        <v>120406976</v>
      </c>
      <c r="M830" t="s">
        <v>1518</v>
      </c>
      <c r="N830" t="s">
        <v>1523</v>
      </c>
      <c r="O830" t="s">
        <v>1521</v>
      </c>
      <c r="P830" t="s">
        <v>1524</v>
      </c>
      <c r="Q830" t="s">
        <v>1525</v>
      </c>
      <c r="R830">
        <v>1</v>
      </c>
      <c r="S830" t="s">
        <v>48</v>
      </c>
      <c r="T830" s="6">
        <v>112.5</v>
      </c>
      <c r="U830" s="6">
        <v>187</v>
      </c>
      <c r="V830" s="6"/>
      <c r="W830" s="6">
        <f>IF(OR(DuraWarenkorb2020[[#This Row],[Netto]]&lt;&gt;"",DuraWarenkorb2020[[#This Row],[Faktor]]&lt;&gt;""),"",IF(DuraWarenkorb2020[[#This Row],[Rabatt]]&lt;&gt;"",DuraWarenkorb2020[[#This Row],[Brutto]],""))</f>
        <v>187</v>
      </c>
      <c r="X830" s="7">
        <v>0.3</v>
      </c>
      <c r="Y830" s="6"/>
      <c r="Z83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130.9</v>
      </c>
      <c r="AA830" s="7">
        <f>IFERROR(1-DuraWarenkorb2020[[#This Row],[EP1]]/DuraWarenkorb2020[[#This Row],[VK Preis]],"")</f>
        <v>0.14056531703590536</v>
      </c>
      <c r="AB830" s="6">
        <f>IFERROR(DuraWarenkorb2020[[#This Row],[VK Preis]]/DuraWarenkorb2020[[#This Row],[PE]]*DuraWarenkorb2020[[#This Row],[Menge]],"")</f>
        <v>392.70000000000005</v>
      </c>
      <c r="AC830" t="s">
        <v>33</v>
      </c>
      <c r="AD830" t="s">
        <v>33</v>
      </c>
    </row>
    <row r="831" spans="1:30" x14ac:dyDescent="0.25">
      <c r="D831">
        <v>2805278</v>
      </c>
      <c r="E831" t="s">
        <v>1518</v>
      </c>
      <c r="F831" t="s">
        <v>1526</v>
      </c>
      <c r="G831" t="s">
        <v>1527</v>
      </c>
      <c r="H831">
        <v>2</v>
      </c>
      <c r="I831" s="5"/>
      <c r="J831" s="5"/>
      <c r="K831" t="s">
        <v>4453</v>
      </c>
      <c r="L831" s="10">
        <v>120406974</v>
      </c>
      <c r="M831" s="10" t="s">
        <v>1518</v>
      </c>
      <c r="N831" s="10" t="s">
        <v>3809</v>
      </c>
      <c r="O831" s="10" t="s">
        <v>3810</v>
      </c>
      <c r="P831" s="10" t="s">
        <v>3811</v>
      </c>
      <c r="Q831" s="10" t="s">
        <v>1525</v>
      </c>
      <c r="R831" s="10">
        <v>1</v>
      </c>
      <c r="S831" s="10" t="s">
        <v>48</v>
      </c>
      <c r="T831" s="6">
        <v>455</v>
      </c>
      <c r="U831" s="6">
        <v>841.2</v>
      </c>
      <c r="V831" s="6"/>
      <c r="W831" s="6">
        <f>IF(OR(DuraWarenkorb2020[[#This Row],[Netto]]&lt;&gt;"",DuraWarenkorb2020[[#This Row],[Faktor]]&lt;&gt;""),"",IF(DuraWarenkorb2020[[#This Row],[Rabatt]]&lt;&gt;"",DuraWarenkorb2020[[#This Row],[Brutto]],""))</f>
        <v>841.2</v>
      </c>
      <c r="X831" s="7">
        <v>0.35</v>
      </c>
      <c r="Y831" s="6"/>
      <c r="Z83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546.78</v>
      </c>
      <c r="AA831" s="7">
        <f>IFERROR(1-DuraWarenkorb2020[[#This Row],[EP1]]/DuraWarenkorb2020[[#This Row],[VK Preis]],"")</f>
        <v>0.1678554446029481</v>
      </c>
      <c r="AB831" s="6">
        <f>IFERROR(DuraWarenkorb2020[[#This Row],[VK Preis]]/DuraWarenkorb2020[[#This Row],[PE]]*DuraWarenkorb2020[[#This Row],[Menge]],"")</f>
        <v>1093.56</v>
      </c>
      <c r="AC831" s="10" t="s">
        <v>33</v>
      </c>
      <c r="AD831" s="10" t="s">
        <v>33</v>
      </c>
    </row>
    <row r="832" spans="1:30" x14ac:dyDescent="0.25">
      <c r="H832">
        <v>6</v>
      </c>
      <c r="I832" s="5"/>
      <c r="J832" s="5"/>
      <c r="K832" t="s">
        <v>4454</v>
      </c>
      <c r="L832" s="10">
        <v>120544819</v>
      </c>
      <c r="M832" s="10" t="s">
        <v>1552</v>
      </c>
      <c r="N832" s="10" t="s">
        <v>4791</v>
      </c>
      <c r="O832" s="10" t="s">
        <v>4792</v>
      </c>
      <c r="P832" s="10" t="s">
        <v>4793</v>
      </c>
      <c r="Q832" s="10" t="s">
        <v>3816</v>
      </c>
      <c r="R832" s="10">
        <v>1</v>
      </c>
      <c r="S832" s="10" t="s">
        <v>48</v>
      </c>
      <c r="T832" s="6">
        <v>39.950000000000003</v>
      </c>
      <c r="U832" s="6">
        <v>119</v>
      </c>
      <c r="V832" s="6"/>
      <c r="W832" s="6" t="str">
        <f>IF(OR(DuraWarenkorb2020[[#This Row],[Netto]]&lt;&gt;"",DuraWarenkorb2020[[#This Row],[Faktor]]&lt;&gt;""),"",IF(DuraWarenkorb2020[[#This Row],[Rabatt]]&lt;&gt;"",DuraWarenkorb2020[[#This Row],[Brutto]],""))</f>
        <v/>
      </c>
      <c r="X832" s="7"/>
      <c r="Y832" s="6">
        <v>80</v>
      </c>
      <c r="Z83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49.94</v>
      </c>
      <c r="AA832" s="7">
        <f>IFERROR(1-DuraWarenkorb2020[[#This Row],[EP1]]/DuraWarenkorb2020[[#This Row],[VK Preis]],"")</f>
        <v>0.20004004805766906</v>
      </c>
      <c r="AB832" s="6">
        <f>IFERROR(DuraWarenkorb2020[[#This Row],[VK Preis]]/DuraWarenkorb2020[[#This Row],[PE]]*DuraWarenkorb2020[[#This Row],[Menge]],"")</f>
        <v>299.64</v>
      </c>
      <c r="AC832" s="10" t="s">
        <v>33</v>
      </c>
      <c r="AD832" s="10" t="s">
        <v>33</v>
      </c>
    </row>
    <row r="833" spans="1:30" x14ac:dyDescent="0.25">
      <c r="D833">
        <v>3219771</v>
      </c>
      <c r="E833" t="s">
        <v>1528</v>
      </c>
      <c r="F833" t="s">
        <v>3838</v>
      </c>
      <c r="G833" t="s">
        <v>3839</v>
      </c>
      <c r="H833">
        <v>2</v>
      </c>
      <c r="I833" s="5"/>
      <c r="J833" s="5"/>
      <c r="K833" t="s">
        <v>4453</v>
      </c>
      <c r="L833" s="10">
        <v>120545246</v>
      </c>
      <c r="M833" s="10" t="s">
        <v>1552</v>
      </c>
      <c r="N833" s="10" t="s">
        <v>4794</v>
      </c>
      <c r="O833" s="10" t="s">
        <v>4795</v>
      </c>
      <c r="P833" s="10" t="s">
        <v>4796</v>
      </c>
      <c r="Q833" s="10" t="s">
        <v>3816</v>
      </c>
      <c r="R833" s="10">
        <v>1</v>
      </c>
      <c r="S833" s="10" t="s">
        <v>48</v>
      </c>
      <c r="T833" s="6">
        <v>81.239999999999995</v>
      </c>
      <c r="U833" s="6">
        <v>145</v>
      </c>
      <c r="V833" s="6"/>
      <c r="W833" s="6" t="str">
        <f>IF(OR(DuraWarenkorb2020[[#This Row],[Netto]]&lt;&gt;"",DuraWarenkorb2020[[#This Row],[Faktor]]&lt;&gt;""),"",IF(DuraWarenkorb2020[[#This Row],[Rabatt]]&lt;&gt;"",DuraWarenkorb2020[[#This Row],[Brutto]],""))</f>
        <v/>
      </c>
      <c r="X833" s="7"/>
      <c r="Y833" s="6">
        <v>80</v>
      </c>
      <c r="Z83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101.55</v>
      </c>
      <c r="AA833" s="7">
        <f>IFERROR(1-DuraWarenkorb2020[[#This Row],[EP1]]/DuraWarenkorb2020[[#This Row],[VK Preis]],"")</f>
        <v>0.20000000000000007</v>
      </c>
      <c r="AB833" s="6">
        <f>IFERROR(DuraWarenkorb2020[[#This Row],[VK Preis]]/DuraWarenkorb2020[[#This Row],[PE]]*DuraWarenkorb2020[[#This Row],[Menge]],"")</f>
        <v>203.1</v>
      </c>
      <c r="AC833" s="10" t="s">
        <v>33</v>
      </c>
      <c r="AD833" s="10" t="s">
        <v>33</v>
      </c>
    </row>
    <row r="834" spans="1:30" x14ac:dyDescent="0.25">
      <c r="D834">
        <v>3062597</v>
      </c>
      <c r="E834" t="s">
        <v>1528</v>
      </c>
      <c r="F834" t="s">
        <v>3840</v>
      </c>
      <c r="G834" t="s">
        <v>3841</v>
      </c>
      <c r="H834">
        <v>30</v>
      </c>
      <c r="I834" s="5"/>
      <c r="J834" s="5"/>
      <c r="K834" t="s">
        <v>4453</v>
      </c>
      <c r="L834" s="10">
        <v>120544815</v>
      </c>
      <c r="M834" s="10" t="s">
        <v>1552</v>
      </c>
      <c r="N834" s="10" t="s">
        <v>4797</v>
      </c>
      <c r="O834" s="10" t="s">
        <v>4798</v>
      </c>
      <c r="P834" s="10" t="s">
        <v>4799</v>
      </c>
      <c r="Q834" s="10" t="s">
        <v>3816</v>
      </c>
      <c r="R834" s="10">
        <v>1</v>
      </c>
      <c r="S834" s="10" t="s">
        <v>48</v>
      </c>
      <c r="T834" s="6">
        <v>31</v>
      </c>
      <c r="U834" s="6">
        <v>64</v>
      </c>
      <c r="V834" s="6"/>
      <c r="W834" s="6" t="str">
        <f>IF(OR(DuraWarenkorb2020[[#This Row],[Netto]]&lt;&gt;"",DuraWarenkorb2020[[#This Row],[Faktor]]&lt;&gt;""),"",IF(DuraWarenkorb2020[[#This Row],[Rabatt]]&lt;&gt;"",DuraWarenkorb2020[[#This Row],[Brutto]],""))</f>
        <v/>
      </c>
      <c r="X834" s="7"/>
      <c r="Y834" s="6">
        <v>80</v>
      </c>
      <c r="Z83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38.75</v>
      </c>
      <c r="AA834" s="7">
        <f>IFERROR(1-DuraWarenkorb2020[[#This Row],[EP1]]/DuraWarenkorb2020[[#This Row],[VK Preis]],"")</f>
        <v>0.19999999999999996</v>
      </c>
      <c r="AB834" s="6">
        <f>IFERROR(DuraWarenkorb2020[[#This Row],[VK Preis]]/DuraWarenkorb2020[[#This Row],[PE]]*DuraWarenkorb2020[[#This Row],[Menge]],"")</f>
        <v>1162.5</v>
      </c>
      <c r="AC834" s="10" t="s">
        <v>33</v>
      </c>
      <c r="AD834" s="10" t="s">
        <v>33</v>
      </c>
    </row>
    <row r="835" spans="1:30" x14ac:dyDescent="0.25">
      <c r="D835">
        <v>2462036</v>
      </c>
      <c r="E835" t="s">
        <v>1528</v>
      </c>
      <c r="F835" t="s">
        <v>3812</v>
      </c>
      <c r="G835" t="s">
        <v>3813</v>
      </c>
      <c r="H835">
        <v>4</v>
      </c>
      <c r="I835" s="5"/>
      <c r="J835" s="5"/>
      <c r="K835" t="s">
        <v>4453</v>
      </c>
      <c r="L835" s="10">
        <v>120385496</v>
      </c>
      <c r="M835" s="10" t="s">
        <v>1552</v>
      </c>
      <c r="N835" s="10" t="s">
        <v>3814</v>
      </c>
      <c r="O835" s="10" t="s">
        <v>3814</v>
      </c>
      <c r="P835" s="10" t="s">
        <v>3815</v>
      </c>
      <c r="Q835" s="10" t="s">
        <v>3816</v>
      </c>
      <c r="R835" s="10">
        <v>1</v>
      </c>
      <c r="S835" s="10" t="s">
        <v>48</v>
      </c>
      <c r="T835" s="6"/>
      <c r="U835" s="6"/>
      <c r="V835" s="6"/>
      <c r="W835" s="6" t="str">
        <f>IF(OR(DuraWarenkorb2020[[#This Row],[Netto]]&lt;&gt;"",DuraWarenkorb2020[[#This Row],[Faktor]]&lt;&gt;""),"",IF(DuraWarenkorb2020[[#This Row],[Rabatt]]&lt;&gt;"",DuraWarenkorb2020[[#This Row],[Brutto]],""))</f>
        <v/>
      </c>
      <c r="X835" s="7"/>
      <c r="Y835" s="6"/>
      <c r="Z83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835" s="7" t="str">
        <f>IFERROR(1-DuraWarenkorb2020[[#This Row],[EP1]]/DuraWarenkorb2020[[#This Row],[VK Preis]],"")</f>
        <v/>
      </c>
      <c r="AB835" s="6" t="str">
        <f>IFERROR(DuraWarenkorb2020[[#This Row],[VK Preis]]/DuraWarenkorb2020[[#This Row],[PE]]*DuraWarenkorb2020[[#This Row],[Menge]],"")</f>
        <v/>
      </c>
      <c r="AC835" s="10" t="s">
        <v>33</v>
      </c>
      <c r="AD835" s="10" t="s">
        <v>2045</v>
      </c>
    </row>
    <row r="836" spans="1:30" x14ac:dyDescent="0.25">
      <c r="D836">
        <v>2980657</v>
      </c>
      <c r="E836" t="s">
        <v>1528</v>
      </c>
      <c r="F836" t="s">
        <v>3817</v>
      </c>
      <c r="G836" t="s">
        <v>3818</v>
      </c>
      <c r="H836">
        <v>50</v>
      </c>
      <c r="I836" s="5"/>
      <c r="J836" s="5"/>
      <c r="K836" t="s">
        <v>4453</v>
      </c>
      <c r="L836" s="10">
        <v>120461757</v>
      </c>
      <c r="M836" s="10" t="s">
        <v>1552</v>
      </c>
      <c r="N836" s="10" t="s">
        <v>4800</v>
      </c>
      <c r="O836" s="10" t="s">
        <v>4801</v>
      </c>
      <c r="P836" s="10" t="s">
        <v>4802</v>
      </c>
      <c r="Q836" s="10" t="s">
        <v>3816</v>
      </c>
      <c r="R836" s="10">
        <v>1</v>
      </c>
      <c r="S836" s="10" t="s">
        <v>48</v>
      </c>
      <c r="T836" s="6">
        <v>17.600000000000001</v>
      </c>
      <c r="U836" s="6">
        <v>40</v>
      </c>
      <c r="V836" s="6"/>
      <c r="W836" s="6" t="str">
        <f>IF(OR(DuraWarenkorb2020[[#This Row],[Netto]]&lt;&gt;"",DuraWarenkorb2020[[#This Row],[Faktor]]&lt;&gt;""),"",IF(DuraWarenkorb2020[[#This Row],[Rabatt]]&lt;&gt;"",DuraWarenkorb2020[[#This Row],[Brutto]],""))</f>
        <v/>
      </c>
      <c r="X836" s="7"/>
      <c r="Y836" s="6">
        <v>80</v>
      </c>
      <c r="Z83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22</v>
      </c>
      <c r="AA836" s="7">
        <f>IFERROR(1-DuraWarenkorb2020[[#This Row],[EP1]]/DuraWarenkorb2020[[#This Row],[VK Preis]],"")</f>
        <v>0.19999999999999996</v>
      </c>
      <c r="AB836" s="6">
        <f>IFERROR(DuraWarenkorb2020[[#This Row],[VK Preis]]/DuraWarenkorb2020[[#This Row],[PE]]*DuraWarenkorb2020[[#This Row],[Menge]],"")</f>
        <v>1100</v>
      </c>
      <c r="AC836" s="10" t="s">
        <v>33</v>
      </c>
      <c r="AD836" s="10" t="s">
        <v>3648</v>
      </c>
    </row>
    <row r="837" spans="1:30" x14ac:dyDescent="0.25">
      <c r="D837">
        <v>5000270</v>
      </c>
      <c r="E837" t="s">
        <v>1528</v>
      </c>
      <c r="F837" t="s">
        <v>3819</v>
      </c>
      <c r="G837" t="s">
        <v>3820</v>
      </c>
      <c r="H837">
        <v>1</v>
      </c>
      <c r="I837" s="5"/>
      <c r="J837" s="5"/>
      <c r="K837" t="s">
        <v>4453</v>
      </c>
      <c r="L837" s="10">
        <v>120615358</v>
      </c>
      <c r="M837" s="10" t="s">
        <v>1552</v>
      </c>
      <c r="N837" s="10" t="s">
        <v>4803</v>
      </c>
      <c r="O837" s="10" t="s">
        <v>4804</v>
      </c>
      <c r="P837" s="10" t="s">
        <v>4805</v>
      </c>
      <c r="Q837" s="10" t="s">
        <v>3816</v>
      </c>
      <c r="R837" s="10">
        <v>1</v>
      </c>
      <c r="S837" s="10" t="s">
        <v>48</v>
      </c>
      <c r="T837" s="6">
        <v>21.74</v>
      </c>
      <c r="U837" s="6">
        <v>44</v>
      </c>
      <c r="V837" s="6"/>
      <c r="W837" s="6" t="str">
        <f>IF(OR(DuraWarenkorb2020[[#This Row],[Netto]]&lt;&gt;"",DuraWarenkorb2020[[#This Row],[Faktor]]&lt;&gt;""),"",IF(DuraWarenkorb2020[[#This Row],[Rabatt]]&lt;&gt;"",DuraWarenkorb2020[[#This Row],[Brutto]],""))</f>
        <v/>
      </c>
      <c r="X837" s="7"/>
      <c r="Y837" s="6">
        <v>80</v>
      </c>
      <c r="Z83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27.18</v>
      </c>
      <c r="AA837" s="7">
        <f>IFERROR(1-DuraWarenkorb2020[[#This Row],[EP1]]/DuraWarenkorb2020[[#This Row],[VK Preis]],"")</f>
        <v>0.20014716703458435</v>
      </c>
      <c r="AB837" s="6">
        <f>IFERROR(DuraWarenkorb2020[[#This Row],[VK Preis]]/DuraWarenkorb2020[[#This Row],[PE]]*DuraWarenkorb2020[[#This Row],[Menge]],"")</f>
        <v>27.18</v>
      </c>
      <c r="AC837" s="10" t="s">
        <v>33</v>
      </c>
      <c r="AD837" s="10" t="s">
        <v>33</v>
      </c>
    </row>
    <row r="838" spans="1:30" x14ac:dyDescent="0.25">
      <c r="D838">
        <v>5000254</v>
      </c>
      <c r="E838" t="s">
        <v>1528</v>
      </c>
      <c r="F838" t="s">
        <v>3821</v>
      </c>
      <c r="G838" t="s">
        <v>3822</v>
      </c>
      <c r="H838">
        <v>2</v>
      </c>
      <c r="I838" s="5"/>
      <c r="J838" s="5"/>
      <c r="K838" t="s">
        <v>4453</v>
      </c>
      <c r="L838" s="10">
        <v>120615360</v>
      </c>
      <c r="M838" s="10" t="s">
        <v>1552</v>
      </c>
      <c r="N838" s="10" t="s">
        <v>4806</v>
      </c>
      <c r="O838" s="10" t="s">
        <v>4807</v>
      </c>
      <c r="P838" s="10" t="s">
        <v>4808</v>
      </c>
      <c r="Q838" s="10" t="s">
        <v>3816</v>
      </c>
      <c r="R838" s="10">
        <v>1</v>
      </c>
      <c r="S838" s="10" t="s">
        <v>48</v>
      </c>
      <c r="T838" s="6">
        <v>25.36</v>
      </c>
      <c r="U838" s="6">
        <v>51</v>
      </c>
      <c r="V838" s="6"/>
      <c r="W838" s="6" t="str">
        <f>IF(OR(DuraWarenkorb2020[[#This Row],[Netto]]&lt;&gt;"",DuraWarenkorb2020[[#This Row],[Faktor]]&lt;&gt;""),"",IF(DuraWarenkorb2020[[#This Row],[Rabatt]]&lt;&gt;"",DuraWarenkorb2020[[#This Row],[Brutto]],""))</f>
        <v/>
      </c>
      <c r="X838" s="7"/>
      <c r="Y838" s="6">
        <v>80</v>
      </c>
      <c r="Z83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31.7</v>
      </c>
      <c r="AA838" s="7">
        <f>IFERROR(1-DuraWarenkorb2020[[#This Row],[EP1]]/DuraWarenkorb2020[[#This Row],[VK Preis]],"")</f>
        <v>0.19999999999999996</v>
      </c>
      <c r="AB838" s="6">
        <f>IFERROR(DuraWarenkorb2020[[#This Row],[VK Preis]]/DuraWarenkorb2020[[#This Row],[PE]]*DuraWarenkorb2020[[#This Row],[Menge]],"")</f>
        <v>63.4</v>
      </c>
      <c r="AC838" s="10" t="s">
        <v>33</v>
      </c>
      <c r="AD838" s="10" t="s">
        <v>33</v>
      </c>
    </row>
    <row r="839" spans="1:30" x14ac:dyDescent="0.25">
      <c r="D839">
        <v>3126765</v>
      </c>
      <c r="E839" t="s">
        <v>1528</v>
      </c>
      <c r="F839" t="s">
        <v>3823</v>
      </c>
      <c r="G839" t="s">
        <v>3824</v>
      </c>
      <c r="H839">
        <v>2</v>
      </c>
      <c r="I839" s="5"/>
      <c r="J839" s="5"/>
      <c r="K839" t="s">
        <v>4453</v>
      </c>
      <c r="L839" s="10">
        <v>120473990</v>
      </c>
      <c r="M839" s="10" t="s">
        <v>1552</v>
      </c>
      <c r="N839" s="10" t="s">
        <v>4809</v>
      </c>
      <c r="O839" s="10" t="s">
        <v>4810</v>
      </c>
      <c r="P839" s="10" t="s">
        <v>4811</v>
      </c>
      <c r="Q839" s="10" t="s">
        <v>3816</v>
      </c>
      <c r="R839" s="10">
        <v>1</v>
      </c>
      <c r="S839" s="10" t="s">
        <v>48</v>
      </c>
      <c r="T839" s="6">
        <v>100.49</v>
      </c>
      <c r="U839" s="6">
        <v>195</v>
      </c>
      <c r="V839" s="6"/>
      <c r="W839" s="6" t="str">
        <f>IF(OR(DuraWarenkorb2020[[#This Row],[Netto]]&lt;&gt;"",DuraWarenkorb2020[[#This Row],[Faktor]]&lt;&gt;""),"",IF(DuraWarenkorb2020[[#This Row],[Rabatt]]&lt;&gt;"",DuraWarenkorb2020[[#This Row],[Brutto]],""))</f>
        <v/>
      </c>
      <c r="X839" s="7"/>
      <c r="Y839" s="6">
        <v>80</v>
      </c>
      <c r="Z83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125.61</v>
      </c>
      <c r="AA839" s="7">
        <f>IFERROR(1-DuraWarenkorb2020[[#This Row],[EP1]]/DuraWarenkorb2020[[#This Row],[VK Preis]],"")</f>
        <v>0.19998407770082005</v>
      </c>
      <c r="AB839" s="6">
        <f>IFERROR(DuraWarenkorb2020[[#This Row],[VK Preis]]/DuraWarenkorb2020[[#This Row],[PE]]*DuraWarenkorb2020[[#This Row],[Menge]],"")</f>
        <v>251.22</v>
      </c>
      <c r="AC839" s="10" t="s">
        <v>33</v>
      </c>
      <c r="AD839" s="10" t="s">
        <v>33</v>
      </c>
    </row>
    <row r="840" spans="1:30" x14ac:dyDescent="0.25">
      <c r="I840" s="5"/>
      <c r="J840" s="5"/>
      <c r="L840" s="10">
        <v>120643161</v>
      </c>
      <c r="M840" s="10" t="s">
        <v>1552</v>
      </c>
      <c r="N840" s="10" t="s">
        <v>4812</v>
      </c>
      <c r="O840" s="10" t="s">
        <v>4813</v>
      </c>
      <c r="P840" s="10" t="s">
        <v>4814</v>
      </c>
      <c r="Q840" s="10" t="s">
        <v>3816</v>
      </c>
      <c r="R840" s="10">
        <v>1</v>
      </c>
      <c r="S840" s="10" t="s">
        <v>48</v>
      </c>
      <c r="T840" s="6">
        <v>43</v>
      </c>
      <c r="U840" s="6">
        <v>87</v>
      </c>
      <c r="V840" s="6"/>
      <c r="W840" s="6" t="str">
        <f>IF(OR(DuraWarenkorb2020[[#This Row],[Netto]]&lt;&gt;"",DuraWarenkorb2020[[#This Row],[Faktor]]&lt;&gt;""),"",IF(DuraWarenkorb2020[[#This Row],[Rabatt]]&lt;&gt;"",DuraWarenkorb2020[[#This Row],[Brutto]],""))</f>
        <v/>
      </c>
      <c r="X840" s="7"/>
      <c r="Y840" s="6">
        <v>80</v>
      </c>
      <c r="Z84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53.75</v>
      </c>
      <c r="AA840" s="7">
        <f>IFERROR(1-DuraWarenkorb2020[[#This Row],[EP1]]/DuraWarenkorb2020[[#This Row],[VK Preis]],"")</f>
        <v>0.19999999999999996</v>
      </c>
      <c r="AB840" s="6">
        <f>IFERROR(DuraWarenkorb2020[[#This Row],[VK Preis]]/DuraWarenkorb2020[[#This Row],[PE]]*DuraWarenkorb2020[[#This Row],[Menge]],"")</f>
        <v>0</v>
      </c>
      <c r="AC840" s="10" t="s">
        <v>33</v>
      </c>
      <c r="AD840" s="10" t="s">
        <v>33</v>
      </c>
    </row>
    <row r="841" spans="1:30" x14ac:dyDescent="0.25">
      <c r="D841">
        <v>1815911</v>
      </c>
      <c r="E841" t="s">
        <v>1528</v>
      </c>
      <c r="F841" t="s">
        <v>3842</v>
      </c>
      <c r="G841" t="s">
        <v>3843</v>
      </c>
      <c r="H841">
        <v>31</v>
      </c>
      <c r="I841" s="5"/>
      <c r="J841" s="5"/>
      <c r="K841" t="s">
        <v>4453</v>
      </c>
      <c r="L841" s="10">
        <v>120331331</v>
      </c>
      <c r="M841" s="10" t="s">
        <v>1552</v>
      </c>
      <c r="N841" s="10" t="s">
        <v>3844</v>
      </c>
      <c r="O841" s="10" t="s">
        <v>3845</v>
      </c>
      <c r="P841" s="10" t="s">
        <v>3846</v>
      </c>
      <c r="Q841" s="10" t="s">
        <v>3816</v>
      </c>
      <c r="R841" s="10">
        <v>1</v>
      </c>
      <c r="S841" s="10" t="s">
        <v>48</v>
      </c>
      <c r="T841" s="6"/>
      <c r="U841" s="6"/>
      <c r="V841" s="6"/>
      <c r="W841" s="6" t="str">
        <f>IF(OR(DuraWarenkorb2020[[#This Row],[Netto]]&lt;&gt;"",DuraWarenkorb2020[[#This Row],[Faktor]]&lt;&gt;""),"",IF(DuraWarenkorb2020[[#This Row],[Rabatt]]&lt;&gt;"",DuraWarenkorb2020[[#This Row],[Brutto]],""))</f>
        <v/>
      </c>
      <c r="X841" s="7"/>
      <c r="Y841" s="6"/>
      <c r="Z84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841" s="7" t="str">
        <f>IFERROR(1-DuraWarenkorb2020[[#This Row],[EP1]]/DuraWarenkorb2020[[#This Row],[VK Preis]],"")</f>
        <v/>
      </c>
      <c r="AB841" s="6" t="str">
        <f>IFERROR(DuraWarenkorb2020[[#This Row],[VK Preis]]/DuraWarenkorb2020[[#This Row],[PE]]*DuraWarenkorb2020[[#This Row],[Menge]],"")</f>
        <v/>
      </c>
      <c r="AC841" s="10">
        <v>120643161</v>
      </c>
      <c r="AD841" s="10" t="s">
        <v>2045</v>
      </c>
    </row>
    <row r="842" spans="1:30" x14ac:dyDescent="0.25">
      <c r="D842">
        <v>1040529</v>
      </c>
      <c r="E842" t="s">
        <v>1528</v>
      </c>
      <c r="F842" t="s">
        <v>3825</v>
      </c>
      <c r="G842" t="s">
        <v>3826</v>
      </c>
      <c r="H842">
        <v>1</v>
      </c>
      <c r="I842" s="5"/>
      <c r="J842" s="5"/>
      <c r="K842" t="s">
        <v>4453</v>
      </c>
      <c r="L842" s="10">
        <v>120302062</v>
      </c>
      <c r="M842" s="10" t="s">
        <v>1552</v>
      </c>
      <c r="N842" s="10" t="s">
        <v>3827</v>
      </c>
      <c r="O842" s="10" t="s">
        <v>3825</v>
      </c>
      <c r="P842" s="10" t="s">
        <v>3828</v>
      </c>
      <c r="Q842" s="10" t="s">
        <v>3829</v>
      </c>
      <c r="R842" s="10">
        <v>1</v>
      </c>
      <c r="S842" s="10" t="s">
        <v>48</v>
      </c>
      <c r="T842" s="6">
        <v>11.88</v>
      </c>
      <c r="U842" s="6">
        <v>24</v>
      </c>
      <c r="V842" s="6"/>
      <c r="W842" s="6" t="str">
        <f>IF(OR(DuraWarenkorb2020[[#This Row],[Netto]]&lt;&gt;"",DuraWarenkorb2020[[#This Row],[Faktor]]&lt;&gt;""),"",IF(DuraWarenkorb2020[[#This Row],[Rabatt]]&lt;&gt;"",DuraWarenkorb2020[[#This Row],[Brutto]],""))</f>
        <v/>
      </c>
      <c r="X842" s="7"/>
      <c r="Y842" s="6">
        <v>80</v>
      </c>
      <c r="Z84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14.85</v>
      </c>
      <c r="AA842" s="7">
        <f>IFERROR(1-DuraWarenkorb2020[[#This Row],[EP1]]/DuraWarenkorb2020[[#This Row],[VK Preis]],"")</f>
        <v>0.19999999999999996</v>
      </c>
      <c r="AB842" s="6">
        <f>IFERROR(DuraWarenkorb2020[[#This Row],[VK Preis]]/DuraWarenkorb2020[[#This Row],[PE]]*DuraWarenkorb2020[[#This Row],[Menge]],"")</f>
        <v>14.85</v>
      </c>
      <c r="AC842" s="10" t="s">
        <v>33</v>
      </c>
      <c r="AD842" s="10" t="s">
        <v>33</v>
      </c>
    </row>
    <row r="843" spans="1:30" x14ac:dyDescent="0.25">
      <c r="D843">
        <v>1040537</v>
      </c>
      <c r="E843" t="s">
        <v>1528</v>
      </c>
      <c r="F843" t="s">
        <v>3830</v>
      </c>
      <c r="G843" t="s">
        <v>3831</v>
      </c>
      <c r="H843">
        <v>8</v>
      </c>
      <c r="I843" s="5"/>
      <c r="J843" s="5"/>
      <c r="K843" t="s">
        <v>4453</v>
      </c>
      <c r="L843" s="10">
        <v>120302064</v>
      </c>
      <c r="M843" s="10" t="s">
        <v>1552</v>
      </c>
      <c r="N843" s="10" t="s">
        <v>3832</v>
      </c>
      <c r="O843" s="10" t="s">
        <v>3830</v>
      </c>
      <c r="P843" s="10" t="s">
        <v>3833</v>
      </c>
      <c r="Q843" s="10" t="s">
        <v>3829</v>
      </c>
      <c r="R843" s="10">
        <v>1</v>
      </c>
      <c r="S843" s="10" t="s">
        <v>48</v>
      </c>
      <c r="T843" s="6">
        <v>14.04</v>
      </c>
      <c r="U843" s="6">
        <v>27</v>
      </c>
      <c r="V843" s="6"/>
      <c r="W843" s="6" t="str">
        <f>IF(OR(DuraWarenkorb2020[[#This Row],[Netto]]&lt;&gt;"",DuraWarenkorb2020[[#This Row],[Faktor]]&lt;&gt;""),"",IF(DuraWarenkorb2020[[#This Row],[Rabatt]]&lt;&gt;"",DuraWarenkorb2020[[#This Row],[Brutto]],""))</f>
        <v/>
      </c>
      <c r="X843" s="7"/>
      <c r="Y843" s="6">
        <v>80</v>
      </c>
      <c r="Z84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17.55</v>
      </c>
      <c r="AA843" s="7">
        <f>IFERROR(1-DuraWarenkorb2020[[#This Row],[EP1]]/DuraWarenkorb2020[[#This Row],[VK Preis]],"")</f>
        <v>0.20000000000000007</v>
      </c>
      <c r="AB843" s="6">
        <f>IFERROR(DuraWarenkorb2020[[#This Row],[VK Preis]]/DuraWarenkorb2020[[#This Row],[PE]]*DuraWarenkorb2020[[#This Row],[Menge]],"")</f>
        <v>140.4</v>
      </c>
      <c r="AC843" s="10" t="s">
        <v>33</v>
      </c>
      <c r="AD843" s="10" t="s">
        <v>33</v>
      </c>
    </row>
    <row r="844" spans="1:30" x14ac:dyDescent="0.25">
      <c r="D844">
        <v>1040618</v>
      </c>
      <c r="E844" t="s">
        <v>1528</v>
      </c>
      <c r="F844" t="s">
        <v>3834</v>
      </c>
      <c r="G844" t="s">
        <v>3835</v>
      </c>
      <c r="H844">
        <v>3</v>
      </c>
      <c r="I844" s="5"/>
      <c r="J844" s="5"/>
      <c r="K844" t="s">
        <v>4453</v>
      </c>
      <c r="L844" s="10">
        <v>120302067</v>
      </c>
      <c r="M844" s="10" t="s">
        <v>1552</v>
      </c>
      <c r="N844" s="10" t="s">
        <v>3836</v>
      </c>
      <c r="O844" s="10" t="s">
        <v>3834</v>
      </c>
      <c r="P844" s="10" t="s">
        <v>3837</v>
      </c>
      <c r="Q844" s="10" t="s">
        <v>3829</v>
      </c>
      <c r="R844" s="10">
        <v>1</v>
      </c>
      <c r="S844" s="10" t="s">
        <v>48</v>
      </c>
      <c r="T844" s="6">
        <v>23.76</v>
      </c>
      <c r="U844" s="6">
        <v>66.08</v>
      </c>
      <c r="V844" s="6"/>
      <c r="W844" s="6" t="str">
        <f>IF(OR(DuraWarenkorb2020[[#This Row],[Netto]]&lt;&gt;"",DuraWarenkorb2020[[#This Row],[Faktor]]&lt;&gt;""),"",IF(DuraWarenkorb2020[[#This Row],[Rabatt]]&lt;&gt;"",DuraWarenkorb2020[[#This Row],[Brutto]],""))</f>
        <v/>
      </c>
      <c r="X844" s="7"/>
      <c r="Y844" s="6">
        <v>80</v>
      </c>
      <c r="Z84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29.7</v>
      </c>
      <c r="AA844" s="7">
        <f>IFERROR(1-DuraWarenkorb2020[[#This Row],[EP1]]/DuraWarenkorb2020[[#This Row],[VK Preis]],"")</f>
        <v>0.19999999999999996</v>
      </c>
      <c r="AB844" s="6">
        <f>IFERROR(DuraWarenkorb2020[[#This Row],[VK Preis]]/DuraWarenkorb2020[[#This Row],[PE]]*DuraWarenkorb2020[[#This Row],[Menge]],"")</f>
        <v>89.1</v>
      </c>
      <c r="AC844" s="10" t="s">
        <v>33</v>
      </c>
      <c r="AD844" s="10" t="s">
        <v>33</v>
      </c>
    </row>
    <row r="845" spans="1:30" x14ac:dyDescent="0.25">
      <c r="D845">
        <v>777404</v>
      </c>
      <c r="E845" t="s">
        <v>1534</v>
      </c>
      <c r="F845" t="s">
        <v>1550</v>
      </c>
      <c r="G845" t="s">
        <v>3875</v>
      </c>
      <c r="H845">
        <v>130</v>
      </c>
      <c r="I845" s="5"/>
      <c r="J845" s="5"/>
      <c r="K845" t="s">
        <v>4453</v>
      </c>
      <c r="L845" s="10">
        <v>120376353</v>
      </c>
      <c r="M845" s="10" t="s">
        <v>1552</v>
      </c>
      <c r="N845" s="10" t="s">
        <v>3876</v>
      </c>
      <c r="O845" s="10" t="s">
        <v>3877</v>
      </c>
      <c r="P845" s="10" t="s">
        <v>3878</v>
      </c>
      <c r="Q845" s="10" t="s">
        <v>1556</v>
      </c>
      <c r="R845" s="10">
        <v>1</v>
      </c>
      <c r="S845" s="10" t="s">
        <v>48</v>
      </c>
      <c r="T845" s="6"/>
      <c r="U845" s="6"/>
      <c r="V845" s="6"/>
      <c r="W845" s="6" t="str">
        <f>IF(OR(DuraWarenkorb2020[[#This Row],[Netto]]&lt;&gt;"",DuraWarenkorb2020[[#This Row],[Faktor]]&lt;&gt;""),"",IF(DuraWarenkorb2020[[#This Row],[Rabatt]]&lt;&gt;"",DuraWarenkorb2020[[#This Row],[Brutto]],""))</f>
        <v/>
      </c>
      <c r="X845" s="7"/>
      <c r="Y845" s="6"/>
      <c r="Z84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845" s="7" t="str">
        <f>IFERROR(1-DuraWarenkorb2020[[#This Row],[EP1]]/DuraWarenkorb2020[[#This Row],[VK Preis]],"")</f>
        <v/>
      </c>
      <c r="AB845" s="6" t="str">
        <f>IFERROR(DuraWarenkorb2020[[#This Row],[VK Preis]]/DuraWarenkorb2020[[#This Row],[PE]]*DuraWarenkorb2020[[#This Row],[Menge]],"")</f>
        <v/>
      </c>
      <c r="AC845" s="10" t="s">
        <v>33</v>
      </c>
      <c r="AD845" s="10" t="s">
        <v>2045</v>
      </c>
    </row>
    <row r="846" spans="1:30" x14ac:dyDescent="0.25">
      <c r="A846">
        <v>3740</v>
      </c>
      <c r="B846" t="s">
        <v>28</v>
      </c>
      <c r="C846">
        <v>4040</v>
      </c>
      <c r="D846">
        <v>2398796</v>
      </c>
      <c r="E846" t="s">
        <v>1534</v>
      </c>
      <c r="F846" t="s">
        <v>1550</v>
      </c>
      <c r="G846" t="s">
        <v>1551</v>
      </c>
      <c r="H846">
        <v>1</v>
      </c>
      <c r="I846" s="5">
        <v>42005</v>
      </c>
      <c r="J846" s="5">
        <v>43830</v>
      </c>
      <c r="K846" t="s">
        <v>32</v>
      </c>
      <c r="L846">
        <v>120169423</v>
      </c>
      <c r="M846" t="s">
        <v>1552</v>
      </c>
      <c r="N846" t="s">
        <v>1553</v>
      </c>
      <c r="O846" t="s">
        <v>1554</v>
      </c>
      <c r="P846" t="s">
        <v>1555</v>
      </c>
      <c r="Q846" t="s">
        <v>1556</v>
      </c>
      <c r="R846">
        <v>1</v>
      </c>
      <c r="S846" t="s">
        <v>48</v>
      </c>
      <c r="T846" s="6"/>
      <c r="U846" s="6"/>
      <c r="V846" s="6"/>
      <c r="W846" s="6" t="str">
        <f>IF(OR(DuraWarenkorb2020[[#This Row],[Netto]]&lt;&gt;"",DuraWarenkorb2020[[#This Row],[Faktor]]&lt;&gt;""),"",IF(DuraWarenkorb2020[[#This Row],[Rabatt]]&lt;&gt;"",DuraWarenkorb2020[[#This Row],[Brutto]],""))</f>
        <v/>
      </c>
      <c r="X846" s="7"/>
      <c r="Y846" s="6"/>
      <c r="Z84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846" s="7" t="str">
        <f>IFERROR(1-DuraWarenkorb2020[[#This Row],[EP1]]/DuraWarenkorb2020[[#This Row],[VK Preis]],"")</f>
        <v/>
      </c>
      <c r="AB846" s="6" t="str">
        <f>IFERROR(DuraWarenkorb2020[[#This Row],[VK Preis]]/DuraWarenkorb2020[[#This Row],[PE]]*DuraWarenkorb2020[[#This Row],[Menge]],"")</f>
        <v/>
      </c>
      <c r="AC846" t="s">
        <v>33</v>
      </c>
      <c r="AD846" t="s">
        <v>2045</v>
      </c>
    </row>
    <row r="847" spans="1:30" x14ac:dyDescent="0.25">
      <c r="D847">
        <v>1020854</v>
      </c>
      <c r="E847" t="s">
        <v>1534</v>
      </c>
      <c r="F847" t="s">
        <v>3895</v>
      </c>
      <c r="G847" t="s">
        <v>3896</v>
      </c>
      <c r="H847">
        <v>3</v>
      </c>
      <c r="I847" s="5"/>
      <c r="J847" s="5"/>
      <c r="K847" t="s">
        <v>4453</v>
      </c>
      <c r="L847" s="10">
        <v>120160515</v>
      </c>
      <c r="M847" s="10" t="s">
        <v>1552</v>
      </c>
      <c r="N847" s="10" t="s">
        <v>3897</v>
      </c>
      <c r="O847" s="10" t="s">
        <v>3898</v>
      </c>
      <c r="P847" s="10" t="s">
        <v>3899</v>
      </c>
      <c r="Q847" s="10" t="s">
        <v>1556</v>
      </c>
      <c r="R847" s="10">
        <v>1</v>
      </c>
      <c r="S847" s="10" t="s">
        <v>48</v>
      </c>
      <c r="T847" s="6">
        <v>2.64</v>
      </c>
      <c r="U847" s="6">
        <v>7.23</v>
      </c>
      <c r="V847" s="6"/>
      <c r="W847" s="6" t="str">
        <f>IF(OR(DuraWarenkorb2020[[#This Row],[Netto]]&lt;&gt;"",DuraWarenkorb2020[[#This Row],[Faktor]]&lt;&gt;""),"",IF(DuraWarenkorb2020[[#This Row],[Rabatt]]&lt;&gt;"",DuraWarenkorb2020[[#This Row],[Brutto]],""))</f>
        <v/>
      </c>
      <c r="X847" s="7"/>
      <c r="Y847" s="6">
        <v>80</v>
      </c>
      <c r="Z84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3.3</v>
      </c>
      <c r="AA847" s="7">
        <f>IFERROR(1-DuraWarenkorb2020[[#This Row],[EP1]]/DuraWarenkorb2020[[#This Row],[VK Preis]],"")</f>
        <v>0.19999999999999996</v>
      </c>
      <c r="AB847" s="6">
        <f>IFERROR(DuraWarenkorb2020[[#This Row],[VK Preis]]/DuraWarenkorb2020[[#This Row],[PE]]*DuraWarenkorb2020[[#This Row],[Menge]],"")</f>
        <v>9.8999999999999986</v>
      </c>
      <c r="AC847" s="10" t="s">
        <v>33</v>
      </c>
      <c r="AD847" s="10" t="s">
        <v>33</v>
      </c>
    </row>
    <row r="848" spans="1:30" x14ac:dyDescent="0.25">
      <c r="D848">
        <v>51508</v>
      </c>
      <c r="E848" t="s">
        <v>1534</v>
      </c>
      <c r="F848" t="s">
        <v>3884</v>
      </c>
      <c r="G848" t="s">
        <v>3885</v>
      </c>
      <c r="H848">
        <v>16</v>
      </c>
      <c r="I848" s="5"/>
      <c r="J848" s="5"/>
      <c r="K848" t="s">
        <v>4453</v>
      </c>
      <c r="L848" s="10">
        <v>120082405</v>
      </c>
      <c r="M848" s="10" t="s">
        <v>1552</v>
      </c>
      <c r="N848" s="10" t="s">
        <v>3886</v>
      </c>
      <c r="O848" s="10" t="s">
        <v>3887</v>
      </c>
      <c r="P848" s="10" t="s">
        <v>3888</v>
      </c>
      <c r="Q848" s="10" t="s">
        <v>3889</v>
      </c>
      <c r="R848" s="10">
        <v>1</v>
      </c>
      <c r="S848" s="10" t="s">
        <v>48</v>
      </c>
      <c r="T848" s="6">
        <v>1.4</v>
      </c>
      <c r="U848" s="6">
        <v>14.88</v>
      </c>
      <c r="V848" s="6"/>
      <c r="W848" s="6" t="str">
        <f>IF(OR(DuraWarenkorb2020[[#This Row],[Netto]]&lt;&gt;"",DuraWarenkorb2020[[#This Row],[Faktor]]&lt;&gt;""),"",IF(DuraWarenkorb2020[[#This Row],[Rabatt]]&lt;&gt;"",DuraWarenkorb2020[[#This Row],[Brutto]],""))</f>
        <v/>
      </c>
      <c r="X848" s="7"/>
      <c r="Y848" s="6">
        <v>80</v>
      </c>
      <c r="Z84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1.75</v>
      </c>
      <c r="AA848" s="7">
        <f>IFERROR(1-DuraWarenkorb2020[[#This Row],[EP1]]/DuraWarenkorb2020[[#This Row],[VK Preis]],"")</f>
        <v>0.20000000000000007</v>
      </c>
      <c r="AB848" s="6">
        <f>IFERROR(DuraWarenkorb2020[[#This Row],[VK Preis]]/DuraWarenkorb2020[[#This Row],[PE]]*DuraWarenkorb2020[[#This Row],[Menge]],"")</f>
        <v>28</v>
      </c>
      <c r="AC848" s="10" t="s">
        <v>33</v>
      </c>
      <c r="AD848" s="10" t="s">
        <v>33</v>
      </c>
    </row>
    <row r="849" spans="1:30" x14ac:dyDescent="0.25">
      <c r="D849">
        <v>566861</v>
      </c>
      <c r="E849" t="s">
        <v>1534</v>
      </c>
      <c r="F849" t="s">
        <v>3890</v>
      </c>
      <c r="G849" t="s">
        <v>3891</v>
      </c>
      <c r="H849">
        <v>2</v>
      </c>
      <c r="I849" s="5"/>
      <c r="J849" s="5"/>
      <c r="K849" t="s">
        <v>4453</v>
      </c>
      <c r="L849" s="10">
        <v>120085719</v>
      </c>
      <c r="M849" s="10" t="s">
        <v>1552</v>
      </c>
      <c r="N849" s="10" t="s">
        <v>3892</v>
      </c>
      <c r="O849" s="10" t="s">
        <v>3893</v>
      </c>
      <c r="P849" s="10" t="s">
        <v>3894</v>
      </c>
      <c r="Q849" s="10" t="s">
        <v>3889</v>
      </c>
      <c r="R849" s="10">
        <v>1</v>
      </c>
      <c r="S849" s="10" t="s">
        <v>48</v>
      </c>
      <c r="T849" s="6">
        <v>1.4</v>
      </c>
      <c r="U849" s="6">
        <v>19.72</v>
      </c>
      <c r="V849" s="6"/>
      <c r="W849" s="6" t="str">
        <f>IF(OR(DuraWarenkorb2020[[#This Row],[Netto]]&lt;&gt;"",DuraWarenkorb2020[[#This Row],[Faktor]]&lt;&gt;""),"",IF(DuraWarenkorb2020[[#This Row],[Rabatt]]&lt;&gt;"",DuraWarenkorb2020[[#This Row],[Brutto]],""))</f>
        <v/>
      </c>
      <c r="X849" s="7"/>
      <c r="Y849" s="6">
        <v>80</v>
      </c>
      <c r="Z84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1.75</v>
      </c>
      <c r="AA849" s="7">
        <f>IFERROR(1-DuraWarenkorb2020[[#This Row],[EP1]]/DuraWarenkorb2020[[#This Row],[VK Preis]],"")</f>
        <v>0.20000000000000007</v>
      </c>
      <c r="AB849" s="6">
        <f>IFERROR(DuraWarenkorb2020[[#This Row],[VK Preis]]/DuraWarenkorb2020[[#This Row],[PE]]*DuraWarenkorb2020[[#This Row],[Menge]],"")</f>
        <v>3.5</v>
      </c>
      <c r="AC849" s="10" t="s">
        <v>33</v>
      </c>
      <c r="AD849" s="10" t="s">
        <v>33</v>
      </c>
    </row>
    <row r="850" spans="1:30" x14ac:dyDescent="0.25">
      <c r="D850">
        <v>40830</v>
      </c>
      <c r="E850" t="s">
        <v>1534</v>
      </c>
      <c r="F850" t="s">
        <v>3916</v>
      </c>
      <c r="G850" t="s">
        <v>3917</v>
      </c>
      <c r="H850">
        <v>32</v>
      </c>
      <c r="I850" s="5"/>
      <c r="J850" s="5"/>
      <c r="K850" t="s">
        <v>4453</v>
      </c>
      <c r="L850" s="10">
        <v>120085692</v>
      </c>
      <c r="M850" s="10" t="s">
        <v>1552</v>
      </c>
      <c r="N850" s="10" t="s">
        <v>3918</v>
      </c>
      <c r="O850" s="10" t="s">
        <v>3919</v>
      </c>
      <c r="P850" s="10" t="s">
        <v>3920</v>
      </c>
      <c r="Q850" s="10" t="s">
        <v>3915</v>
      </c>
      <c r="R850" s="10">
        <v>1</v>
      </c>
      <c r="S850" s="10" t="s">
        <v>48</v>
      </c>
      <c r="T850" s="6">
        <v>1.53</v>
      </c>
      <c r="U850" s="6">
        <v>14.15</v>
      </c>
      <c r="V850" s="6"/>
      <c r="W850" s="6" t="str">
        <f>IF(OR(DuraWarenkorb2020[[#This Row],[Netto]]&lt;&gt;"",DuraWarenkorb2020[[#This Row],[Faktor]]&lt;&gt;""),"",IF(DuraWarenkorb2020[[#This Row],[Rabatt]]&lt;&gt;"",DuraWarenkorb2020[[#This Row],[Brutto]],""))</f>
        <v/>
      </c>
      <c r="X850" s="7"/>
      <c r="Y850" s="6">
        <v>80</v>
      </c>
      <c r="Z85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1.91</v>
      </c>
      <c r="AA850" s="7">
        <f>IFERROR(1-DuraWarenkorb2020[[#This Row],[EP1]]/DuraWarenkorb2020[[#This Row],[VK Preis]],"")</f>
        <v>0.19895287958115182</v>
      </c>
      <c r="AB850" s="6">
        <f>IFERROR(DuraWarenkorb2020[[#This Row],[VK Preis]]/DuraWarenkorb2020[[#This Row],[PE]]*DuraWarenkorb2020[[#This Row],[Menge]],"")</f>
        <v>61.12</v>
      </c>
      <c r="AC850" s="10" t="s">
        <v>33</v>
      </c>
      <c r="AD850" s="10" t="s">
        <v>33</v>
      </c>
    </row>
    <row r="851" spans="1:30" x14ac:dyDescent="0.25">
      <c r="D851">
        <v>2713594</v>
      </c>
      <c r="E851" t="s">
        <v>1534</v>
      </c>
      <c r="F851" t="s">
        <v>3910</v>
      </c>
      <c r="G851" t="s">
        <v>3911</v>
      </c>
      <c r="H851">
        <v>55</v>
      </c>
      <c r="I851" s="5"/>
      <c r="J851" s="5"/>
      <c r="K851" t="s">
        <v>4453</v>
      </c>
      <c r="L851" s="10">
        <v>120402053</v>
      </c>
      <c r="M851" s="10" t="s">
        <v>1552</v>
      </c>
      <c r="N851" s="10" t="s">
        <v>3912</v>
      </c>
      <c r="O851" s="10" t="s">
        <v>3913</v>
      </c>
      <c r="P851" s="10" t="s">
        <v>3914</v>
      </c>
      <c r="Q851" s="10" t="s">
        <v>3915</v>
      </c>
      <c r="R851" s="10">
        <v>1</v>
      </c>
      <c r="S851" s="10" t="s">
        <v>48</v>
      </c>
      <c r="T851" s="6">
        <v>1.1200000000000001</v>
      </c>
      <c r="U851" s="6">
        <v>6.18</v>
      </c>
      <c r="V851" s="6"/>
      <c r="W851" s="6" t="str">
        <f>IF(OR(DuraWarenkorb2020[[#This Row],[Netto]]&lt;&gt;"",DuraWarenkorb2020[[#This Row],[Faktor]]&lt;&gt;""),"",IF(DuraWarenkorb2020[[#This Row],[Rabatt]]&lt;&gt;"",DuraWarenkorb2020[[#This Row],[Brutto]],""))</f>
        <v/>
      </c>
      <c r="X851" s="7"/>
      <c r="Y851" s="6">
        <v>80</v>
      </c>
      <c r="Z85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1.4</v>
      </c>
      <c r="AA851" s="7">
        <f>IFERROR(1-DuraWarenkorb2020[[#This Row],[EP1]]/DuraWarenkorb2020[[#This Row],[VK Preis]],"")</f>
        <v>0.19999999999999984</v>
      </c>
      <c r="AB851" s="6">
        <f>IFERROR(DuraWarenkorb2020[[#This Row],[VK Preis]]/DuraWarenkorb2020[[#This Row],[PE]]*DuraWarenkorb2020[[#This Row],[Menge]],"")</f>
        <v>77</v>
      </c>
      <c r="AC851" s="10" t="s">
        <v>33</v>
      </c>
      <c r="AD851" s="10" t="s">
        <v>33</v>
      </c>
    </row>
    <row r="852" spans="1:30" x14ac:dyDescent="0.25">
      <c r="D852">
        <v>48984</v>
      </c>
      <c r="E852" t="s">
        <v>1534</v>
      </c>
      <c r="F852" t="s">
        <v>3900</v>
      </c>
      <c r="G852" t="s">
        <v>3901</v>
      </c>
      <c r="H852">
        <v>100</v>
      </c>
      <c r="I852" s="5"/>
      <c r="J852" s="5"/>
      <c r="K852" t="s">
        <v>4453</v>
      </c>
      <c r="L852" s="10">
        <v>120082426</v>
      </c>
      <c r="M852" s="10" t="s">
        <v>1552</v>
      </c>
      <c r="N852" s="10" t="s">
        <v>3902</v>
      </c>
      <c r="O852" s="10" t="s">
        <v>3903</v>
      </c>
      <c r="P852" s="10" t="s">
        <v>3904</v>
      </c>
      <c r="Q852" s="10" t="s">
        <v>1575</v>
      </c>
      <c r="R852" s="10">
        <v>1</v>
      </c>
      <c r="S852" s="10" t="s">
        <v>48</v>
      </c>
      <c r="T852" s="6">
        <v>0.26</v>
      </c>
      <c r="U852" s="6">
        <v>1.21</v>
      </c>
      <c r="V852" s="6"/>
      <c r="W852" s="6" t="str">
        <f>IF(OR(DuraWarenkorb2020[[#This Row],[Netto]]&lt;&gt;"",DuraWarenkorb2020[[#This Row],[Faktor]]&lt;&gt;""),"",IF(DuraWarenkorb2020[[#This Row],[Rabatt]]&lt;&gt;"",DuraWarenkorb2020[[#This Row],[Brutto]],""))</f>
        <v/>
      </c>
      <c r="X852" s="7"/>
      <c r="Y852" s="6">
        <v>80</v>
      </c>
      <c r="Z85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0.33</v>
      </c>
      <c r="AA852" s="7">
        <f>IFERROR(1-DuraWarenkorb2020[[#This Row],[EP1]]/DuraWarenkorb2020[[#This Row],[VK Preis]],"")</f>
        <v>0.21212121212121215</v>
      </c>
      <c r="AB852" s="6">
        <f>IFERROR(DuraWarenkorb2020[[#This Row],[VK Preis]]/DuraWarenkorb2020[[#This Row],[PE]]*DuraWarenkorb2020[[#This Row],[Menge]],"")</f>
        <v>33</v>
      </c>
      <c r="AC852" s="10" t="s">
        <v>33</v>
      </c>
      <c r="AD852" s="10" t="s">
        <v>33</v>
      </c>
    </row>
    <row r="853" spans="1:30" x14ac:dyDescent="0.25">
      <c r="D853">
        <v>48942</v>
      </c>
      <c r="E853" t="s">
        <v>1534</v>
      </c>
      <c r="F853" t="s">
        <v>3905</v>
      </c>
      <c r="G853" t="s">
        <v>3906</v>
      </c>
      <c r="H853">
        <v>50</v>
      </c>
      <c r="I853" s="5"/>
      <c r="J853" s="5"/>
      <c r="K853" t="s">
        <v>4453</v>
      </c>
      <c r="L853" s="10">
        <v>120082427</v>
      </c>
      <c r="M853" s="10" t="s">
        <v>1552</v>
      </c>
      <c r="N853" s="10" t="s">
        <v>3907</v>
      </c>
      <c r="O853" s="10" t="s">
        <v>3908</v>
      </c>
      <c r="P853" s="10" t="s">
        <v>3909</v>
      </c>
      <c r="Q853" s="10" t="s">
        <v>1575</v>
      </c>
      <c r="R853" s="10">
        <v>1</v>
      </c>
      <c r="S853" s="10" t="s">
        <v>48</v>
      </c>
      <c r="T853" s="6">
        <v>0.26</v>
      </c>
      <c r="U853" s="6">
        <v>1.32</v>
      </c>
      <c r="V853" s="6"/>
      <c r="W853" s="6" t="str">
        <f>IF(OR(DuraWarenkorb2020[[#This Row],[Netto]]&lt;&gt;"",DuraWarenkorb2020[[#This Row],[Faktor]]&lt;&gt;""),"",IF(DuraWarenkorb2020[[#This Row],[Rabatt]]&lt;&gt;"",DuraWarenkorb2020[[#This Row],[Brutto]],""))</f>
        <v/>
      </c>
      <c r="X853" s="7"/>
      <c r="Y853" s="6">
        <v>80</v>
      </c>
      <c r="Z85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0.33</v>
      </c>
      <c r="AA853" s="7">
        <f>IFERROR(1-DuraWarenkorb2020[[#This Row],[EP1]]/DuraWarenkorb2020[[#This Row],[VK Preis]],"")</f>
        <v>0.21212121212121215</v>
      </c>
      <c r="AB853" s="6">
        <f>IFERROR(DuraWarenkorb2020[[#This Row],[VK Preis]]/DuraWarenkorb2020[[#This Row],[PE]]*DuraWarenkorb2020[[#This Row],[Menge]],"")</f>
        <v>16.5</v>
      </c>
      <c r="AC853" s="10" t="s">
        <v>33</v>
      </c>
      <c r="AD853" s="10" t="s">
        <v>33</v>
      </c>
    </row>
    <row r="854" spans="1:30" x14ac:dyDescent="0.25">
      <c r="H854">
        <v>25</v>
      </c>
      <c r="I854" s="5"/>
      <c r="J854" s="5"/>
      <c r="K854" t="s">
        <v>4454</v>
      </c>
      <c r="L854" s="10">
        <v>120085662</v>
      </c>
      <c r="M854" s="10" t="s">
        <v>1552</v>
      </c>
      <c r="N854" s="10" t="s">
        <v>4815</v>
      </c>
      <c r="O854" s="10" t="s">
        <v>4816</v>
      </c>
      <c r="P854" s="10" t="s">
        <v>4817</v>
      </c>
      <c r="Q854" s="10" t="s">
        <v>1575</v>
      </c>
      <c r="R854" s="10">
        <v>1</v>
      </c>
      <c r="S854" s="10" t="s">
        <v>48</v>
      </c>
      <c r="T854" s="6">
        <v>1.1000000000000001</v>
      </c>
      <c r="U854" s="6">
        <v>9.83</v>
      </c>
      <c r="V854" s="6"/>
      <c r="W854" s="6" t="str">
        <f>IF(OR(DuraWarenkorb2020[[#This Row],[Netto]]&lt;&gt;"",DuraWarenkorb2020[[#This Row],[Faktor]]&lt;&gt;""),"",IF(DuraWarenkorb2020[[#This Row],[Rabatt]]&lt;&gt;"",DuraWarenkorb2020[[#This Row],[Brutto]],""))</f>
        <v/>
      </c>
      <c r="X854" s="7"/>
      <c r="Y854" s="6">
        <v>80</v>
      </c>
      <c r="Z85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1.38</v>
      </c>
      <c r="AA854" s="7">
        <f>IFERROR(1-DuraWarenkorb2020[[#This Row],[EP1]]/DuraWarenkorb2020[[#This Row],[VK Preis]],"")</f>
        <v>0.20289855072463758</v>
      </c>
      <c r="AB854" s="6">
        <f>IFERROR(DuraWarenkorb2020[[#This Row],[VK Preis]]/DuraWarenkorb2020[[#This Row],[PE]]*DuraWarenkorb2020[[#This Row],[Menge]],"")</f>
        <v>34.5</v>
      </c>
      <c r="AC854" s="10" t="s">
        <v>33</v>
      </c>
      <c r="AD854" s="10" t="s">
        <v>33</v>
      </c>
    </row>
    <row r="855" spans="1:30" x14ac:dyDescent="0.25">
      <c r="D855">
        <v>75347</v>
      </c>
      <c r="E855" t="s">
        <v>1534</v>
      </c>
      <c r="F855" t="s">
        <v>3921</v>
      </c>
      <c r="G855" t="s">
        <v>3922</v>
      </c>
      <c r="H855">
        <v>3</v>
      </c>
      <c r="I855" s="5"/>
      <c r="J855" s="5"/>
      <c r="K855" t="s">
        <v>4453</v>
      </c>
      <c r="L855" s="10">
        <v>120085068</v>
      </c>
      <c r="M855" s="10" t="s">
        <v>1552</v>
      </c>
      <c r="N855" s="10" t="s">
        <v>3923</v>
      </c>
      <c r="O855" s="10" t="s">
        <v>3924</v>
      </c>
      <c r="P855" s="10" t="s">
        <v>3925</v>
      </c>
      <c r="Q855" s="10" t="s">
        <v>1575</v>
      </c>
      <c r="R855" s="10">
        <v>1</v>
      </c>
      <c r="S855" s="10" t="s">
        <v>48</v>
      </c>
      <c r="T855" s="6">
        <v>1.1000000000000001</v>
      </c>
      <c r="U855" s="6">
        <v>9.83</v>
      </c>
      <c r="V855" s="6"/>
      <c r="W855" s="6" t="str">
        <f>IF(OR(DuraWarenkorb2020[[#This Row],[Netto]]&lt;&gt;"",DuraWarenkorb2020[[#This Row],[Faktor]]&lt;&gt;""),"",IF(DuraWarenkorb2020[[#This Row],[Rabatt]]&lt;&gt;"",DuraWarenkorb2020[[#This Row],[Brutto]],""))</f>
        <v/>
      </c>
      <c r="X855" s="7"/>
      <c r="Y855" s="6">
        <v>80</v>
      </c>
      <c r="Z85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1.38</v>
      </c>
      <c r="AA855" s="7">
        <f>IFERROR(1-DuraWarenkorb2020[[#This Row],[EP1]]/DuraWarenkorb2020[[#This Row],[VK Preis]],"")</f>
        <v>0.20289855072463758</v>
      </c>
      <c r="AB855" s="6">
        <f>IFERROR(DuraWarenkorb2020[[#This Row],[VK Preis]]/DuraWarenkorb2020[[#This Row],[PE]]*DuraWarenkorb2020[[#This Row],[Menge]],"")</f>
        <v>4.1399999999999997</v>
      </c>
      <c r="AC855" s="10" t="s">
        <v>33</v>
      </c>
      <c r="AD855" s="10" t="s">
        <v>33</v>
      </c>
    </row>
    <row r="856" spans="1:30" x14ac:dyDescent="0.25">
      <c r="D856">
        <v>44623</v>
      </c>
      <c r="E856" t="s">
        <v>1534</v>
      </c>
      <c r="F856" t="s">
        <v>3926</v>
      </c>
      <c r="G856" t="s">
        <v>3927</v>
      </c>
      <c r="H856">
        <v>25</v>
      </c>
      <c r="I856" s="5"/>
      <c r="J856" s="5"/>
      <c r="K856" t="s">
        <v>4453</v>
      </c>
      <c r="L856" s="10">
        <v>120085663</v>
      </c>
      <c r="M856" s="10" t="s">
        <v>1552</v>
      </c>
      <c r="N856" s="10" t="s">
        <v>3928</v>
      </c>
      <c r="O856" s="10" t="s">
        <v>3929</v>
      </c>
      <c r="P856" s="10" t="s">
        <v>3930</v>
      </c>
      <c r="Q856" s="10" t="s">
        <v>1575</v>
      </c>
      <c r="R856" s="10">
        <v>1</v>
      </c>
      <c r="S856" s="10" t="s">
        <v>48</v>
      </c>
      <c r="T856" s="6">
        <v>1.1000000000000001</v>
      </c>
      <c r="U856" s="6">
        <v>9.83</v>
      </c>
      <c r="V856" s="6"/>
      <c r="W856" s="6" t="str">
        <f>IF(OR(DuraWarenkorb2020[[#This Row],[Netto]]&lt;&gt;"",DuraWarenkorb2020[[#This Row],[Faktor]]&lt;&gt;""),"",IF(DuraWarenkorb2020[[#This Row],[Rabatt]]&lt;&gt;"",DuraWarenkorb2020[[#This Row],[Brutto]],""))</f>
        <v/>
      </c>
      <c r="X856" s="7"/>
      <c r="Y856" s="6">
        <v>80</v>
      </c>
      <c r="Z85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1.38</v>
      </c>
      <c r="AA856" s="7">
        <f>IFERROR(1-DuraWarenkorb2020[[#This Row],[EP1]]/DuraWarenkorb2020[[#This Row],[VK Preis]],"")</f>
        <v>0.20289855072463758</v>
      </c>
      <c r="AB856" s="6">
        <f>IFERROR(DuraWarenkorb2020[[#This Row],[VK Preis]]/DuraWarenkorb2020[[#This Row],[PE]]*DuraWarenkorb2020[[#This Row],[Menge]],"")</f>
        <v>34.5</v>
      </c>
      <c r="AC856" s="10" t="s">
        <v>33</v>
      </c>
      <c r="AD856" s="10" t="s">
        <v>33</v>
      </c>
    </row>
    <row r="857" spans="1:30" x14ac:dyDescent="0.25">
      <c r="A857">
        <v>3740</v>
      </c>
      <c r="B857" t="s">
        <v>28</v>
      </c>
      <c r="C857">
        <v>4040</v>
      </c>
      <c r="D857">
        <v>450669</v>
      </c>
      <c r="E857" t="s">
        <v>1534</v>
      </c>
      <c r="F857" t="s">
        <v>1570</v>
      </c>
      <c r="G857" t="s">
        <v>1571</v>
      </c>
      <c r="H857">
        <v>7</v>
      </c>
      <c r="I857" s="5">
        <v>42005</v>
      </c>
      <c r="J857" s="5">
        <v>43830</v>
      </c>
      <c r="K857" t="s">
        <v>32</v>
      </c>
      <c r="L857">
        <v>120085664</v>
      </c>
      <c r="M857" t="s">
        <v>1552</v>
      </c>
      <c r="N857" t="s">
        <v>1572</v>
      </c>
      <c r="O857" t="s">
        <v>1573</v>
      </c>
      <c r="P857" t="s">
        <v>1574</v>
      </c>
      <c r="Q857" t="s">
        <v>1575</v>
      </c>
      <c r="R857">
        <v>1</v>
      </c>
      <c r="S857" t="s">
        <v>48</v>
      </c>
      <c r="T857" s="6">
        <v>1.1000000000000001</v>
      </c>
      <c r="U857" s="6">
        <v>9.83</v>
      </c>
      <c r="V857" s="6"/>
      <c r="W857" s="6" t="str">
        <f>IF(OR(DuraWarenkorb2020[[#This Row],[Netto]]&lt;&gt;"",DuraWarenkorb2020[[#This Row],[Faktor]]&lt;&gt;""),"",IF(DuraWarenkorb2020[[#This Row],[Rabatt]]&lt;&gt;"",DuraWarenkorb2020[[#This Row],[Brutto]],""))</f>
        <v/>
      </c>
      <c r="X857" s="7"/>
      <c r="Y857" s="6">
        <v>80</v>
      </c>
      <c r="Z85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1.38</v>
      </c>
      <c r="AA857" s="7">
        <f>IFERROR(1-DuraWarenkorb2020[[#This Row],[EP1]]/DuraWarenkorb2020[[#This Row],[VK Preis]],"")</f>
        <v>0.20289855072463758</v>
      </c>
      <c r="AB857" s="6">
        <f>IFERROR(DuraWarenkorb2020[[#This Row],[VK Preis]]/DuraWarenkorb2020[[#This Row],[PE]]*DuraWarenkorb2020[[#This Row],[Menge]],"")</f>
        <v>9.66</v>
      </c>
      <c r="AC857" t="s">
        <v>33</v>
      </c>
      <c r="AD857" t="s">
        <v>33</v>
      </c>
    </row>
    <row r="858" spans="1:30" x14ac:dyDescent="0.25">
      <c r="D858">
        <v>75349</v>
      </c>
      <c r="E858" t="s">
        <v>1534</v>
      </c>
      <c r="F858" t="s">
        <v>3931</v>
      </c>
      <c r="G858" t="s">
        <v>3922</v>
      </c>
      <c r="H858">
        <v>48</v>
      </c>
      <c r="I858" s="5"/>
      <c r="J858" s="5"/>
      <c r="K858" t="s">
        <v>4453</v>
      </c>
      <c r="L858" s="10">
        <v>120095069</v>
      </c>
      <c r="M858" s="10" t="s">
        <v>1552</v>
      </c>
      <c r="N858" s="10" t="s">
        <v>3932</v>
      </c>
      <c r="O858" s="10" t="s">
        <v>3933</v>
      </c>
      <c r="P858" s="10" t="s">
        <v>3934</v>
      </c>
      <c r="Q858" s="10" t="s">
        <v>1575</v>
      </c>
      <c r="R858" s="10">
        <v>1</v>
      </c>
      <c r="S858" s="10" t="s">
        <v>48</v>
      </c>
      <c r="T858" s="6">
        <v>1.1000000000000001</v>
      </c>
      <c r="U858" s="6">
        <v>9.83</v>
      </c>
      <c r="V858" s="6"/>
      <c r="W858" s="6" t="str">
        <f>IF(OR(DuraWarenkorb2020[[#This Row],[Netto]]&lt;&gt;"",DuraWarenkorb2020[[#This Row],[Faktor]]&lt;&gt;""),"",IF(DuraWarenkorb2020[[#This Row],[Rabatt]]&lt;&gt;"",DuraWarenkorb2020[[#This Row],[Brutto]],""))</f>
        <v/>
      </c>
      <c r="X858" s="7"/>
      <c r="Y858" s="6">
        <v>80</v>
      </c>
      <c r="Z85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1.38</v>
      </c>
      <c r="AA858" s="7">
        <f>IFERROR(1-DuraWarenkorb2020[[#This Row],[EP1]]/DuraWarenkorb2020[[#This Row],[VK Preis]],"")</f>
        <v>0.20289855072463758</v>
      </c>
      <c r="AB858" s="6">
        <f>IFERROR(DuraWarenkorb2020[[#This Row],[VK Preis]]/DuraWarenkorb2020[[#This Row],[PE]]*DuraWarenkorb2020[[#This Row],[Menge]],"")</f>
        <v>66.239999999999995</v>
      </c>
      <c r="AC858" s="10" t="s">
        <v>33</v>
      </c>
      <c r="AD858" s="10" t="s">
        <v>33</v>
      </c>
    </row>
    <row r="859" spans="1:30" x14ac:dyDescent="0.25">
      <c r="D859">
        <v>44641</v>
      </c>
      <c r="E859" t="s">
        <v>1534</v>
      </c>
      <c r="F859" t="s">
        <v>3935</v>
      </c>
      <c r="G859" t="s">
        <v>3927</v>
      </c>
      <c r="H859">
        <v>25</v>
      </c>
      <c r="I859" s="5"/>
      <c r="J859" s="5"/>
      <c r="K859" t="s">
        <v>4453</v>
      </c>
      <c r="L859" s="10">
        <v>120085666</v>
      </c>
      <c r="M859" s="10" t="s">
        <v>1552</v>
      </c>
      <c r="N859" s="10" t="s">
        <v>3936</v>
      </c>
      <c r="O859" s="10" t="s">
        <v>3937</v>
      </c>
      <c r="P859" s="10" t="s">
        <v>3938</v>
      </c>
      <c r="Q859" s="10" t="s">
        <v>1575</v>
      </c>
      <c r="R859" s="10">
        <v>1</v>
      </c>
      <c r="S859" s="10" t="s">
        <v>48</v>
      </c>
      <c r="T859" s="6">
        <v>1.2</v>
      </c>
      <c r="U859" s="6">
        <v>11.13</v>
      </c>
      <c r="V859" s="6"/>
      <c r="W859" s="6" t="str">
        <f>IF(OR(DuraWarenkorb2020[[#This Row],[Netto]]&lt;&gt;"",DuraWarenkorb2020[[#This Row],[Faktor]]&lt;&gt;""),"",IF(DuraWarenkorb2020[[#This Row],[Rabatt]]&lt;&gt;"",DuraWarenkorb2020[[#This Row],[Brutto]],""))</f>
        <v/>
      </c>
      <c r="X859" s="7"/>
      <c r="Y859" s="6">
        <v>80</v>
      </c>
      <c r="Z85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1.5</v>
      </c>
      <c r="AA859" s="7">
        <f>IFERROR(1-DuraWarenkorb2020[[#This Row],[EP1]]/DuraWarenkorb2020[[#This Row],[VK Preis]],"")</f>
        <v>0.20000000000000007</v>
      </c>
      <c r="AB859" s="6">
        <f>IFERROR(DuraWarenkorb2020[[#This Row],[VK Preis]]/DuraWarenkorb2020[[#This Row],[PE]]*DuraWarenkorb2020[[#This Row],[Menge]],"")</f>
        <v>37.5</v>
      </c>
      <c r="AC859" s="10" t="s">
        <v>33</v>
      </c>
      <c r="AD859" s="10" t="s">
        <v>33</v>
      </c>
    </row>
    <row r="860" spans="1:30" x14ac:dyDescent="0.25">
      <c r="D860">
        <v>44643</v>
      </c>
      <c r="E860" t="s">
        <v>1534</v>
      </c>
      <c r="F860" t="s">
        <v>3939</v>
      </c>
      <c r="G860" t="s">
        <v>1571</v>
      </c>
      <c r="H860">
        <v>25</v>
      </c>
      <c r="I860" s="5"/>
      <c r="J860" s="5"/>
      <c r="K860" t="s">
        <v>4453</v>
      </c>
      <c r="L860" s="10">
        <v>120085667</v>
      </c>
      <c r="M860" s="10" t="s">
        <v>1552</v>
      </c>
      <c r="N860" s="10" t="s">
        <v>3940</v>
      </c>
      <c r="O860" s="10" t="s">
        <v>3941</v>
      </c>
      <c r="P860" s="10" t="s">
        <v>3942</v>
      </c>
      <c r="Q860" s="10" t="s">
        <v>1575</v>
      </c>
      <c r="R860" s="10">
        <v>1</v>
      </c>
      <c r="S860" s="10" t="s">
        <v>48</v>
      </c>
      <c r="T860" s="6">
        <v>1.2</v>
      </c>
      <c r="U860" s="6">
        <v>11.13</v>
      </c>
      <c r="V860" s="6"/>
      <c r="W860" s="6" t="str">
        <f>IF(OR(DuraWarenkorb2020[[#This Row],[Netto]]&lt;&gt;"",DuraWarenkorb2020[[#This Row],[Faktor]]&lt;&gt;""),"",IF(DuraWarenkorb2020[[#This Row],[Rabatt]]&lt;&gt;"",DuraWarenkorb2020[[#This Row],[Brutto]],""))</f>
        <v/>
      </c>
      <c r="X860" s="7"/>
      <c r="Y860" s="6">
        <v>80</v>
      </c>
      <c r="Z86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1.5</v>
      </c>
      <c r="AA860" s="7">
        <f>IFERROR(1-DuraWarenkorb2020[[#This Row],[EP1]]/DuraWarenkorb2020[[#This Row],[VK Preis]],"")</f>
        <v>0.20000000000000007</v>
      </c>
      <c r="AB860" s="6">
        <f>IFERROR(DuraWarenkorb2020[[#This Row],[VK Preis]]/DuraWarenkorb2020[[#This Row],[PE]]*DuraWarenkorb2020[[#This Row],[Menge]],"")</f>
        <v>37.5</v>
      </c>
      <c r="AC860" s="10" t="s">
        <v>33</v>
      </c>
      <c r="AD860" s="10" t="s">
        <v>33</v>
      </c>
    </row>
    <row r="861" spans="1:30" x14ac:dyDescent="0.25">
      <c r="D861">
        <v>75350</v>
      </c>
      <c r="E861" t="s">
        <v>1534</v>
      </c>
      <c r="F861" t="s">
        <v>3943</v>
      </c>
      <c r="G861" t="s">
        <v>3922</v>
      </c>
      <c r="H861">
        <v>43</v>
      </c>
      <c r="I861" s="5"/>
      <c r="J861" s="5"/>
      <c r="K861" t="s">
        <v>4453</v>
      </c>
      <c r="L861" s="10">
        <v>120085668</v>
      </c>
      <c r="M861" s="10" t="s">
        <v>1552</v>
      </c>
      <c r="N861" s="10" t="s">
        <v>3944</v>
      </c>
      <c r="O861" s="10" t="s">
        <v>3945</v>
      </c>
      <c r="P861" s="10" t="s">
        <v>3946</v>
      </c>
      <c r="Q861" s="10" t="s">
        <v>1575</v>
      </c>
      <c r="R861" s="10">
        <v>1</v>
      </c>
      <c r="S861" s="10" t="s">
        <v>48</v>
      </c>
      <c r="T861" s="6">
        <v>1.2</v>
      </c>
      <c r="U861" s="6">
        <v>11.13</v>
      </c>
      <c r="V861" s="6"/>
      <c r="W861" s="6" t="str">
        <f>IF(OR(DuraWarenkorb2020[[#This Row],[Netto]]&lt;&gt;"",DuraWarenkorb2020[[#This Row],[Faktor]]&lt;&gt;""),"",IF(DuraWarenkorb2020[[#This Row],[Rabatt]]&lt;&gt;"",DuraWarenkorb2020[[#This Row],[Brutto]],""))</f>
        <v/>
      </c>
      <c r="X861" s="7"/>
      <c r="Y861" s="6">
        <v>80</v>
      </c>
      <c r="Z86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1.5</v>
      </c>
      <c r="AA861" s="7">
        <f>IFERROR(1-DuraWarenkorb2020[[#This Row],[EP1]]/DuraWarenkorb2020[[#This Row],[VK Preis]],"")</f>
        <v>0.20000000000000007</v>
      </c>
      <c r="AB861" s="6">
        <f>IFERROR(DuraWarenkorb2020[[#This Row],[VK Preis]]/DuraWarenkorb2020[[#This Row],[PE]]*DuraWarenkorb2020[[#This Row],[Menge]],"")</f>
        <v>64.5</v>
      </c>
      <c r="AC861" s="10" t="s">
        <v>33</v>
      </c>
      <c r="AD861" s="10" t="s">
        <v>33</v>
      </c>
    </row>
    <row r="862" spans="1:30" x14ac:dyDescent="0.25">
      <c r="D862">
        <v>563153</v>
      </c>
      <c r="E862" t="s">
        <v>1534</v>
      </c>
      <c r="F862" t="s">
        <v>1535</v>
      </c>
      <c r="G862" t="s">
        <v>1536</v>
      </c>
      <c r="H862">
        <v>3</v>
      </c>
      <c r="I862" s="5"/>
      <c r="J862" s="5"/>
      <c r="K862" t="s">
        <v>4453</v>
      </c>
      <c r="L862" s="10">
        <v>120085820</v>
      </c>
      <c r="M862" s="10" t="s">
        <v>1552</v>
      </c>
      <c r="N862" s="10" t="s">
        <v>3847</v>
      </c>
      <c r="O862" s="10" t="s">
        <v>3848</v>
      </c>
      <c r="P862" s="10" t="s">
        <v>3849</v>
      </c>
      <c r="Q862" s="10" t="s">
        <v>1565</v>
      </c>
      <c r="R862" s="10">
        <v>1</v>
      </c>
      <c r="S862" s="10" t="s">
        <v>48</v>
      </c>
      <c r="T862" s="6">
        <v>12.01</v>
      </c>
      <c r="U862" s="6">
        <v>52.94</v>
      </c>
      <c r="V862" s="6"/>
      <c r="W862" s="6" t="str">
        <f>IF(OR(DuraWarenkorb2020[[#This Row],[Netto]]&lt;&gt;"",DuraWarenkorb2020[[#This Row],[Faktor]]&lt;&gt;""),"",IF(DuraWarenkorb2020[[#This Row],[Rabatt]]&lt;&gt;"",DuraWarenkorb2020[[#This Row],[Brutto]],""))</f>
        <v/>
      </c>
      <c r="X862" s="7"/>
      <c r="Y862" s="6">
        <v>80</v>
      </c>
      <c r="Z86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15.01</v>
      </c>
      <c r="AA862" s="7">
        <f>IFERROR(1-DuraWarenkorb2020[[#This Row],[EP1]]/DuraWarenkorb2020[[#This Row],[VK Preis]],"")</f>
        <v>0.19986675549633581</v>
      </c>
      <c r="AB862" s="6">
        <f>IFERROR(DuraWarenkorb2020[[#This Row],[VK Preis]]/DuraWarenkorb2020[[#This Row],[PE]]*DuraWarenkorb2020[[#This Row],[Menge]],"")</f>
        <v>45.03</v>
      </c>
      <c r="AC862" s="10" t="s">
        <v>33</v>
      </c>
      <c r="AD862" s="10" t="s">
        <v>33</v>
      </c>
    </row>
    <row r="863" spans="1:30" x14ac:dyDescent="0.25">
      <c r="A863">
        <v>3740</v>
      </c>
      <c r="B863" t="s">
        <v>28</v>
      </c>
      <c r="C863">
        <v>4040</v>
      </c>
      <c r="D863">
        <v>174726</v>
      </c>
      <c r="E863" t="s">
        <v>1534</v>
      </c>
      <c r="F863" t="s">
        <v>1561</v>
      </c>
      <c r="G863" t="s">
        <v>1562</v>
      </c>
      <c r="H863">
        <v>2</v>
      </c>
      <c r="I863" s="5">
        <v>42005</v>
      </c>
      <c r="J863" s="5">
        <v>43830</v>
      </c>
      <c r="K863" t="s">
        <v>32</v>
      </c>
      <c r="L863">
        <v>120085048</v>
      </c>
      <c r="M863" t="s">
        <v>1552</v>
      </c>
      <c r="N863" t="s">
        <v>1563</v>
      </c>
      <c r="O863" t="s">
        <v>1561</v>
      </c>
      <c r="P863" t="s">
        <v>1564</v>
      </c>
      <c r="Q863" t="s">
        <v>1565</v>
      </c>
      <c r="R863">
        <v>1</v>
      </c>
      <c r="S863" t="s">
        <v>48</v>
      </c>
      <c r="T863" s="6">
        <v>31.97</v>
      </c>
      <c r="U863" s="6">
        <v>105.11</v>
      </c>
      <c r="V863" s="6"/>
      <c r="W863" s="6" t="str">
        <f>IF(OR(DuraWarenkorb2020[[#This Row],[Netto]]&lt;&gt;"",DuraWarenkorb2020[[#This Row],[Faktor]]&lt;&gt;""),"",IF(DuraWarenkorb2020[[#This Row],[Rabatt]]&lt;&gt;"",DuraWarenkorb2020[[#This Row],[Brutto]],""))</f>
        <v/>
      </c>
      <c r="X863" s="7"/>
      <c r="Y863" s="6">
        <v>80</v>
      </c>
      <c r="Z86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39.96</v>
      </c>
      <c r="AA863" s="7">
        <f>IFERROR(1-DuraWarenkorb2020[[#This Row],[EP1]]/DuraWarenkorb2020[[#This Row],[VK Preis]],"")</f>
        <v>0.19994994994994997</v>
      </c>
      <c r="AB863" s="6">
        <f>IFERROR(DuraWarenkorb2020[[#This Row],[VK Preis]]/DuraWarenkorb2020[[#This Row],[PE]]*DuraWarenkorb2020[[#This Row],[Menge]],"")</f>
        <v>79.92</v>
      </c>
      <c r="AC863" t="s">
        <v>33</v>
      </c>
      <c r="AD863" t="s">
        <v>33</v>
      </c>
    </row>
    <row r="864" spans="1:30" x14ac:dyDescent="0.25">
      <c r="D864">
        <v>2971968</v>
      </c>
      <c r="E864" t="s">
        <v>1534</v>
      </c>
      <c r="F864" t="s">
        <v>1547</v>
      </c>
      <c r="G864" t="s">
        <v>3871</v>
      </c>
      <c r="H864">
        <v>6</v>
      </c>
      <c r="I864" s="5"/>
      <c r="J864" s="5"/>
      <c r="K864" t="s">
        <v>4453</v>
      </c>
      <c r="L864" s="10">
        <v>120423268</v>
      </c>
      <c r="M864" s="10" t="s">
        <v>1552</v>
      </c>
      <c r="N864" s="10" t="s">
        <v>4818</v>
      </c>
      <c r="O864" s="10" t="s">
        <v>4819</v>
      </c>
      <c r="P864" s="10" t="s">
        <v>4820</v>
      </c>
      <c r="Q864" s="10" t="s">
        <v>3853</v>
      </c>
      <c r="R864" s="10">
        <v>1</v>
      </c>
      <c r="S864" s="10" t="s">
        <v>48</v>
      </c>
      <c r="T864" s="6">
        <v>2.2000000000000002</v>
      </c>
      <c r="U864" s="6">
        <v>6.29</v>
      </c>
      <c r="V864" s="6"/>
      <c r="W864" s="6" t="str">
        <f>IF(OR(DuraWarenkorb2020[[#This Row],[Netto]]&lt;&gt;"",DuraWarenkorb2020[[#This Row],[Faktor]]&lt;&gt;""),"",IF(DuraWarenkorb2020[[#This Row],[Rabatt]]&lt;&gt;"",DuraWarenkorb2020[[#This Row],[Brutto]],""))</f>
        <v/>
      </c>
      <c r="X864" s="7"/>
      <c r="Y864" s="6">
        <v>80</v>
      </c>
      <c r="Z86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2.75</v>
      </c>
      <c r="AA864" s="7">
        <f>IFERROR(1-DuraWarenkorb2020[[#This Row],[EP1]]/DuraWarenkorb2020[[#This Row],[VK Preis]],"")</f>
        <v>0.19999999999999996</v>
      </c>
      <c r="AB864" s="6">
        <f>IFERROR(DuraWarenkorb2020[[#This Row],[VK Preis]]/DuraWarenkorb2020[[#This Row],[PE]]*DuraWarenkorb2020[[#This Row],[Menge]],"")</f>
        <v>16.5</v>
      </c>
      <c r="AC864" s="10" t="s">
        <v>33</v>
      </c>
      <c r="AD864" s="10" t="s">
        <v>33</v>
      </c>
    </row>
    <row r="865" spans="4:30" x14ac:dyDescent="0.25">
      <c r="H865">
        <v>20</v>
      </c>
      <c r="I865" s="5"/>
      <c r="J865" s="5"/>
      <c r="K865" t="s">
        <v>4454</v>
      </c>
      <c r="L865" s="10">
        <v>120423248</v>
      </c>
      <c r="M865" s="10" t="s">
        <v>1552</v>
      </c>
      <c r="N865" s="10" t="s">
        <v>4821</v>
      </c>
      <c r="O865" s="10" t="s">
        <v>4822</v>
      </c>
      <c r="P865" s="10" t="s">
        <v>4823</v>
      </c>
      <c r="Q865" s="10" t="s">
        <v>3853</v>
      </c>
      <c r="R865" s="10">
        <v>1</v>
      </c>
      <c r="S865" s="10" t="s">
        <v>48</v>
      </c>
      <c r="T865" s="6">
        <v>2.96</v>
      </c>
      <c r="U865" s="6">
        <v>8.4700000000000006</v>
      </c>
      <c r="V865" s="6"/>
      <c r="W865" s="6" t="str">
        <f>IF(OR(DuraWarenkorb2020[[#This Row],[Netto]]&lt;&gt;"",DuraWarenkorb2020[[#This Row],[Faktor]]&lt;&gt;""),"",IF(DuraWarenkorb2020[[#This Row],[Rabatt]]&lt;&gt;"",DuraWarenkorb2020[[#This Row],[Brutto]],""))</f>
        <v/>
      </c>
      <c r="X865" s="7"/>
      <c r="Y865" s="6">
        <v>80</v>
      </c>
      <c r="Z86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3.7</v>
      </c>
      <c r="AA865" s="7">
        <f>IFERROR(1-DuraWarenkorb2020[[#This Row],[EP1]]/DuraWarenkorb2020[[#This Row],[VK Preis]],"")</f>
        <v>0.20000000000000007</v>
      </c>
      <c r="AB865" s="6">
        <f>IFERROR(DuraWarenkorb2020[[#This Row],[VK Preis]]/DuraWarenkorb2020[[#This Row],[PE]]*DuraWarenkorb2020[[#This Row],[Menge]],"")</f>
        <v>74</v>
      </c>
      <c r="AC865" s="10" t="s">
        <v>33</v>
      </c>
      <c r="AD865" s="10" t="s">
        <v>33</v>
      </c>
    </row>
    <row r="866" spans="4:30" x14ac:dyDescent="0.25">
      <c r="D866">
        <v>2673045</v>
      </c>
      <c r="E866" t="s">
        <v>1534</v>
      </c>
      <c r="F866" t="s">
        <v>1539</v>
      </c>
      <c r="G866" t="s">
        <v>1541</v>
      </c>
      <c r="H866">
        <v>40</v>
      </c>
      <c r="I866" s="5"/>
      <c r="J866" s="5"/>
      <c r="K866" t="s">
        <v>4453</v>
      </c>
      <c r="L866" s="10">
        <v>120379068</v>
      </c>
      <c r="M866" s="10" t="s">
        <v>1552</v>
      </c>
      <c r="N866" s="10" t="s">
        <v>3854</v>
      </c>
      <c r="O866" s="10" t="s">
        <v>3855</v>
      </c>
      <c r="P866" s="10" t="s">
        <v>3856</v>
      </c>
      <c r="Q866" s="10" t="s">
        <v>3853</v>
      </c>
      <c r="R866" s="10">
        <v>1</v>
      </c>
      <c r="S866" s="10" t="s">
        <v>48</v>
      </c>
      <c r="T866" s="6">
        <v>2.59</v>
      </c>
      <c r="U866" s="6">
        <v>7.4</v>
      </c>
      <c r="V866" s="6"/>
      <c r="W866" s="6" t="str">
        <f>IF(OR(DuraWarenkorb2020[[#This Row],[Netto]]&lt;&gt;"",DuraWarenkorb2020[[#This Row],[Faktor]]&lt;&gt;""),"",IF(DuraWarenkorb2020[[#This Row],[Rabatt]]&lt;&gt;"",DuraWarenkorb2020[[#This Row],[Brutto]],""))</f>
        <v/>
      </c>
      <c r="X866" s="7"/>
      <c r="Y866" s="6">
        <v>80</v>
      </c>
      <c r="Z86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3.24</v>
      </c>
      <c r="AA866" s="7">
        <f>IFERROR(1-DuraWarenkorb2020[[#This Row],[EP1]]/DuraWarenkorb2020[[#This Row],[VK Preis]],"")</f>
        <v>0.2006172839506174</v>
      </c>
      <c r="AB866" s="6">
        <f>IFERROR(DuraWarenkorb2020[[#This Row],[VK Preis]]/DuraWarenkorb2020[[#This Row],[PE]]*DuraWarenkorb2020[[#This Row],[Menge]],"")</f>
        <v>129.60000000000002</v>
      </c>
      <c r="AC866" s="10" t="s">
        <v>33</v>
      </c>
      <c r="AD866" s="10" t="s">
        <v>33</v>
      </c>
    </row>
    <row r="867" spans="4:30" x14ac:dyDescent="0.25">
      <c r="D867">
        <v>2355493</v>
      </c>
      <c r="E867" t="s">
        <v>1534</v>
      </c>
      <c r="F867" t="s">
        <v>1539</v>
      </c>
      <c r="G867" t="s">
        <v>1540</v>
      </c>
      <c r="H867">
        <v>40</v>
      </c>
      <c r="I867" s="5"/>
      <c r="J867" s="5"/>
      <c r="K867" t="s">
        <v>4453</v>
      </c>
      <c r="L867" s="10">
        <v>120379070</v>
      </c>
      <c r="M867" s="10" t="s">
        <v>1552</v>
      </c>
      <c r="N867" s="10" t="s">
        <v>3850</v>
      </c>
      <c r="O867" s="10" t="s">
        <v>3851</v>
      </c>
      <c r="P867" s="10" t="s">
        <v>3852</v>
      </c>
      <c r="Q867" s="10" t="s">
        <v>3853</v>
      </c>
      <c r="R867" s="10">
        <v>1</v>
      </c>
      <c r="S867" s="10" t="s">
        <v>48</v>
      </c>
      <c r="T867" s="6">
        <v>3.25</v>
      </c>
      <c r="U867" s="6">
        <v>9.31</v>
      </c>
      <c r="V867" s="6"/>
      <c r="W867" s="6" t="str">
        <f>IF(OR(DuraWarenkorb2020[[#This Row],[Netto]]&lt;&gt;"",DuraWarenkorb2020[[#This Row],[Faktor]]&lt;&gt;""),"",IF(DuraWarenkorb2020[[#This Row],[Rabatt]]&lt;&gt;"",DuraWarenkorb2020[[#This Row],[Brutto]],""))</f>
        <v/>
      </c>
      <c r="X867" s="7"/>
      <c r="Y867" s="6">
        <v>80</v>
      </c>
      <c r="Z86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4.0599999999999996</v>
      </c>
      <c r="AA867" s="7">
        <f>IFERROR(1-DuraWarenkorb2020[[#This Row],[EP1]]/DuraWarenkorb2020[[#This Row],[VK Preis]],"")</f>
        <v>0.1995073891625615</v>
      </c>
      <c r="AB867" s="6">
        <f>IFERROR(DuraWarenkorb2020[[#This Row],[VK Preis]]/DuraWarenkorb2020[[#This Row],[PE]]*DuraWarenkorb2020[[#This Row],[Menge]],"")</f>
        <v>162.39999999999998</v>
      </c>
      <c r="AC867" s="10" t="s">
        <v>33</v>
      </c>
      <c r="AD867" s="10" t="s">
        <v>33</v>
      </c>
    </row>
    <row r="868" spans="4:30" x14ac:dyDescent="0.25">
      <c r="D868">
        <v>2673096</v>
      </c>
      <c r="E868" t="s">
        <v>1534</v>
      </c>
      <c r="F868" t="s">
        <v>3857</v>
      </c>
      <c r="G868" t="s">
        <v>3858</v>
      </c>
      <c r="H868">
        <v>6</v>
      </c>
      <c r="I868" s="5"/>
      <c r="J868" s="5"/>
      <c r="K868" t="s">
        <v>4453</v>
      </c>
      <c r="L868" s="10">
        <v>120400192</v>
      </c>
      <c r="M868" s="10" t="s">
        <v>1552</v>
      </c>
      <c r="N868" s="10" t="s">
        <v>4824</v>
      </c>
      <c r="O868" s="10" t="s">
        <v>4825</v>
      </c>
      <c r="P868" s="10" t="s">
        <v>4826</v>
      </c>
      <c r="Q868" s="10" t="s">
        <v>3853</v>
      </c>
      <c r="R868" s="10">
        <v>1</v>
      </c>
      <c r="S868" s="10" t="s">
        <v>48</v>
      </c>
      <c r="T868" s="6"/>
      <c r="U868" s="6"/>
      <c r="V868" s="6"/>
      <c r="W868" s="6" t="str">
        <f>IF(OR(DuraWarenkorb2020[[#This Row],[Netto]]&lt;&gt;"",DuraWarenkorb2020[[#This Row],[Faktor]]&lt;&gt;""),"",IF(DuraWarenkorb2020[[#This Row],[Rabatt]]&lt;&gt;"",DuraWarenkorb2020[[#This Row],[Brutto]],""))</f>
        <v/>
      </c>
      <c r="X868" s="7"/>
      <c r="Y868" s="6"/>
      <c r="Z86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868" s="7" t="str">
        <f>IFERROR(1-DuraWarenkorb2020[[#This Row],[EP1]]/DuraWarenkorb2020[[#This Row],[VK Preis]],"")</f>
        <v/>
      </c>
      <c r="AB868" s="6" t="str">
        <f>IFERROR(DuraWarenkorb2020[[#This Row],[VK Preis]]/DuraWarenkorb2020[[#This Row],[PE]]*DuraWarenkorb2020[[#This Row],[Menge]],"")</f>
        <v/>
      </c>
      <c r="AC868" s="10">
        <v>120643101</v>
      </c>
      <c r="AD868" s="10" t="s">
        <v>2045</v>
      </c>
    </row>
    <row r="869" spans="4:30" x14ac:dyDescent="0.25">
      <c r="D869">
        <v>2673061</v>
      </c>
      <c r="E869" t="s">
        <v>1534</v>
      </c>
      <c r="F869" t="s">
        <v>1543</v>
      </c>
      <c r="G869" t="s">
        <v>1544</v>
      </c>
      <c r="H869">
        <v>70</v>
      </c>
      <c r="I869" s="5"/>
      <c r="J869" s="5"/>
      <c r="K869" t="s">
        <v>4453</v>
      </c>
      <c r="L869" s="10">
        <v>120401281</v>
      </c>
      <c r="M869" s="10" t="s">
        <v>1552</v>
      </c>
      <c r="N869" s="10" t="s">
        <v>3859</v>
      </c>
      <c r="O869" s="10" t="s">
        <v>3860</v>
      </c>
      <c r="P869" s="10" t="s">
        <v>3861</v>
      </c>
      <c r="Q869" s="10" t="s">
        <v>3853</v>
      </c>
      <c r="R869" s="10">
        <v>1</v>
      </c>
      <c r="S869" s="10" t="s">
        <v>48</v>
      </c>
      <c r="T869" s="6">
        <v>1.51</v>
      </c>
      <c r="U869" s="6">
        <v>4.8600000000000003</v>
      </c>
      <c r="V869" s="6"/>
      <c r="W869" s="6" t="str">
        <f>IF(OR(DuraWarenkorb2020[[#This Row],[Netto]]&lt;&gt;"",DuraWarenkorb2020[[#This Row],[Faktor]]&lt;&gt;""),"",IF(DuraWarenkorb2020[[#This Row],[Rabatt]]&lt;&gt;"",DuraWarenkorb2020[[#This Row],[Brutto]],""))</f>
        <v/>
      </c>
      <c r="X869" s="7"/>
      <c r="Y869" s="6">
        <v>80</v>
      </c>
      <c r="Z86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1.89</v>
      </c>
      <c r="AA869" s="7">
        <f>IFERROR(1-DuraWarenkorb2020[[#This Row],[EP1]]/DuraWarenkorb2020[[#This Row],[VK Preis]],"")</f>
        <v>0.20105820105820105</v>
      </c>
      <c r="AB869" s="6">
        <f>IFERROR(DuraWarenkorb2020[[#This Row],[VK Preis]]/DuraWarenkorb2020[[#This Row],[PE]]*DuraWarenkorb2020[[#This Row],[Menge]],"")</f>
        <v>132.29999999999998</v>
      </c>
      <c r="AC869" s="10" t="s">
        <v>33</v>
      </c>
      <c r="AD869" s="10" t="s">
        <v>33</v>
      </c>
    </row>
    <row r="870" spans="4:30" x14ac:dyDescent="0.25">
      <c r="I870" s="5"/>
      <c r="J870" s="5"/>
      <c r="L870" s="10">
        <v>120643101</v>
      </c>
      <c r="M870" s="10" t="s">
        <v>1552</v>
      </c>
      <c r="N870" s="10" t="s">
        <v>4827</v>
      </c>
      <c r="O870" s="10" t="s">
        <v>4828</v>
      </c>
      <c r="P870" s="10" t="s">
        <v>4829</v>
      </c>
      <c r="Q870" s="10" t="s">
        <v>3853</v>
      </c>
      <c r="R870" s="10">
        <v>1</v>
      </c>
      <c r="S870" s="10" t="s">
        <v>48</v>
      </c>
      <c r="T870" s="6">
        <v>5.26</v>
      </c>
      <c r="U870" s="6">
        <v>15.02</v>
      </c>
      <c r="V870" s="6"/>
      <c r="W870" s="6" t="str">
        <f>IF(OR(DuraWarenkorb2020[[#This Row],[Netto]]&lt;&gt;"",DuraWarenkorb2020[[#This Row],[Faktor]]&lt;&gt;""),"",IF(DuraWarenkorb2020[[#This Row],[Rabatt]]&lt;&gt;"",DuraWarenkorb2020[[#This Row],[Brutto]],""))</f>
        <v/>
      </c>
      <c r="X870" s="7"/>
      <c r="Y870" s="6">
        <v>80</v>
      </c>
      <c r="Z87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6.58</v>
      </c>
      <c r="AA870" s="7">
        <f>IFERROR(1-DuraWarenkorb2020[[#This Row],[EP1]]/DuraWarenkorb2020[[#This Row],[VK Preis]],"")</f>
        <v>0.20060790273556239</v>
      </c>
      <c r="AB870" s="6">
        <f>IFERROR(DuraWarenkorb2020[[#This Row],[VK Preis]]/DuraWarenkorb2020[[#This Row],[PE]]*DuraWarenkorb2020[[#This Row],[Menge]],"")</f>
        <v>0</v>
      </c>
      <c r="AC870" s="10"/>
      <c r="AD870" s="10"/>
    </row>
    <row r="871" spans="4:30" x14ac:dyDescent="0.25">
      <c r="D871">
        <v>2673142</v>
      </c>
      <c r="E871" t="s">
        <v>1534</v>
      </c>
      <c r="F871" t="s">
        <v>3862</v>
      </c>
      <c r="G871" t="s">
        <v>3863</v>
      </c>
      <c r="H871">
        <v>5</v>
      </c>
      <c r="I871" s="5"/>
      <c r="J871" s="5"/>
      <c r="K871" t="s">
        <v>4453</v>
      </c>
      <c r="L871" s="10">
        <v>120401324</v>
      </c>
      <c r="M871" s="10" t="s">
        <v>1552</v>
      </c>
      <c r="N871" s="10" t="s">
        <v>3864</v>
      </c>
      <c r="O871" s="10" t="s">
        <v>3865</v>
      </c>
      <c r="P871" s="10" t="s">
        <v>3866</v>
      </c>
      <c r="Q871" s="10" t="s">
        <v>3853</v>
      </c>
      <c r="R871" s="10">
        <v>1</v>
      </c>
      <c r="S871" s="10" t="s">
        <v>48</v>
      </c>
      <c r="T871" s="6"/>
      <c r="U871" s="6"/>
      <c r="V871" s="6"/>
      <c r="W871" s="6" t="str">
        <f>IF(OR(DuraWarenkorb2020[[#This Row],[Netto]]&lt;&gt;"",DuraWarenkorb2020[[#This Row],[Faktor]]&lt;&gt;""),"",IF(DuraWarenkorb2020[[#This Row],[Rabatt]]&lt;&gt;"",DuraWarenkorb2020[[#This Row],[Brutto]],""))</f>
        <v/>
      </c>
      <c r="X871" s="7"/>
      <c r="Y871" s="6"/>
      <c r="Z87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871" s="7" t="str">
        <f>IFERROR(1-DuraWarenkorb2020[[#This Row],[EP1]]/DuraWarenkorb2020[[#This Row],[VK Preis]],"")</f>
        <v/>
      </c>
      <c r="AB871" s="6" t="str">
        <f>IFERROR(DuraWarenkorb2020[[#This Row],[VK Preis]]/DuraWarenkorb2020[[#This Row],[PE]]*DuraWarenkorb2020[[#This Row],[Menge]],"")</f>
        <v/>
      </c>
      <c r="AC871" s="10">
        <v>120553453</v>
      </c>
      <c r="AD871" s="10" t="s">
        <v>2045</v>
      </c>
    </row>
    <row r="872" spans="4:30" x14ac:dyDescent="0.25">
      <c r="D872">
        <v>2971984</v>
      </c>
      <c r="E872" t="s">
        <v>1534</v>
      </c>
      <c r="F872" t="s">
        <v>1547</v>
      </c>
      <c r="G872" t="s">
        <v>1548</v>
      </c>
      <c r="H872">
        <v>10</v>
      </c>
      <c r="I872" s="5"/>
      <c r="J872" s="5"/>
      <c r="K872" t="s">
        <v>4453</v>
      </c>
      <c r="L872" s="10">
        <v>120423257</v>
      </c>
      <c r="M872" s="10" t="s">
        <v>1552</v>
      </c>
      <c r="N872" s="10" t="s">
        <v>4830</v>
      </c>
      <c r="O872" s="10" t="s">
        <v>4831</v>
      </c>
      <c r="P872" s="10" t="s">
        <v>4832</v>
      </c>
      <c r="Q872" s="10" t="s">
        <v>3853</v>
      </c>
      <c r="R872" s="10">
        <v>1</v>
      </c>
      <c r="S872" s="10" t="s">
        <v>48</v>
      </c>
      <c r="T872" s="6">
        <v>2.4300000000000002</v>
      </c>
      <c r="U872" s="6">
        <v>7.83</v>
      </c>
      <c r="V872" s="6"/>
      <c r="W872" s="6" t="str">
        <f>IF(OR(DuraWarenkorb2020[[#This Row],[Netto]]&lt;&gt;"",DuraWarenkorb2020[[#This Row],[Faktor]]&lt;&gt;""),"",IF(DuraWarenkorb2020[[#This Row],[Rabatt]]&lt;&gt;"",DuraWarenkorb2020[[#This Row],[Brutto]],""))</f>
        <v/>
      </c>
      <c r="X872" s="7"/>
      <c r="Y872" s="6">
        <v>80</v>
      </c>
      <c r="Z87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3.04</v>
      </c>
      <c r="AA872" s="7">
        <f>IFERROR(1-DuraWarenkorb2020[[#This Row],[EP1]]/DuraWarenkorb2020[[#This Row],[VK Preis]],"")</f>
        <v>0.20065789473684204</v>
      </c>
      <c r="AB872" s="6">
        <f>IFERROR(DuraWarenkorb2020[[#This Row],[VK Preis]]/DuraWarenkorb2020[[#This Row],[PE]]*DuraWarenkorb2020[[#This Row],[Menge]],"")</f>
        <v>30.4</v>
      </c>
      <c r="AC872" s="10" t="s">
        <v>33</v>
      </c>
      <c r="AD872" s="10" t="s">
        <v>33</v>
      </c>
    </row>
    <row r="873" spans="4:30" x14ac:dyDescent="0.25">
      <c r="D873">
        <v>2673355</v>
      </c>
      <c r="E873" t="s">
        <v>1534</v>
      </c>
      <c r="F873" t="s">
        <v>1547</v>
      </c>
      <c r="G873" t="s">
        <v>3867</v>
      </c>
      <c r="H873">
        <v>4</v>
      </c>
      <c r="I873" s="5"/>
      <c r="J873" s="5"/>
      <c r="K873" t="s">
        <v>4453</v>
      </c>
      <c r="L873" s="10">
        <v>120401289</v>
      </c>
      <c r="M873" s="10" t="s">
        <v>1552</v>
      </c>
      <c r="N873" s="10" t="s">
        <v>3868</v>
      </c>
      <c r="O873" s="10" t="s">
        <v>3869</v>
      </c>
      <c r="P873" s="10" t="s">
        <v>3870</v>
      </c>
      <c r="Q873" s="10" t="s">
        <v>3853</v>
      </c>
      <c r="R873" s="10">
        <v>1</v>
      </c>
      <c r="S873" s="10" t="s">
        <v>48</v>
      </c>
      <c r="T873" s="6"/>
      <c r="U873" s="6"/>
      <c r="V873" s="6"/>
      <c r="W873" s="6" t="str">
        <f>IF(OR(DuraWarenkorb2020[[#This Row],[Netto]]&lt;&gt;"",DuraWarenkorb2020[[#This Row],[Faktor]]&lt;&gt;""),"",IF(DuraWarenkorb2020[[#This Row],[Rabatt]]&lt;&gt;"",DuraWarenkorb2020[[#This Row],[Brutto]],""))</f>
        <v/>
      </c>
      <c r="X873" s="7"/>
      <c r="Y873" s="6"/>
      <c r="Z87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873" s="7" t="str">
        <f>IFERROR(1-DuraWarenkorb2020[[#This Row],[EP1]]/DuraWarenkorb2020[[#This Row],[VK Preis]],"")</f>
        <v/>
      </c>
      <c r="AB873" s="6" t="str">
        <f>IFERROR(DuraWarenkorb2020[[#This Row],[VK Preis]]/DuraWarenkorb2020[[#This Row],[PE]]*DuraWarenkorb2020[[#This Row],[Menge]],"")</f>
        <v/>
      </c>
      <c r="AC873" s="10">
        <v>120553447</v>
      </c>
      <c r="AD873" s="10" t="s">
        <v>2045</v>
      </c>
    </row>
    <row r="874" spans="4:30" x14ac:dyDescent="0.25">
      <c r="D874">
        <v>3253716</v>
      </c>
      <c r="E874" t="s">
        <v>1534</v>
      </c>
      <c r="F874" t="s">
        <v>1547</v>
      </c>
      <c r="G874" t="s">
        <v>3872</v>
      </c>
      <c r="H874">
        <v>20</v>
      </c>
      <c r="I874" s="5"/>
      <c r="J874" s="5"/>
      <c r="K874" t="s">
        <v>4453</v>
      </c>
      <c r="L874" s="10">
        <v>120553444</v>
      </c>
      <c r="M874" s="10" t="s">
        <v>1552</v>
      </c>
      <c r="N874" s="10" t="s">
        <v>4833</v>
      </c>
      <c r="O874" s="10" t="s">
        <v>4834</v>
      </c>
      <c r="P874" s="10" t="s">
        <v>4835</v>
      </c>
      <c r="Q874" s="10" t="s">
        <v>3853</v>
      </c>
      <c r="R874" s="10">
        <v>1</v>
      </c>
      <c r="S874" s="10" t="s">
        <v>48</v>
      </c>
      <c r="T874" s="6">
        <v>5.6</v>
      </c>
      <c r="U874" s="6">
        <v>16</v>
      </c>
      <c r="V874" s="6"/>
      <c r="W874" s="6" t="str">
        <f>IF(OR(DuraWarenkorb2020[[#This Row],[Netto]]&lt;&gt;"",DuraWarenkorb2020[[#This Row],[Faktor]]&lt;&gt;""),"",IF(DuraWarenkorb2020[[#This Row],[Rabatt]]&lt;&gt;"",DuraWarenkorb2020[[#This Row],[Brutto]],""))</f>
        <v/>
      </c>
      <c r="X874" s="7"/>
      <c r="Y874" s="6">
        <v>80</v>
      </c>
      <c r="Z87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</v>
      </c>
      <c r="AA874" s="7">
        <f>IFERROR(1-DuraWarenkorb2020[[#This Row],[EP1]]/DuraWarenkorb2020[[#This Row],[VK Preis]],"")</f>
        <v>0.20000000000000007</v>
      </c>
      <c r="AB874" s="6">
        <f>IFERROR(DuraWarenkorb2020[[#This Row],[VK Preis]]/DuraWarenkorb2020[[#This Row],[PE]]*DuraWarenkorb2020[[#This Row],[Menge]],"")</f>
        <v>140</v>
      </c>
      <c r="AC874" s="10" t="s">
        <v>33</v>
      </c>
      <c r="AD874" s="10" t="s">
        <v>33</v>
      </c>
    </row>
    <row r="875" spans="4:30" x14ac:dyDescent="0.25">
      <c r="H875">
        <v>12</v>
      </c>
      <c r="I875" s="5"/>
      <c r="J875" s="5"/>
      <c r="K875" t="s">
        <v>4454</v>
      </c>
      <c r="L875" s="10">
        <v>120553456</v>
      </c>
      <c r="M875" s="10" t="s">
        <v>1552</v>
      </c>
      <c r="N875" s="10" t="s">
        <v>4836</v>
      </c>
      <c r="O875" s="10" t="s">
        <v>4837</v>
      </c>
      <c r="P875" s="10" t="s">
        <v>4838</v>
      </c>
      <c r="Q875" s="10" t="s">
        <v>3853</v>
      </c>
      <c r="R875" s="10">
        <v>1</v>
      </c>
      <c r="S875" s="10" t="s">
        <v>48</v>
      </c>
      <c r="T875" s="6">
        <v>4.53</v>
      </c>
      <c r="U875" s="6">
        <v>12.96</v>
      </c>
      <c r="V875" s="6"/>
      <c r="W875" s="6" t="str">
        <f>IF(OR(DuraWarenkorb2020[[#This Row],[Netto]]&lt;&gt;"",DuraWarenkorb2020[[#This Row],[Faktor]]&lt;&gt;""),"",IF(DuraWarenkorb2020[[#This Row],[Rabatt]]&lt;&gt;"",DuraWarenkorb2020[[#This Row],[Brutto]],""))</f>
        <v/>
      </c>
      <c r="X875" s="7"/>
      <c r="Y875" s="6">
        <v>80</v>
      </c>
      <c r="Z87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5.66</v>
      </c>
      <c r="AA875" s="7">
        <f>IFERROR(1-DuraWarenkorb2020[[#This Row],[EP1]]/DuraWarenkorb2020[[#This Row],[VK Preis]],"")</f>
        <v>0.19964664310954061</v>
      </c>
      <c r="AB875" s="6">
        <f>IFERROR(DuraWarenkorb2020[[#This Row],[VK Preis]]/DuraWarenkorb2020[[#This Row],[PE]]*DuraWarenkorb2020[[#This Row],[Menge]],"")</f>
        <v>67.92</v>
      </c>
      <c r="AC875" s="10" t="s">
        <v>33</v>
      </c>
      <c r="AD875" s="10" t="s">
        <v>33</v>
      </c>
    </row>
    <row r="876" spans="4:30" x14ac:dyDescent="0.25">
      <c r="I876" s="5"/>
      <c r="J876" s="5"/>
      <c r="L876" s="10">
        <v>120553453</v>
      </c>
      <c r="M876" s="10" t="s">
        <v>1552</v>
      </c>
      <c r="N876" s="10" t="s">
        <v>4839</v>
      </c>
      <c r="O876" s="10" t="s">
        <v>4840</v>
      </c>
      <c r="P876" s="10" t="s">
        <v>4841</v>
      </c>
      <c r="Q876" s="10" t="s">
        <v>3853</v>
      </c>
      <c r="R876" s="10">
        <v>1</v>
      </c>
      <c r="S876" s="10" t="s">
        <v>48</v>
      </c>
      <c r="T876" s="6">
        <v>3.54</v>
      </c>
      <c r="U876" s="6">
        <v>9.61</v>
      </c>
      <c r="V876" s="6"/>
      <c r="W876" s="6" t="str">
        <f>IF(OR(DuraWarenkorb2020[[#This Row],[Netto]]&lt;&gt;"",DuraWarenkorb2020[[#This Row],[Faktor]]&lt;&gt;""),"",IF(DuraWarenkorb2020[[#This Row],[Rabatt]]&lt;&gt;"",DuraWarenkorb2020[[#This Row],[Brutto]],""))</f>
        <v/>
      </c>
      <c r="X876" s="7"/>
      <c r="Y876" s="6">
        <v>80</v>
      </c>
      <c r="Z87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4.43</v>
      </c>
      <c r="AA876" s="7">
        <f>IFERROR(1-DuraWarenkorb2020[[#This Row],[EP1]]/DuraWarenkorb2020[[#This Row],[VK Preis]],"")</f>
        <v>0.20090293453724595</v>
      </c>
      <c r="AB876" s="6">
        <f>IFERROR(DuraWarenkorb2020[[#This Row],[VK Preis]]/DuraWarenkorb2020[[#This Row],[PE]]*DuraWarenkorb2020[[#This Row],[Menge]],"")</f>
        <v>0</v>
      </c>
      <c r="AC876" s="10" t="s">
        <v>33</v>
      </c>
      <c r="AD876" s="10" t="s">
        <v>33</v>
      </c>
    </row>
    <row r="877" spans="4:30" x14ac:dyDescent="0.25">
      <c r="I877" s="5"/>
      <c r="J877" s="5"/>
      <c r="L877" s="10">
        <v>120553447</v>
      </c>
      <c r="M877" s="10" t="s">
        <v>1552</v>
      </c>
      <c r="N877" s="10" t="s">
        <v>4842</v>
      </c>
      <c r="O877" s="10" t="s">
        <v>4843</v>
      </c>
      <c r="P877" s="10" t="s">
        <v>4844</v>
      </c>
      <c r="Q877" s="10" t="s">
        <v>3853</v>
      </c>
      <c r="R877" s="10">
        <v>1</v>
      </c>
      <c r="S877" s="10" t="s">
        <v>48</v>
      </c>
      <c r="T877" s="6">
        <v>3.58</v>
      </c>
      <c r="U877" s="6">
        <v>10.48</v>
      </c>
      <c r="V877" s="6"/>
      <c r="W877" s="6" t="str">
        <f>IF(OR(DuraWarenkorb2020[[#This Row],[Netto]]&lt;&gt;"",DuraWarenkorb2020[[#This Row],[Faktor]]&lt;&gt;""),"",IF(DuraWarenkorb2020[[#This Row],[Rabatt]]&lt;&gt;"",DuraWarenkorb2020[[#This Row],[Brutto]],""))</f>
        <v/>
      </c>
      <c r="X877" s="7"/>
      <c r="Y877" s="6">
        <v>80</v>
      </c>
      <c r="Z87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4.4800000000000004</v>
      </c>
      <c r="AA877" s="7">
        <f>IFERROR(1-DuraWarenkorb2020[[#This Row],[EP1]]/DuraWarenkorb2020[[#This Row],[VK Preis]],"")</f>
        <v>0.20089285714285721</v>
      </c>
      <c r="AB877" s="6">
        <f>IFERROR(DuraWarenkorb2020[[#This Row],[VK Preis]]/DuraWarenkorb2020[[#This Row],[PE]]*DuraWarenkorb2020[[#This Row],[Menge]],"")</f>
        <v>0</v>
      </c>
      <c r="AC877" s="10" t="s">
        <v>33</v>
      </c>
      <c r="AD877" s="10" t="s">
        <v>33</v>
      </c>
    </row>
    <row r="878" spans="4:30" x14ac:dyDescent="0.25">
      <c r="D878">
        <v>2972581</v>
      </c>
      <c r="E878" t="s">
        <v>1534</v>
      </c>
      <c r="F878" t="s">
        <v>3879</v>
      </c>
      <c r="G878" t="s">
        <v>3880</v>
      </c>
      <c r="H878">
        <v>30</v>
      </c>
      <c r="I878" s="5"/>
      <c r="J878" s="5"/>
      <c r="K878" t="s">
        <v>4453</v>
      </c>
      <c r="L878" s="10">
        <v>120423239</v>
      </c>
      <c r="M878" s="10" t="s">
        <v>1552</v>
      </c>
      <c r="N878" s="10" t="s">
        <v>4845</v>
      </c>
      <c r="O878" s="10" t="s">
        <v>4846</v>
      </c>
      <c r="P878" s="10" t="s">
        <v>4847</v>
      </c>
      <c r="Q878" s="10" t="s">
        <v>3853</v>
      </c>
      <c r="R878" s="10">
        <v>1</v>
      </c>
      <c r="S878" s="10" t="s">
        <v>48</v>
      </c>
      <c r="T878" s="6">
        <v>5.3</v>
      </c>
      <c r="U878" s="6">
        <v>15.15</v>
      </c>
      <c r="V878" s="6"/>
      <c r="W878" s="6" t="str">
        <f>IF(OR(DuraWarenkorb2020[[#This Row],[Netto]]&lt;&gt;"",DuraWarenkorb2020[[#This Row],[Faktor]]&lt;&gt;""),"",IF(DuraWarenkorb2020[[#This Row],[Rabatt]]&lt;&gt;"",DuraWarenkorb2020[[#This Row],[Brutto]],""))</f>
        <v/>
      </c>
      <c r="X878" s="7"/>
      <c r="Y878" s="6">
        <v>80</v>
      </c>
      <c r="Z87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6.63</v>
      </c>
      <c r="AA878" s="7">
        <f>IFERROR(1-DuraWarenkorb2020[[#This Row],[EP1]]/DuraWarenkorb2020[[#This Row],[VK Preis]],"")</f>
        <v>0.20060331825037714</v>
      </c>
      <c r="AB878" s="6">
        <f>IFERROR(DuraWarenkorb2020[[#This Row],[VK Preis]]/DuraWarenkorb2020[[#This Row],[PE]]*DuraWarenkorb2020[[#This Row],[Menge]],"")</f>
        <v>198.9</v>
      </c>
      <c r="AC878" s="10" t="s">
        <v>33</v>
      </c>
      <c r="AD878" s="10" t="s">
        <v>33</v>
      </c>
    </row>
    <row r="879" spans="4:30" x14ac:dyDescent="0.25">
      <c r="D879">
        <v>2972603</v>
      </c>
      <c r="E879" t="s">
        <v>1534</v>
      </c>
      <c r="F879" t="s">
        <v>3879</v>
      </c>
      <c r="G879" t="s">
        <v>3881</v>
      </c>
      <c r="H879">
        <v>0</v>
      </c>
      <c r="I879" s="5"/>
      <c r="J879" s="5"/>
      <c r="K879" t="s">
        <v>4453</v>
      </c>
      <c r="L879" s="10">
        <v>120423240</v>
      </c>
      <c r="M879" s="10" t="s">
        <v>1552</v>
      </c>
      <c r="N879" s="10" t="s">
        <v>4848</v>
      </c>
      <c r="O879" s="10" t="s">
        <v>4849</v>
      </c>
      <c r="P879" s="10" t="s">
        <v>4850</v>
      </c>
      <c r="Q879" s="10" t="s">
        <v>3853</v>
      </c>
      <c r="R879" s="10">
        <v>1</v>
      </c>
      <c r="S879" s="10" t="s">
        <v>48</v>
      </c>
      <c r="T879" s="6">
        <v>5.3</v>
      </c>
      <c r="U879" s="6">
        <v>15.15</v>
      </c>
      <c r="V879" s="6"/>
      <c r="W879" s="6" t="str">
        <f>IF(OR(DuraWarenkorb2020[[#This Row],[Netto]]&lt;&gt;"",DuraWarenkorb2020[[#This Row],[Faktor]]&lt;&gt;""),"",IF(DuraWarenkorb2020[[#This Row],[Rabatt]]&lt;&gt;"",DuraWarenkorb2020[[#This Row],[Brutto]],""))</f>
        <v/>
      </c>
      <c r="X879" s="7"/>
      <c r="Y879" s="6">
        <v>80</v>
      </c>
      <c r="Z87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6.63</v>
      </c>
      <c r="AA879" s="7">
        <f>IFERROR(1-DuraWarenkorb2020[[#This Row],[EP1]]/DuraWarenkorb2020[[#This Row],[VK Preis]],"")</f>
        <v>0.20060331825037714</v>
      </c>
      <c r="AB879" s="6">
        <f>IFERROR(DuraWarenkorb2020[[#This Row],[VK Preis]]/DuraWarenkorb2020[[#This Row],[PE]]*DuraWarenkorb2020[[#This Row],[Menge]],"")</f>
        <v>0</v>
      </c>
      <c r="AC879" s="10" t="s">
        <v>33</v>
      </c>
      <c r="AD879" s="10" t="s">
        <v>33</v>
      </c>
    </row>
    <row r="880" spans="4:30" x14ac:dyDescent="0.25">
      <c r="H880">
        <v>50</v>
      </c>
      <c r="I880" s="5"/>
      <c r="J880" s="5"/>
      <c r="K880" t="s">
        <v>4454</v>
      </c>
      <c r="L880" s="10">
        <v>120372973</v>
      </c>
      <c r="M880" s="10" t="s">
        <v>1579</v>
      </c>
      <c r="N880" s="10" t="s">
        <v>4851</v>
      </c>
      <c r="O880" s="10" t="s">
        <v>4852</v>
      </c>
      <c r="P880" s="10" t="s">
        <v>4853</v>
      </c>
      <c r="Q880" s="10" t="s">
        <v>1582</v>
      </c>
      <c r="R880" s="10">
        <v>100</v>
      </c>
      <c r="S880" s="10" t="s">
        <v>48</v>
      </c>
      <c r="T880" s="6">
        <v>19.93</v>
      </c>
      <c r="U880" s="6">
        <v>51.11</v>
      </c>
      <c r="V880" s="6"/>
      <c r="W880" s="6" t="str">
        <f>IF(OR(DuraWarenkorb2020[[#This Row],[Netto]]&lt;&gt;"",DuraWarenkorb2020[[#This Row],[Faktor]]&lt;&gt;""),"",IF(DuraWarenkorb2020[[#This Row],[Rabatt]]&lt;&gt;"",DuraWarenkorb2020[[#This Row],[Brutto]],""))</f>
        <v/>
      </c>
      <c r="X880" s="7"/>
      <c r="Y880" s="6">
        <v>80</v>
      </c>
      <c r="Z88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24.91</v>
      </c>
      <c r="AA880" s="7">
        <f>IFERROR(1-DuraWarenkorb2020[[#This Row],[EP1]]/DuraWarenkorb2020[[#This Row],[VK Preis]],"")</f>
        <v>0.19991971095945404</v>
      </c>
      <c r="AB880" s="6">
        <f>IFERROR(DuraWarenkorb2020[[#This Row],[VK Preis]]/DuraWarenkorb2020[[#This Row],[PE]]*DuraWarenkorb2020[[#This Row],[Menge]],"")</f>
        <v>12.455</v>
      </c>
      <c r="AC880" s="10" t="s">
        <v>33</v>
      </c>
      <c r="AD880" s="10" t="s">
        <v>33</v>
      </c>
    </row>
    <row r="881" spans="1:30" x14ac:dyDescent="0.25">
      <c r="H881">
        <v>60</v>
      </c>
      <c r="I881" s="5"/>
      <c r="J881" s="5"/>
      <c r="K881" t="s">
        <v>4454</v>
      </c>
      <c r="L881" s="10">
        <v>120463430</v>
      </c>
      <c r="M881" s="10" t="s">
        <v>1579</v>
      </c>
      <c r="N881" s="10" t="s">
        <v>4851</v>
      </c>
      <c r="O881" s="10" t="s">
        <v>4854</v>
      </c>
      <c r="P881" s="10" t="s">
        <v>4855</v>
      </c>
      <c r="Q881" s="10" t="s">
        <v>1582</v>
      </c>
      <c r="R881" s="10">
        <v>100</v>
      </c>
      <c r="S881" s="10" t="s">
        <v>48</v>
      </c>
      <c r="T881" s="6">
        <v>37.020000000000003</v>
      </c>
      <c r="U881" s="6">
        <v>94.92</v>
      </c>
      <c r="V881" s="6"/>
      <c r="W881" s="6" t="str">
        <f>IF(OR(DuraWarenkorb2020[[#This Row],[Netto]]&lt;&gt;"",DuraWarenkorb2020[[#This Row],[Faktor]]&lt;&gt;""),"",IF(DuraWarenkorb2020[[#This Row],[Rabatt]]&lt;&gt;"",DuraWarenkorb2020[[#This Row],[Brutto]],""))</f>
        <v/>
      </c>
      <c r="X881" s="7"/>
      <c r="Y881" s="6">
        <v>80</v>
      </c>
      <c r="Z88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46.28</v>
      </c>
      <c r="AA881" s="7">
        <f>IFERROR(1-DuraWarenkorb2020[[#This Row],[EP1]]/DuraWarenkorb2020[[#This Row],[VK Preis]],"")</f>
        <v>0.20008643042350904</v>
      </c>
      <c r="AB881" s="6">
        <f>IFERROR(DuraWarenkorb2020[[#This Row],[VK Preis]]/DuraWarenkorb2020[[#This Row],[PE]]*DuraWarenkorb2020[[#This Row],[Menge]],"")</f>
        <v>27.768000000000001</v>
      </c>
      <c r="AC881" s="10" t="s">
        <v>33</v>
      </c>
      <c r="AD881" s="10" t="s">
        <v>33</v>
      </c>
    </row>
    <row r="882" spans="1:30" x14ac:dyDescent="0.25">
      <c r="H882">
        <v>50</v>
      </c>
      <c r="I882" s="5"/>
      <c r="J882" s="5"/>
      <c r="K882" t="s">
        <v>4454</v>
      </c>
      <c r="L882" s="10">
        <v>120464008</v>
      </c>
      <c r="M882" s="10" t="s">
        <v>1579</v>
      </c>
      <c r="N882" s="10" t="s">
        <v>4851</v>
      </c>
      <c r="O882" s="10" t="s">
        <v>4856</v>
      </c>
      <c r="P882" s="10" t="s">
        <v>4857</v>
      </c>
      <c r="Q882" s="10" t="s">
        <v>1582</v>
      </c>
      <c r="R882" s="10">
        <v>100</v>
      </c>
      <c r="S882" s="10" t="s">
        <v>48</v>
      </c>
      <c r="T882" s="6">
        <v>76.87</v>
      </c>
      <c r="U882" s="6">
        <v>197.1</v>
      </c>
      <c r="V882" s="6"/>
      <c r="W882" s="6" t="str">
        <f>IF(OR(DuraWarenkorb2020[[#This Row],[Netto]]&lt;&gt;"",DuraWarenkorb2020[[#This Row],[Faktor]]&lt;&gt;""),"",IF(DuraWarenkorb2020[[#This Row],[Rabatt]]&lt;&gt;"",DuraWarenkorb2020[[#This Row],[Brutto]],""))</f>
        <v/>
      </c>
      <c r="X882" s="7"/>
      <c r="Y882" s="6">
        <v>80</v>
      </c>
      <c r="Z88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96.09</v>
      </c>
      <c r="AA882" s="7">
        <f>IFERROR(1-DuraWarenkorb2020[[#This Row],[EP1]]/DuraWarenkorb2020[[#This Row],[VK Preis]],"")</f>
        <v>0.20002081382037673</v>
      </c>
      <c r="AB882" s="6">
        <f>IFERROR(DuraWarenkorb2020[[#This Row],[VK Preis]]/DuraWarenkorb2020[[#This Row],[PE]]*DuraWarenkorb2020[[#This Row],[Menge]],"")</f>
        <v>48.045000000000002</v>
      </c>
      <c r="AC882" s="10" t="s">
        <v>33</v>
      </c>
      <c r="AD882" s="10" t="s">
        <v>33</v>
      </c>
    </row>
    <row r="883" spans="1:30" x14ac:dyDescent="0.25">
      <c r="H883">
        <v>30</v>
      </c>
      <c r="I883" s="5"/>
      <c r="J883" s="5"/>
      <c r="K883" t="s">
        <v>4454</v>
      </c>
      <c r="L883" s="10">
        <v>120008817</v>
      </c>
      <c r="M883" s="10" t="s">
        <v>1579</v>
      </c>
      <c r="N883" s="10" t="s">
        <v>4858</v>
      </c>
      <c r="O883" s="10" t="s">
        <v>4859</v>
      </c>
      <c r="P883" s="10" t="s">
        <v>4860</v>
      </c>
      <c r="Q883" s="10" t="s">
        <v>1582</v>
      </c>
      <c r="R883" s="10">
        <v>100</v>
      </c>
      <c r="S883" s="10" t="s">
        <v>48</v>
      </c>
      <c r="T883" s="6">
        <v>19.22</v>
      </c>
      <c r="U883" s="6">
        <v>49.28</v>
      </c>
      <c r="V883" s="6"/>
      <c r="W883" s="6" t="str">
        <f>IF(OR(DuraWarenkorb2020[[#This Row],[Netto]]&lt;&gt;"",DuraWarenkorb2020[[#This Row],[Faktor]]&lt;&gt;""),"",IF(DuraWarenkorb2020[[#This Row],[Rabatt]]&lt;&gt;"",DuraWarenkorb2020[[#This Row],[Brutto]],""))</f>
        <v/>
      </c>
      <c r="X883" s="7"/>
      <c r="Y883" s="6">
        <v>80</v>
      </c>
      <c r="Z88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24.03</v>
      </c>
      <c r="AA883" s="7">
        <f>IFERROR(1-DuraWarenkorb2020[[#This Row],[EP1]]/DuraWarenkorb2020[[#This Row],[VK Preis]],"")</f>
        <v>0.20016645859342497</v>
      </c>
      <c r="AB883" s="6">
        <f>IFERROR(DuraWarenkorb2020[[#This Row],[VK Preis]]/DuraWarenkorb2020[[#This Row],[PE]]*DuraWarenkorb2020[[#This Row],[Menge]],"")</f>
        <v>7.2090000000000005</v>
      </c>
      <c r="AC883" s="10" t="s">
        <v>33</v>
      </c>
      <c r="AD883" s="10" t="s">
        <v>33</v>
      </c>
    </row>
    <row r="884" spans="1:30" x14ac:dyDescent="0.25">
      <c r="H884">
        <v>50</v>
      </c>
      <c r="I884" s="5"/>
      <c r="J884" s="5"/>
      <c r="K884" t="s">
        <v>4454</v>
      </c>
      <c r="L884" s="10">
        <v>120008818</v>
      </c>
      <c r="M884" s="10" t="s">
        <v>1579</v>
      </c>
      <c r="N884" s="10" t="s">
        <v>4861</v>
      </c>
      <c r="O884" s="10" t="s">
        <v>4862</v>
      </c>
      <c r="P884" s="10" t="s">
        <v>4863</v>
      </c>
      <c r="Q884" s="10" t="s">
        <v>1582</v>
      </c>
      <c r="R884" s="10">
        <v>100</v>
      </c>
      <c r="S884" s="10" t="s">
        <v>48</v>
      </c>
      <c r="T884" s="6">
        <v>35.590000000000003</v>
      </c>
      <c r="U884" s="6">
        <v>91.26</v>
      </c>
      <c r="V884" s="6"/>
      <c r="W884" s="6" t="str">
        <f>IF(OR(DuraWarenkorb2020[[#This Row],[Netto]]&lt;&gt;"",DuraWarenkorb2020[[#This Row],[Faktor]]&lt;&gt;""),"",IF(DuraWarenkorb2020[[#This Row],[Rabatt]]&lt;&gt;"",DuraWarenkorb2020[[#This Row],[Brutto]],""))</f>
        <v/>
      </c>
      <c r="X884" s="7"/>
      <c r="Y884" s="6">
        <v>80</v>
      </c>
      <c r="Z88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44.49</v>
      </c>
      <c r="AA884" s="7">
        <f>IFERROR(1-DuraWarenkorb2020[[#This Row],[EP1]]/DuraWarenkorb2020[[#This Row],[VK Preis]],"")</f>
        <v>0.20004495392222965</v>
      </c>
      <c r="AB884" s="6">
        <f>IFERROR(DuraWarenkorb2020[[#This Row],[VK Preis]]/DuraWarenkorb2020[[#This Row],[PE]]*DuraWarenkorb2020[[#This Row],[Menge]],"")</f>
        <v>22.245000000000001</v>
      </c>
      <c r="AC884" s="10" t="s">
        <v>33</v>
      </c>
      <c r="AD884" s="10" t="s">
        <v>33</v>
      </c>
    </row>
    <row r="885" spans="1:30" x14ac:dyDescent="0.25">
      <c r="A885">
        <v>3740</v>
      </c>
      <c r="B885" t="s">
        <v>28</v>
      </c>
      <c r="C885">
        <v>4040</v>
      </c>
      <c r="D885">
        <v>4201582</v>
      </c>
      <c r="E885" t="s">
        <v>1576</v>
      </c>
      <c r="F885" t="s">
        <v>1577</v>
      </c>
      <c r="G885" t="s">
        <v>1578</v>
      </c>
      <c r="H885">
        <v>50</v>
      </c>
      <c r="I885" s="5">
        <v>42005</v>
      </c>
      <c r="J885" s="5">
        <v>43830</v>
      </c>
      <c r="K885" t="s">
        <v>32</v>
      </c>
      <c r="L885">
        <v>120419699</v>
      </c>
      <c r="M885" t="s">
        <v>1579</v>
      </c>
      <c r="N885" t="s">
        <v>1580</v>
      </c>
      <c r="O885" t="s">
        <v>1577</v>
      </c>
      <c r="P885" t="s">
        <v>1581</v>
      </c>
      <c r="Q885" t="s">
        <v>1582</v>
      </c>
      <c r="R885">
        <v>100</v>
      </c>
      <c r="S885" t="s">
        <v>48</v>
      </c>
      <c r="T885" s="6">
        <v>107.56</v>
      </c>
      <c r="U885" s="6">
        <v>275.8</v>
      </c>
      <c r="V885" s="6"/>
      <c r="W885" s="6" t="str">
        <f>IF(OR(DuraWarenkorb2020[[#This Row],[Netto]]&lt;&gt;"",DuraWarenkorb2020[[#This Row],[Faktor]]&lt;&gt;""),"",IF(DuraWarenkorb2020[[#This Row],[Rabatt]]&lt;&gt;"",DuraWarenkorb2020[[#This Row],[Brutto]],""))</f>
        <v/>
      </c>
      <c r="X885" s="7"/>
      <c r="Y885" s="6">
        <v>80</v>
      </c>
      <c r="Z88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134.44999999999999</v>
      </c>
      <c r="AA885" s="7">
        <f>IFERROR(1-DuraWarenkorb2020[[#This Row],[EP1]]/DuraWarenkorb2020[[#This Row],[VK Preis]],"")</f>
        <v>0.19999999999999996</v>
      </c>
      <c r="AB885" s="6">
        <f>IFERROR(DuraWarenkorb2020[[#This Row],[VK Preis]]/DuraWarenkorb2020[[#This Row],[PE]]*DuraWarenkorb2020[[#This Row],[Menge]],"")</f>
        <v>67.224999999999994</v>
      </c>
      <c r="AC885" t="s">
        <v>33</v>
      </c>
      <c r="AD885" t="s">
        <v>33</v>
      </c>
    </row>
    <row r="886" spans="1:30" x14ac:dyDescent="0.25">
      <c r="A886">
        <v>3740</v>
      </c>
      <c r="B886" t="s">
        <v>28</v>
      </c>
      <c r="C886">
        <v>4040</v>
      </c>
      <c r="D886">
        <v>2357682</v>
      </c>
      <c r="E886" t="s">
        <v>1576</v>
      </c>
      <c r="F886" t="s">
        <v>1583</v>
      </c>
      <c r="G886" t="s">
        <v>1584</v>
      </c>
      <c r="H886">
        <v>50</v>
      </c>
      <c r="I886" s="5">
        <v>42005</v>
      </c>
      <c r="J886" s="5">
        <v>43830</v>
      </c>
      <c r="K886" t="s">
        <v>32</v>
      </c>
      <c r="L886">
        <v>120373174</v>
      </c>
      <c r="M886" t="s">
        <v>1579</v>
      </c>
      <c r="N886" t="s">
        <v>1585</v>
      </c>
      <c r="O886" t="s">
        <v>1583</v>
      </c>
      <c r="P886" t="s">
        <v>1586</v>
      </c>
      <c r="Q886" t="s">
        <v>1582</v>
      </c>
      <c r="R886">
        <v>100</v>
      </c>
      <c r="S886" t="s">
        <v>48</v>
      </c>
      <c r="T886" s="6">
        <v>47.39</v>
      </c>
      <c r="U886" s="6">
        <v>121.5</v>
      </c>
      <c r="V886" s="6"/>
      <c r="W886" s="6" t="str">
        <f>IF(OR(DuraWarenkorb2020[[#This Row],[Netto]]&lt;&gt;"",DuraWarenkorb2020[[#This Row],[Faktor]]&lt;&gt;""),"",IF(DuraWarenkorb2020[[#This Row],[Rabatt]]&lt;&gt;"",DuraWarenkorb2020[[#This Row],[Brutto]],""))</f>
        <v/>
      </c>
      <c r="X886" s="7"/>
      <c r="Y886" s="6">
        <v>80</v>
      </c>
      <c r="Z88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59.24</v>
      </c>
      <c r="AA886" s="7">
        <f>IFERROR(1-DuraWarenkorb2020[[#This Row],[EP1]]/DuraWarenkorb2020[[#This Row],[VK Preis]],"")</f>
        <v>0.20003376097231607</v>
      </c>
      <c r="AB886" s="6">
        <f>IFERROR(DuraWarenkorb2020[[#This Row],[VK Preis]]/DuraWarenkorb2020[[#This Row],[PE]]*DuraWarenkorb2020[[#This Row],[Menge]],"")</f>
        <v>29.62</v>
      </c>
      <c r="AC886" t="s">
        <v>33</v>
      </c>
      <c r="AD886" t="s">
        <v>33</v>
      </c>
    </row>
    <row r="887" spans="1:30" x14ac:dyDescent="0.25">
      <c r="D887">
        <v>1289462</v>
      </c>
      <c r="E887" t="s">
        <v>1587</v>
      </c>
      <c r="F887" t="s">
        <v>3974</v>
      </c>
      <c r="G887" t="s">
        <v>3975</v>
      </c>
      <c r="H887">
        <v>2</v>
      </c>
      <c r="I887" s="5"/>
      <c r="J887" s="5"/>
      <c r="K887" t="s">
        <v>4453</v>
      </c>
      <c r="L887" s="10">
        <v>120145815</v>
      </c>
      <c r="M887" s="10" t="s">
        <v>1598</v>
      </c>
      <c r="N887" s="10" t="s">
        <v>3976</v>
      </c>
      <c r="O887" s="10" t="s">
        <v>3974</v>
      </c>
      <c r="P887" s="10" t="s">
        <v>3974</v>
      </c>
      <c r="Q887" s="10" t="s">
        <v>3977</v>
      </c>
      <c r="R887" s="10">
        <v>1</v>
      </c>
      <c r="S887" s="10" t="s">
        <v>48</v>
      </c>
      <c r="T887" s="6">
        <v>53.81</v>
      </c>
      <c r="U887" s="6">
        <v>71.75</v>
      </c>
      <c r="V887" s="6"/>
      <c r="W887" s="6" t="str">
        <f>IF(OR(DuraWarenkorb2020[[#This Row],[Netto]]&lt;&gt;"",DuraWarenkorb2020[[#This Row],[Faktor]]&lt;&gt;""),"",IF(DuraWarenkorb2020[[#This Row],[Rabatt]]&lt;&gt;"",DuraWarenkorb2020[[#This Row],[Brutto]],""))</f>
        <v/>
      </c>
      <c r="X887" s="7"/>
      <c r="Y887" s="6">
        <v>82</v>
      </c>
      <c r="Z88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65.62</v>
      </c>
      <c r="AA887" s="7">
        <f>IFERROR(1-DuraWarenkorb2020[[#This Row],[EP1]]/DuraWarenkorb2020[[#This Row],[VK Preis]],"")</f>
        <v>0.1799756171898812</v>
      </c>
      <c r="AB887" s="6">
        <f>IFERROR(DuraWarenkorb2020[[#This Row],[VK Preis]]/DuraWarenkorb2020[[#This Row],[PE]]*DuraWarenkorb2020[[#This Row],[Menge]],"")</f>
        <v>131.24</v>
      </c>
      <c r="AC887" s="10" t="s">
        <v>33</v>
      </c>
      <c r="AD887" s="10" t="s">
        <v>33</v>
      </c>
    </row>
    <row r="888" spans="1:30" x14ac:dyDescent="0.25">
      <c r="D888">
        <v>979277</v>
      </c>
      <c r="E888" t="s">
        <v>1587</v>
      </c>
      <c r="F888" t="s">
        <v>3959</v>
      </c>
      <c r="G888" t="s">
        <v>1604</v>
      </c>
      <c r="H888">
        <v>50</v>
      </c>
      <c r="I888" s="5"/>
      <c r="J888" s="5"/>
      <c r="K888" t="s">
        <v>4453</v>
      </c>
      <c r="L888" s="10">
        <v>120030184</v>
      </c>
      <c r="M888" s="10" t="s">
        <v>1598</v>
      </c>
      <c r="N888" s="10" t="s">
        <v>2646</v>
      </c>
      <c r="O888" s="10" t="s">
        <v>3960</v>
      </c>
      <c r="P888" s="10" t="s">
        <v>3960</v>
      </c>
      <c r="Q888" s="10" t="s">
        <v>3961</v>
      </c>
      <c r="R888" s="10">
        <v>1</v>
      </c>
      <c r="S888" s="10" t="s">
        <v>582</v>
      </c>
      <c r="T888" s="6">
        <v>1.0900000000000001</v>
      </c>
      <c r="U888" s="6">
        <v>8</v>
      </c>
      <c r="V888" s="6"/>
      <c r="W888" s="6" t="str">
        <f>IF(OR(DuraWarenkorb2020[[#This Row],[Netto]]&lt;&gt;"",DuraWarenkorb2020[[#This Row],[Faktor]]&lt;&gt;""),"",IF(DuraWarenkorb2020[[#This Row],[Rabatt]]&lt;&gt;"",DuraWarenkorb2020[[#This Row],[Brutto]],""))</f>
        <v/>
      </c>
      <c r="X888" s="7"/>
      <c r="Y888" s="6">
        <v>82</v>
      </c>
      <c r="Z88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1.33</v>
      </c>
      <c r="AA888" s="7">
        <f>IFERROR(1-DuraWarenkorb2020[[#This Row],[EP1]]/DuraWarenkorb2020[[#This Row],[VK Preis]],"")</f>
        <v>0.18045112781954886</v>
      </c>
      <c r="AB888" s="6">
        <f>IFERROR(DuraWarenkorb2020[[#This Row],[VK Preis]]/DuraWarenkorb2020[[#This Row],[PE]]*DuraWarenkorb2020[[#This Row],[Menge]],"")</f>
        <v>66.5</v>
      </c>
      <c r="AC888" s="10" t="s">
        <v>33</v>
      </c>
      <c r="AD888" s="10" t="s">
        <v>33</v>
      </c>
    </row>
    <row r="889" spans="1:30" x14ac:dyDescent="0.25">
      <c r="D889">
        <v>968331</v>
      </c>
      <c r="E889" t="s">
        <v>1587</v>
      </c>
      <c r="F889" t="s">
        <v>1588</v>
      </c>
      <c r="G889" t="s">
        <v>1589</v>
      </c>
      <c r="H889">
        <v>150</v>
      </c>
      <c r="I889" s="5"/>
      <c r="J889" s="5"/>
      <c r="K889" t="s">
        <v>4453</v>
      </c>
      <c r="L889" s="10">
        <v>120299246</v>
      </c>
      <c r="M889" s="10" t="s">
        <v>1598</v>
      </c>
      <c r="N889" s="10" t="s">
        <v>3947</v>
      </c>
      <c r="O889" s="10" t="s">
        <v>3948</v>
      </c>
      <c r="P889" s="10" t="s">
        <v>3948</v>
      </c>
      <c r="Q889" s="10" t="s">
        <v>3949</v>
      </c>
      <c r="R889" s="10">
        <v>1</v>
      </c>
      <c r="S889" s="10" t="s">
        <v>582</v>
      </c>
      <c r="T889" s="6">
        <v>0.01</v>
      </c>
      <c r="U889" s="6">
        <v>4.95</v>
      </c>
      <c r="V889" s="6"/>
      <c r="W889" s="6">
        <f>IF(OR(DuraWarenkorb2020[[#This Row],[Netto]]&lt;&gt;"",DuraWarenkorb2020[[#This Row],[Faktor]]&lt;&gt;""),"",IF(DuraWarenkorb2020[[#This Row],[Rabatt]]&lt;&gt;"",DuraWarenkorb2020[[#This Row],[Brutto]],""))</f>
        <v>4.95</v>
      </c>
      <c r="X889" s="7">
        <v>0.9</v>
      </c>
      <c r="Y889" s="6"/>
      <c r="Z88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0.5</v>
      </c>
      <c r="AA889" s="7">
        <f>IFERROR(1-DuraWarenkorb2020[[#This Row],[EP1]]/DuraWarenkorb2020[[#This Row],[VK Preis]],"")</f>
        <v>0.98</v>
      </c>
      <c r="AB889" s="6">
        <f>IFERROR(DuraWarenkorb2020[[#This Row],[VK Preis]]/DuraWarenkorb2020[[#This Row],[PE]]*DuraWarenkorb2020[[#This Row],[Menge]],"")</f>
        <v>75</v>
      </c>
      <c r="AC889" s="10" t="s">
        <v>33</v>
      </c>
      <c r="AD889" s="10" t="s">
        <v>33</v>
      </c>
    </row>
    <row r="890" spans="1:30" x14ac:dyDescent="0.25">
      <c r="D890">
        <v>126519</v>
      </c>
      <c r="E890" t="s">
        <v>1587</v>
      </c>
      <c r="F890" t="s">
        <v>1590</v>
      </c>
      <c r="G890" t="s">
        <v>1589</v>
      </c>
      <c r="H890">
        <v>200</v>
      </c>
      <c r="I890" s="5"/>
      <c r="J890" s="5"/>
      <c r="K890" t="s">
        <v>4453</v>
      </c>
      <c r="L890" s="10">
        <v>120299247</v>
      </c>
      <c r="M890" s="10" t="s">
        <v>1598</v>
      </c>
      <c r="N890" s="10" t="s">
        <v>3950</v>
      </c>
      <c r="O890" s="10" t="s">
        <v>3951</v>
      </c>
      <c r="P890" s="10" t="s">
        <v>3951</v>
      </c>
      <c r="Q890" s="10" t="s">
        <v>3949</v>
      </c>
      <c r="R890" s="10">
        <v>1</v>
      </c>
      <c r="S890" s="10" t="s">
        <v>582</v>
      </c>
      <c r="T890" s="6">
        <v>0.62</v>
      </c>
      <c r="U890" s="6">
        <v>5.45</v>
      </c>
      <c r="V890" s="6"/>
      <c r="W890" s="6" t="str">
        <f>IF(OR(DuraWarenkorb2020[[#This Row],[Netto]]&lt;&gt;"",DuraWarenkorb2020[[#This Row],[Faktor]]&lt;&gt;""),"",IF(DuraWarenkorb2020[[#This Row],[Rabatt]]&lt;&gt;"",DuraWarenkorb2020[[#This Row],[Brutto]],""))</f>
        <v/>
      </c>
      <c r="X890" s="7"/>
      <c r="Y890" s="6">
        <v>82</v>
      </c>
      <c r="Z89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0.76</v>
      </c>
      <c r="AA890" s="7">
        <f>IFERROR(1-DuraWarenkorb2020[[#This Row],[EP1]]/DuraWarenkorb2020[[#This Row],[VK Preis]],"")</f>
        <v>0.18421052631578949</v>
      </c>
      <c r="AB890" s="6">
        <f>IFERROR(DuraWarenkorb2020[[#This Row],[VK Preis]]/DuraWarenkorb2020[[#This Row],[PE]]*DuraWarenkorb2020[[#This Row],[Menge]],"")</f>
        <v>152</v>
      </c>
      <c r="AC890" s="10" t="s">
        <v>33</v>
      </c>
      <c r="AD890" s="10" t="s">
        <v>33</v>
      </c>
    </row>
    <row r="891" spans="1:30" x14ac:dyDescent="0.25">
      <c r="D891">
        <v>126500</v>
      </c>
      <c r="E891" t="s">
        <v>1587</v>
      </c>
      <c r="F891" t="s">
        <v>1591</v>
      </c>
      <c r="G891" t="s">
        <v>1589</v>
      </c>
      <c r="H891">
        <v>300</v>
      </c>
      <c r="I891" s="5"/>
      <c r="J891" s="5"/>
      <c r="K891" t="s">
        <v>4453</v>
      </c>
      <c r="L891" s="10">
        <v>120299249</v>
      </c>
      <c r="M891" s="10" t="s">
        <v>1598</v>
      </c>
      <c r="N891" s="10" t="s">
        <v>3952</v>
      </c>
      <c r="O891" s="10" t="s">
        <v>3953</v>
      </c>
      <c r="P891" s="10" t="s">
        <v>3953</v>
      </c>
      <c r="Q891" s="10" t="s">
        <v>3949</v>
      </c>
      <c r="R891" s="10">
        <v>1</v>
      </c>
      <c r="S891" s="10" t="s">
        <v>582</v>
      </c>
      <c r="T891" s="6">
        <v>0.84</v>
      </c>
      <c r="U891" s="6">
        <v>6.85</v>
      </c>
      <c r="V891" s="6"/>
      <c r="W891" s="6" t="str">
        <f>IF(OR(DuraWarenkorb2020[[#This Row],[Netto]]&lt;&gt;"",DuraWarenkorb2020[[#This Row],[Faktor]]&lt;&gt;""),"",IF(DuraWarenkorb2020[[#This Row],[Rabatt]]&lt;&gt;"",DuraWarenkorb2020[[#This Row],[Brutto]],""))</f>
        <v/>
      </c>
      <c r="X891" s="7"/>
      <c r="Y891" s="6">
        <v>82</v>
      </c>
      <c r="Z89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1.02</v>
      </c>
      <c r="AA891" s="7">
        <f>IFERROR(1-DuraWarenkorb2020[[#This Row],[EP1]]/DuraWarenkorb2020[[#This Row],[VK Preis]],"")</f>
        <v>0.17647058823529416</v>
      </c>
      <c r="AB891" s="6">
        <f>IFERROR(DuraWarenkorb2020[[#This Row],[VK Preis]]/DuraWarenkorb2020[[#This Row],[PE]]*DuraWarenkorb2020[[#This Row],[Menge]],"")</f>
        <v>306</v>
      </c>
      <c r="AC891" s="10" t="s">
        <v>33</v>
      </c>
      <c r="AD891" s="10" t="s">
        <v>33</v>
      </c>
    </row>
    <row r="892" spans="1:30" x14ac:dyDescent="0.25">
      <c r="A892">
        <v>3740</v>
      </c>
      <c r="B892" t="s">
        <v>28</v>
      </c>
      <c r="C892">
        <v>4040</v>
      </c>
      <c r="D892">
        <v>3958531</v>
      </c>
      <c r="E892" t="s">
        <v>1587</v>
      </c>
      <c r="F892" t="s">
        <v>1597</v>
      </c>
      <c r="G892" t="s">
        <v>1596</v>
      </c>
      <c r="H892">
        <v>5</v>
      </c>
      <c r="I892" s="5">
        <v>42005</v>
      </c>
      <c r="J892" s="5">
        <v>43830</v>
      </c>
      <c r="K892" t="s">
        <v>32</v>
      </c>
      <c r="L892">
        <v>120301323</v>
      </c>
      <c r="M892" t="s">
        <v>1598</v>
      </c>
      <c r="N892" t="s">
        <v>1599</v>
      </c>
      <c r="O892" t="s">
        <v>1597</v>
      </c>
      <c r="P892" t="s">
        <v>1597</v>
      </c>
      <c r="Q892" t="s">
        <v>1600</v>
      </c>
      <c r="R892">
        <v>1</v>
      </c>
      <c r="S892" t="s">
        <v>48</v>
      </c>
      <c r="T892" s="6">
        <v>2.75</v>
      </c>
      <c r="U892" s="6">
        <v>6.1</v>
      </c>
      <c r="V892" s="6"/>
      <c r="W892" s="6" t="str">
        <f>IF(OR(DuraWarenkorb2020[[#This Row],[Netto]]&lt;&gt;"",DuraWarenkorb2020[[#This Row],[Faktor]]&lt;&gt;""),"",IF(DuraWarenkorb2020[[#This Row],[Rabatt]]&lt;&gt;"",DuraWarenkorb2020[[#This Row],[Brutto]],""))</f>
        <v/>
      </c>
      <c r="X892" s="7"/>
      <c r="Y892" s="6">
        <v>82</v>
      </c>
      <c r="Z89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3.35</v>
      </c>
      <c r="AA892" s="7">
        <f>IFERROR(1-DuraWarenkorb2020[[#This Row],[EP1]]/DuraWarenkorb2020[[#This Row],[VK Preis]],"")</f>
        <v>0.17910447761194037</v>
      </c>
      <c r="AB892" s="6">
        <f>IFERROR(DuraWarenkorb2020[[#This Row],[VK Preis]]/DuraWarenkorb2020[[#This Row],[PE]]*DuraWarenkorb2020[[#This Row],[Menge]],"")</f>
        <v>16.75</v>
      </c>
      <c r="AC892" t="s">
        <v>33</v>
      </c>
      <c r="AD892" t="s">
        <v>33</v>
      </c>
    </row>
    <row r="893" spans="1:30" x14ac:dyDescent="0.25">
      <c r="D893">
        <v>263362</v>
      </c>
      <c r="E893" t="s">
        <v>1587</v>
      </c>
      <c r="F893" t="s">
        <v>1595</v>
      </c>
      <c r="G893" t="s">
        <v>1596</v>
      </c>
      <c r="H893">
        <v>5</v>
      </c>
      <c r="I893" s="5"/>
      <c r="J893" s="5"/>
      <c r="K893" t="s">
        <v>4453</v>
      </c>
      <c r="L893" s="10">
        <v>120301322</v>
      </c>
      <c r="M893" s="10" t="s">
        <v>1598</v>
      </c>
      <c r="N893" s="10" t="s">
        <v>3954</v>
      </c>
      <c r="O893" s="10" t="s">
        <v>3955</v>
      </c>
      <c r="P893" s="10" t="s">
        <v>3955</v>
      </c>
      <c r="Q893" s="10" t="s">
        <v>1600</v>
      </c>
      <c r="R893" s="10">
        <v>1</v>
      </c>
      <c r="S893" s="10" t="s">
        <v>48</v>
      </c>
      <c r="T893" s="6">
        <v>3.08</v>
      </c>
      <c r="U893" s="6">
        <v>6.85</v>
      </c>
      <c r="V893" s="6"/>
      <c r="W893" s="6" t="str">
        <f>IF(OR(DuraWarenkorb2020[[#This Row],[Netto]]&lt;&gt;"",DuraWarenkorb2020[[#This Row],[Faktor]]&lt;&gt;""),"",IF(DuraWarenkorb2020[[#This Row],[Rabatt]]&lt;&gt;"",DuraWarenkorb2020[[#This Row],[Brutto]],""))</f>
        <v/>
      </c>
      <c r="X893" s="7"/>
      <c r="Y893" s="6">
        <v>82</v>
      </c>
      <c r="Z89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3.76</v>
      </c>
      <c r="AA893" s="7">
        <f>IFERROR(1-DuraWarenkorb2020[[#This Row],[EP1]]/DuraWarenkorb2020[[#This Row],[VK Preis]],"")</f>
        <v>0.18085106382978722</v>
      </c>
      <c r="AB893" s="6">
        <f>IFERROR(DuraWarenkorb2020[[#This Row],[VK Preis]]/DuraWarenkorb2020[[#This Row],[PE]]*DuraWarenkorb2020[[#This Row],[Menge]],"")</f>
        <v>18.799999999999997</v>
      </c>
      <c r="AC893" s="10" t="s">
        <v>33</v>
      </c>
      <c r="AD893" s="10" t="s">
        <v>33</v>
      </c>
    </row>
    <row r="894" spans="1:30" x14ac:dyDescent="0.25">
      <c r="D894">
        <v>263354</v>
      </c>
      <c r="E894" t="s">
        <v>1587</v>
      </c>
      <c r="F894" t="s">
        <v>3956</v>
      </c>
      <c r="G894" t="s">
        <v>1596</v>
      </c>
      <c r="H894">
        <v>5</v>
      </c>
      <c r="I894" s="5"/>
      <c r="J894" s="5"/>
      <c r="K894" t="s">
        <v>4453</v>
      </c>
      <c r="L894" s="10">
        <v>120301321</v>
      </c>
      <c r="M894" s="10" t="s">
        <v>1598</v>
      </c>
      <c r="N894" s="10" t="s">
        <v>3957</v>
      </c>
      <c r="O894" s="10" t="s">
        <v>3958</v>
      </c>
      <c r="P894" s="10" t="s">
        <v>3958</v>
      </c>
      <c r="Q894" s="10" t="s">
        <v>1600</v>
      </c>
      <c r="R894" s="10">
        <v>1</v>
      </c>
      <c r="S894" s="10" t="s">
        <v>48</v>
      </c>
      <c r="T894" s="6">
        <v>3.33</v>
      </c>
      <c r="U894" s="6">
        <v>7.4</v>
      </c>
      <c r="V894" s="6"/>
      <c r="W894" s="6" t="str">
        <f>IF(OR(DuraWarenkorb2020[[#This Row],[Netto]]&lt;&gt;"",DuraWarenkorb2020[[#This Row],[Faktor]]&lt;&gt;""),"",IF(DuraWarenkorb2020[[#This Row],[Rabatt]]&lt;&gt;"",DuraWarenkorb2020[[#This Row],[Brutto]],""))</f>
        <v/>
      </c>
      <c r="X894" s="7"/>
      <c r="Y894" s="6">
        <v>82</v>
      </c>
      <c r="Z89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4.0599999999999996</v>
      </c>
      <c r="AA894" s="7">
        <f>IFERROR(1-DuraWarenkorb2020[[#This Row],[EP1]]/DuraWarenkorb2020[[#This Row],[VK Preis]],"")</f>
        <v>0.17980295566502458</v>
      </c>
      <c r="AB894" s="6">
        <f>IFERROR(DuraWarenkorb2020[[#This Row],[VK Preis]]/DuraWarenkorb2020[[#This Row],[PE]]*DuraWarenkorb2020[[#This Row],[Menge]],"")</f>
        <v>20.299999999999997</v>
      </c>
      <c r="AC894" s="10" t="s">
        <v>33</v>
      </c>
      <c r="AD894" s="10" t="s">
        <v>33</v>
      </c>
    </row>
    <row r="895" spans="1:30" x14ac:dyDescent="0.25">
      <c r="D895">
        <v>2802872</v>
      </c>
      <c r="E895" t="s">
        <v>1587</v>
      </c>
      <c r="F895" t="s">
        <v>3962</v>
      </c>
      <c r="G895" t="s">
        <v>3963</v>
      </c>
      <c r="H895">
        <v>250</v>
      </c>
      <c r="I895" s="5"/>
      <c r="J895" s="5"/>
      <c r="K895" t="s">
        <v>4453</v>
      </c>
      <c r="L895" s="10">
        <v>120437295</v>
      </c>
      <c r="M895" s="10" t="s">
        <v>1598</v>
      </c>
      <c r="N895" s="10" t="s">
        <v>3964</v>
      </c>
      <c r="O895" s="10" t="s">
        <v>3962</v>
      </c>
      <c r="P895" s="10" t="s">
        <v>3962</v>
      </c>
      <c r="Q895" s="10" t="s">
        <v>3965</v>
      </c>
      <c r="R895" s="10">
        <v>1</v>
      </c>
      <c r="S895" s="10" t="s">
        <v>1959</v>
      </c>
      <c r="T895" s="6">
        <v>37.869999999999997</v>
      </c>
      <c r="U895" s="6">
        <v>134.15</v>
      </c>
      <c r="V895" s="6"/>
      <c r="W895" s="6" t="str">
        <f>IF(OR(DuraWarenkorb2020[[#This Row],[Netto]]&lt;&gt;"",DuraWarenkorb2020[[#This Row],[Faktor]]&lt;&gt;""),"",IF(DuraWarenkorb2020[[#This Row],[Rabatt]]&lt;&gt;"",DuraWarenkorb2020[[#This Row],[Brutto]],""))</f>
        <v/>
      </c>
      <c r="X895" s="7"/>
      <c r="Y895" s="6">
        <v>82</v>
      </c>
      <c r="Z89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46.18</v>
      </c>
      <c r="AA895" s="7">
        <f>IFERROR(1-DuraWarenkorb2020[[#This Row],[EP1]]/DuraWarenkorb2020[[#This Row],[VK Preis]],"")</f>
        <v>0.17994802944997834</v>
      </c>
      <c r="AB895" s="6">
        <f>IFERROR(DuraWarenkorb2020[[#This Row],[VK Preis]]/DuraWarenkorb2020[[#This Row],[PE]]*DuraWarenkorb2020[[#This Row],[Menge]],"")</f>
        <v>11545</v>
      </c>
      <c r="AC895" s="10" t="s">
        <v>33</v>
      </c>
      <c r="AD895" s="10" t="s">
        <v>33</v>
      </c>
    </row>
    <row r="896" spans="1:30" x14ac:dyDescent="0.25">
      <c r="A896">
        <v>3740</v>
      </c>
      <c r="B896" t="s">
        <v>28</v>
      </c>
      <c r="C896">
        <v>4040</v>
      </c>
      <c r="D896">
        <v>2058537</v>
      </c>
      <c r="E896" t="s">
        <v>1587</v>
      </c>
      <c r="F896" t="s">
        <v>1611</v>
      </c>
      <c r="G896" t="s">
        <v>1612</v>
      </c>
      <c r="H896">
        <v>350</v>
      </c>
      <c r="I896" s="5">
        <v>42005</v>
      </c>
      <c r="J896" s="5">
        <v>43830</v>
      </c>
      <c r="K896" t="s">
        <v>32</v>
      </c>
      <c r="L896">
        <v>120145812</v>
      </c>
      <c r="M896" t="s">
        <v>1598</v>
      </c>
      <c r="N896" t="s">
        <v>1613</v>
      </c>
      <c r="O896" t="s">
        <v>1614</v>
      </c>
      <c r="P896" t="s">
        <v>1614</v>
      </c>
      <c r="Q896" t="s">
        <v>1615</v>
      </c>
      <c r="R896">
        <v>100</v>
      </c>
      <c r="S896" t="s">
        <v>582</v>
      </c>
      <c r="T896" s="6"/>
      <c r="U896" s="6"/>
      <c r="V896" s="6"/>
      <c r="W896" s="6" t="str">
        <f>IF(OR(DuraWarenkorb2020[[#This Row],[Netto]]&lt;&gt;"",DuraWarenkorb2020[[#This Row],[Faktor]]&lt;&gt;""),"",IF(DuraWarenkorb2020[[#This Row],[Rabatt]]&lt;&gt;"",DuraWarenkorb2020[[#This Row],[Brutto]],""))</f>
        <v/>
      </c>
      <c r="X896" s="7"/>
      <c r="Y896" s="6"/>
      <c r="Z89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896" s="7" t="str">
        <f>IFERROR(1-DuraWarenkorb2020[[#This Row],[EP1]]/DuraWarenkorb2020[[#This Row],[VK Preis]],"")</f>
        <v/>
      </c>
      <c r="AB896" s="6" t="str">
        <f>IFERROR(DuraWarenkorb2020[[#This Row],[VK Preis]]/DuraWarenkorb2020[[#This Row],[PE]]*DuraWarenkorb2020[[#This Row],[Menge]],"")</f>
        <v/>
      </c>
      <c r="AC896" t="s">
        <v>33</v>
      </c>
      <c r="AD896" t="s">
        <v>2045</v>
      </c>
    </row>
    <row r="897" spans="1:30" x14ac:dyDescent="0.25">
      <c r="A897">
        <v>3740</v>
      </c>
      <c r="B897" t="s">
        <v>28</v>
      </c>
      <c r="C897">
        <v>4040</v>
      </c>
      <c r="D897">
        <v>2058529</v>
      </c>
      <c r="E897" t="s">
        <v>1587</v>
      </c>
      <c r="F897" t="s">
        <v>1616</v>
      </c>
      <c r="G897" t="s">
        <v>1612</v>
      </c>
      <c r="H897">
        <v>250</v>
      </c>
      <c r="I897" s="5">
        <v>42005</v>
      </c>
      <c r="J897" s="5">
        <v>43830</v>
      </c>
      <c r="K897" t="s">
        <v>32</v>
      </c>
      <c r="L897">
        <v>120145813</v>
      </c>
      <c r="M897" t="s">
        <v>1598</v>
      </c>
      <c r="N897" t="s">
        <v>1617</v>
      </c>
      <c r="O897" t="s">
        <v>1618</v>
      </c>
      <c r="P897" t="s">
        <v>1618</v>
      </c>
      <c r="Q897" t="s">
        <v>1615</v>
      </c>
      <c r="R897">
        <v>100</v>
      </c>
      <c r="S897" t="s">
        <v>582</v>
      </c>
      <c r="T897" s="6">
        <v>91.85</v>
      </c>
      <c r="U897" s="6">
        <v>575</v>
      </c>
      <c r="V897" s="6"/>
      <c r="W897" s="6" t="str">
        <f>IF(OR(DuraWarenkorb2020[[#This Row],[Netto]]&lt;&gt;"",DuraWarenkorb2020[[#This Row],[Faktor]]&lt;&gt;""),"",IF(DuraWarenkorb2020[[#This Row],[Rabatt]]&lt;&gt;"",DuraWarenkorb2020[[#This Row],[Brutto]],""))</f>
        <v/>
      </c>
      <c r="X897" s="7"/>
      <c r="Y897" s="6">
        <v>82</v>
      </c>
      <c r="Z89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112.01</v>
      </c>
      <c r="AA897" s="7">
        <f>IFERROR(1-DuraWarenkorb2020[[#This Row],[EP1]]/DuraWarenkorb2020[[#This Row],[VK Preis]],"")</f>
        <v>0.17998393000624957</v>
      </c>
      <c r="AB897" s="6">
        <f>IFERROR(DuraWarenkorb2020[[#This Row],[VK Preis]]/DuraWarenkorb2020[[#This Row],[PE]]*DuraWarenkorb2020[[#This Row],[Menge]],"")</f>
        <v>280.02500000000003</v>
      </c>
      <c r="AC897" t="s">
        <v>33</v>
      </c>
      <c r="AD897" t="s">
        <v>33</v>
      </c>
    </row>
    <row r="898" spans="1:30" x14ac:dyDescent="0.25">
      <c r="A898">
        <v>3740</v>
      </c>
      <c r="B898" t="s">
        <v>28</v>
      </c>
      <c r="C898">
        <v>4040</v>
      </c>
      <c r="D898">
        <v>2058510</v>
      </c>
      <c r="E898" t="s">
        <v>1587</v>
      </c>
      <c r="F898" t="s">
        <v>1619</v>
      </c>
      <c r="G898" t="s">
        <v>1612</v>
      </c>
      <c r="H898">
        <v>25</v>
      </c>
      <c r="I898" s="5">
        <v>42005</v>
      </c>
      <c r="J898" s="5">
        <v>43830</v>
      </c>
      <c r="K898" t="s">
        <v>32</v>
      </c>
      <c r="L898">
        <v>120145814</v>
      </c>
      <c r="M898" t="s">
        <v>1598</v>
      </c>
      <c r="N898" t="s">
        <v>1620</v>
      </c>
      <c r="O898" t="s">
        <v>1621</v>
      </c>
      <c r="P898" t="s">
        <v>1621</v>
      </c>
      <c r="Q898" t="s">
        <v>1615</v>
      </c>
      <c r="R898">
        <v>100</v>
      </c>
      <c r="S898" t="s">
        <v>582</v>
      </c>
      <c r="T898" s="6"/>
      <c r="U898" s="6"/>
      <c r="V898" s="6"/>
      <c r="W898" s="6" t="str">
        <f>IF(OR(DuraWarenkorb2020[[#This Row],[Netto]]&lt;&gt;"",DuraWarenkorb2020[[#This Row],[Faktor]]&lt;&gt;""),"",IF(DuraWarenkorb2020[[#This Row],[Rabatt]]&lt;&gt;"",DuraWarenkorb2020[[#This Row],[Brutto]],""))</f>
        <v/>
      </c>
      <c r="X898" s="7"/>
      <c r="Y898" s="6"/>
      <c r="Z89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898" s="7" t="str">
        <f>IFERROR(1-DuraWarenkorb2020[[#This Row],[EP1]]/DuraWarenkorb2020[[#This Row],[VK Preis]],"")</f>
        <v/>
      </c>
      <c r="AB898" s="6" t="str">
        <f>IFERROR(DuraWarenkorb2020[[#This Row],[VK Preis]]/DuraWarenkorb2020[[#This Row],[PE]]*DuraWarenkorb2020[[#This Row],[Menge]],"")</f>
        <v/>
      </c>
      <c r="AC898">
        <v>120574825</v>
      </c>
      <c r="AD898" t="s">
        <v>2045</v>
      </c>
    </row>
    <row r="899" spans="1:30" x14ac:dyDescent="0.25">
      <c r="I899" s="5"/>
      <c r="J899" s="5"/>
      <c r="L899" s="10">
        <v>120574825</v>
      </c>
      <c r="M899" s="10" t="s">
        <v>1598</v>
      </c>
      <c r="N899" s="10" t="s">
        <v>4864</v>
      </c>
      <c r="O899" s="10" t="s">
        <v>4865</v>
      </c>
      <c r="P899" s="10" t="s">
        <v>4865</v>
      </c>
      <c r="Q899" s="10" t="s">
        <v>1615</v>
      </c>
      <c r="R899" s="10">
        <v>100</v>
      </c>
      <c r="S899" s="10" t="s">
        <v>582</v>
      </c>
      <c r="T899" s="6">
        <v>169.27</v>
      </c>
      <c r="U899" s="6">
        <v>1058</v>
      </c>
      <c r="V899" s="6"/>
      <c r="W899" s="6" t="str">
        <f>IF(OR(DuraWarenkorb2020[[#This Row],[Netto]]&lt;&gt;"",DuraWarenkorb2020[[#This Row],[Faktor]]&lt;&gt;""),"",IF(DuraWarenkorb2020[[#This Row],[Rabatt]]&lt;&gt;"",DuraWarenkorb2020[[#This Row],[Brutto]],""))</f>
        <v/>
      </c>
      <c r="X899" s="7"/>
      <c r="Y899" s="6">
        <v>82</v>
      </c>
      <c r="Z89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206.43</v>
      </c>
      <c r="AA899" s="7">
        <f>IFERROR(1-DuraWarenkorb2020[[#This Row],[EP1]]/DuraWarenkorb2020[[#This Row],[VK Preis]],"")</f>
        <v>0.18001259506854617</v>
      </c>
      <c r="AB899" s="6">
        <f>IFERROR(DuraWarenkorb2020[[#This Row],[VK Preis]]/DuraWarenkorb2020[[#This Row],[PE]]*DuraWarenkorb2020[[#This Row],[Menge]],"")</f>
        <v>0</v>
      </c>
      <c r="AC899" s="10" t="s">
        <v>33</v>
      </c>
      <c r="AD899" s="10" t="s">
        <v>33</v>
      </c>
    </row>
    <row r="900" spans="1:30" x14ac:dyDescent="0.25">
      <c r="A900">
        <v>3740</v>
      </c>
      <c r="B900" t="s">
        <v>28</v>
      </c>
      <c r="C900">
        <v>4040</v>
      </c>
      <c r="D900">
        <v>140864</v>
      </c>
      <c r="E900" t="s">
        <v>1587</v>
      </c>
      <c r="F900" t="s">
        <v>1632</v>
      </c>
      <c r="G900" t="s">
        <v>1612</v>
      </c>
      <c r="H900">
        <v>50</v>
      </c>
      <c r="I900" s="5">
        <v>42005</v>
      </c>
      <c r="J900" s="5">
        <v>43830</v>
      </c>
      <c r="K900" t="s">
        <v>32</v>
      </c>
      <c r="L900">
        <v>120030257</v>
      </c>
      <c r="M900" t="s">
        <v>1598</v>
      </c>
      <c r="N900" t="s">
        <v>1633</v>
      </c>
      <c r="O900" t="s">
        <v>1634</v>
      </c>
      <c r="P900" t="s">
        <v>1634</v>
      </c>
      <c r="Q900" t="s">
        <v>1615</v>
      </c>
      <c r="R900">
        <v>100</v>
      </c>
      <c r="S900" t="s">
        <v>582</v>
      </c>
      <c r="T900" s="6">
        <v>48.19</v>
      </c>
      <c r="U900" s="6">
        <v>412</v>
      </c>
      <c r="V900" s="6"/>
      <c r="W900" s="6" t="str">
        <f>IF(OR(DuraWarenkorb2020[[#This Row],[Netto]]&lt;&gt;"",DuraWarenkorb2020[[#This Row],[Faktor]]&lt;&gt;""),"",IF(DuraWarenkorb2020[[#This Row],[Rabatt]]&lt;&gt;"",DuraWarenkorb2020[[#This Row],[Brutto]],""))</f>
        <v/>
      </c>
      <c r="X900" s="7"/>
      <c r="Y900" s="6">
        <v>82</v>
      </c>
      <c r="Z90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58.77</v>
      </c>
      <c r="AA900" s="7">
        <f>IFERROR(1-DuraWarenkorb2020[[#This Row],[EP1]]/DuraWarenkorb2020[[#This Row],[VK Preis]],"")</f>
        <v>0.18002382167772679</v>
      </c>
      <c r="AB900" s="6">
        <f>IFERROR(DuraWarenkorb2020[[#This Row],[VK Preis]]/DuraWarenkorb2020[[#This Row],[PE]]*DuraWarenkorb2020[[#This Row],[Menge]],"")</f>
        <v>29.385000000000002</v>
      </c>
      <c r="AC900" t="s">
        <v>33</v>
      </c>
      <c r="AD900" t="s">
        <v>33</v>
      </c>
    </row>
    <row r="901" spans="1:30" x14ac:dyDescent="0.25">
      <c r="A901">
        <v>3740</v>
      </c>
      <c r="B901" t="s">
        <v>28</v>
      </c>
      <c r="C901">
        <v>4040</v>
      </c>
      <c r="D901">
        <v>140880</v>
      </c>
      <c r="E901" t="s">
        <v>1587</v>
      </c>
      <c r="F901" t="s">
        <v>1635</v>
      </c>
      <c r="G901" t="s">
        <v>1612</v>
      </c>
      <c r="H901">
        <v>50</v>
      </c>
      <c r="I901" s="5">
        <v>42005</v>
      </c>
      <c r="J901" s="5">
        <v>43830</v>
      </c>
      <c r="K901" t="s">
        <v>32</v>
      </c>
      <c r="L901">
        <v>120030258</v>
      </c>
      <c r="M901" t="s">
        <v>1598</v>
      </c>
      <c r="N901" t="s">
        <v>1636</v>
      </c>
      <c r="O901" t="s">
        <v>1637</v>
      </c>
      <c r="P901" t="s">
        <v>1637</v>
      </c>
      <c r="Q901" t="s">
        <v>1615</v>
      </c>
      <c r="R901">
        <v>100</v>
      </c>
      <c r="S901" t="s">
        <v>582</v>
      </c>
      <c r="T901" s="6">
        <v>70.760000000000005</v>
      </c>
      <c r="U901" s="6">
        <v>584</v>
      </c>
      <c r="V901" s="6"/>
      <c r="W901" s="6" t="str">
        <f>IF(OR(DuraWarenkorb2020[[#This Row],[Netto]]&lt;&gt;"",DuraWarenkorb2020[[#This Row],[Faktor]]&lt;&gt;""),"",IF(DuraWarenkorb2020[[#This Row],[Rabatt]]&lt;&gt;"",DuraWarenkorb2020[[#This Row],[Brutto]],""))</f>
        <v/>
      </c>
      <c r="X901" s="7"/>
      <c r="Y901" s="6">
        <v>82</v>
      </c>
      <c r="Z90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86.29</v>
      </c>
      <c r="AA901" s="7">
        <f>IFERROR(1-DuraWarenkorb2020[[#This Row],[EP1]]/DuraWarenkorb2020[[#This Row],[VK Preis]],"")</f>
        <v>0.17997450457758724</v>
      </c>
      <c r="AB901" s="6">
        <f>IFERROR(DuraWarenkorb2020[[#This Row],[VK Preis]]/DuraWarenkorb2020[[#This Row],[PE]]*DuraWarenkorb2020[[#This Row],[Menge]],"")</f>
        <v>43.145000000000003</v>
      </c>
      <c r="AC901" t="s">
        <v>33</v>
      </c>
      <c r="AD901" t="s">
        <v>33</v>
      </c>
    </row>
    <row r="902" spans="1:30" x14ac:dyDescent="0.25">
      <c r="D902">
        <v>568341</v>
      </c>
      <c r="E902" t="s">
        <v>1587</v>
      </c>
      <c r="F902" t="s">
        <v>3966</v>
      </c>
      <c r="G902" t="s">
        <v>3967</v>
      </c>
      <c r="H902">
        <v>4</v>
      </c>
      <c r="I902" s="5"/>
      <c r="J902" s="5"/>
      <c r="K902" t="s">
        <v>4453</v>
      </c>
      <c r="L902" s="10">
        <v>120080969</v>
      </c>
      <c r="M902" s="10" t="s">
        <v>1598</v>
      </c>
      <c r="N902" s="10" t="s">
        <v>3968</v>
      </c>
      <c r="O902" s="10" t="s">
        <v>3969</v>
      </c>
      <c r="P902" s="10" t="s">
        <v>3969</v>
      </c>
      <c r="Q902" s="10" t="s">
        <v>3970</v>
      </c>
      <c r="R902" s="10">
        <v>100</v>
      </c>
      <c r="S902" s="10" t="s">
        <v>48</v>
      </c>
      <c r="T902" s="6">
        <v>43.96</v>
      </c>
      <c r="U902" s="6">
        <v>132</v>
      </c>
      <c r="V902" s="6"/>
      <c r="W902" s="6" t="str">
        <f>IF(OR(DuraWarenkorb2020[[#This Row],[Netto]]&lt;&gt;"",DuraWarenkorb2020[[#This Row],[Faktor]]&lt;&gt;""),"",IF(DuraWarenkorb2020[[#This Row],[Rabatt]]&lt;&gt;"",DuraWarenkorb2020[[#This Row],[Brutto]],""))</f>
        <v/>
      </c>
      <c r="X902" s="7"/>
      <c r="Y902" s="6">
        <v>82</v>
      </c>
      <c r="Z90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53.61</v>
      </c>
      <c r="AA902" s="7">
        <f>IFERROR(1-DuraWarenkorb2020[[#This Row],[EP1]]/DuraWarenkorb2020[[#This Row],[VK Preis]],"")</f>
        <v>0.18000373064726727</v>
      </c>
      <c r="AB902" s="6">
        <f>IFERROR(DuraWarenkorb2020[[#This Row],[VK Preis]]/DuraWarenkorb2020[[#This Row],[PE]]*DuraWarenkorb2020[[#This Row],[Menge]],"")</f>
        <v>2.1444000000000001</v>
      </c>
      <c r="AC902" s="10" t="s">
        <v>33</v>
      </c>
      <c r="AD902" s="10" t="s">
        <v>33</v>
      </c>
    </row>
    <row r="903" spans="1:30" x14ac:dyDescent="0.25">
      <c r="D903">
        <v>568368</v>
      </c>
      <c r="E903" t="s">
        <v>1587</v>
      </c>
      <c r="F903" t="s">
        <v>3971</v>
      </c>
      <c r="G903" t="s">
        <v>3967</v>
      </c>
      <c r="H903">
        <v>1</v>
      </c>
      <c r="I903" s="5"/>
      <c r="J903" s="5"/>
      <c r="K903" t="s">
        <v>4453</v>
      </c>
      <c r="L903" s="10">
        <v>120080970</v>
      </c>
      <c r="M903" s="10" t="s">
        <v>1598</v>
      </c>
      <c r="N903" s="10" t="s">
        <v>3972</v>
      </c>
      <c r="O903" s="10" t="s">
        <v>3973</v>
      </c>
      <c r="P903" s="10" t="s">
        <v>3973</v>
      </c>
      <c r="Q903" s="10" t="s">
        <v>3970</v>
      </c>
      <c r="R903" s="10">
        <v>100</v>
      </c>
      <c r="S903" s="10" t="s">
        <v>48</v>
      </c>
      <c r="T903" s="6">
        <v>60.27</v>
      </c>
      <c r="U903" s="6">
        <v>181</v>
      </c>
      <c r="V903" s="6"/>
      <c r="W903" s="6" t="str">
        <f>IF(OR(DuraWarenkorb2020[[#This Row],[Netto]]&lt;&gt;"",DuraWarenkorb2020[[#This Row],[Faktor]]&lt;&gt;""),"",IF(DuraWarenkorb2020[[#This Row],[Rabatt]]&lt;&gt;"",DuraWarenkorb2020[[#This Row],[Brutto]],""))</f>
        <v/>
      </c>
      <c r="X903" s="7"/>
      <c r="Y903" s="6">
        <v>82</v>
      </c>
      <c r="Z90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73.5</v>
      </c>
      <c r="AA903" s="7">
        <f>IFERROR(1-DuraWarenkorb2020[[#This Row],[EP1]]/DuraWarenkorb2020[[#This Row],[VK Preis]],"")</f>
        <v>0.17999999999999994</v>
      </c>
      <c r="AB903" s="6">
        <f>IFERROR(DuraWarenkorb2020[[#This Row],[VK Preis]]/DuraWarenkorb2020[[#This Row],[PE]]*DuraWarenkorb2020[[#This Row],[Menge]],"")</f>
        <v>0.73499999999999999</v>
      </c>
      <c r="AC903" s="10" t="s">
        <v>33</v>
      </c>
      <c r="AD903" s="10" t="s">
        <v>33</v>
      </c>
    </row>
    <row r="904" spans="1:30" x14ac:dyDescent="0.25">
      <c r="H904">
        <v>100</v>
      </c>
      <c r="I904" s="5"/>
      <c r="J904" s="5"/>
      <c r="K904" t="s">
        <v>4454</v>
      </c>
      <c r="L904" s="10">
        <v>120050973</v>
      </c>
      <c r="M904" s="10" t="s">
        <v>1598</v>
      </c>
      <c r="N904" s="10" t="s">
        <v>4866</v>
      </c>
      <c r="O904" s="10" t="s">
        <v>4867</v>
      </c>
      <c r="P904" s="10" t="s">
        <v>4867</v>
      </c>
      <c r="Q904" s="10" t="s">
        <v>3970</v>
      </c>
      <c r="R904" s="10">
        <v>100</v>
      </c>
      <c r="S904" s="10" t="s">
        <v>48</v>
      </c>
      <c r="T904" s="6">
        <v>27.31</v>
      </c>
      <c r="U904" s="6">
        <v>82</v>
      </c>
      <c r="V904" s="6"/>
      <c r="W904" s="6" t="str">
        <f>IF(OR(DuraWarenkorb2020[[#This Row],[Netto]]&lt;&gt;"",DuraWarenkorb2020[[#This Row],[Faktor]]&lt;&gt;""),"",IF(DuraWarenkorb2020[[#This Row],[Rabatt]]&lt;&gt;"",DuraWarenkorb2020[[#This Row],[Brutto]],""))</f>
        <v/>
      </c>
      <c r="X904" s="7"/>
      <c r="Y904" s="6">
        <v>82</v>
      </c>
      <c r="Z90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33.299999999999997</v>
      </c>
      <c r="AA904" s="7">
        <f>IFERROR(1-DuraWarenkorb2020[[#This Row],[EP1]]/DuraWarenkorb2020[[#This Row],[VK Preis]],"")</f>
        <v>0.17987987987987986</v>
      </c>
      <c r="AB904" s="6">
        <f>IFERROR(DuraWarenkorb2020[[#This Row],[VK Preis]]/DuraWarenkorb2020[[#This Row],[PE]]*DuraWarenkorb2020[[#This Row],[Menge]],"")</f>
        <v>33.299999999999997</v>
      </c>
      <c r="AC904" s="10" t="s">
        <v>33</v>
      </c>
      <c r="AD904" s="10" t="s">
        <v>33</v>
      </c>
    </row>
    <row r="905" spans="1:30" x14ac:dyDescent="0.25">
      <c r="H905">
        <v>100</v>
      </c>
      <c r="I905" s="5"/>
      <c r="J905" s="5"/>
      <c r="K905" t="s">
        <v>4454</v>
      </c>
      <c r="L905" s="10">
        <v>120050974</v>
      </c>
      <c r="M905" s="10" t="s">
        <v>1598</v>
      </c>
      <c r="N905" s="10" t="s">
        <v>4868</v>
      </c>
      <c r="O905" s="10" t="s">
        <v>4869</v>
      </c>
      <c r="P905" s="10" t="s">
        <v>4869</v>
      </c>
      <c r="Q905" s="10" t="s">
        <v>3970</v>
      </c>
      <c r="R905" s="10">
        <v>100</v>
      </c>
      <c r="S905" s="10" t="s">
        <v>48</v>
      </c>
      <c r="T905" s="6">
        <v>36.96</v>
      </c>
      <c r="U905" s="6">
        <v>111</v>
      </c>
      <c r="V905" s="6"/>
      <c r="W905" s="6" t="str">
        <f>IF(OR(DuraWarenkorb2020[[#This Row],[Netto]]&lt;&gt;"",DuraWarenkorb2020[[#This Row],[Faktor]]&lt;&gt;""),"",IF(DuraWarenkorb2020[[#This Row],[Rabatt]]&lt;&gt;"",DuraWarenkorb2020[[#This Row],[Brutto]],""))</f>
        <v/>
      </c>
      <c r="X905" s="7"/>
      <c r="Y905" s="6">
        <v>82</v>
      </c>
      <c r="Z90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45.07</v>
      </c>
      <c r="AA905" s="7">
        <f>IFERROR(1-DuraWarenkorb2020[[#This Row],[EP1]]/DuraWarenkorb2020[[#This Row],[VK Preis]],"")</f>
        <v>0.17994231195917465</v>
      </c>
      <c r="AB905" s="6">
        <f>IFERROR(DuraWarenkorb2020[[#This Row],[VK Preis]]/DuraWarenkorb2020[[#This Row],[PE]]*DuraWarenkorb2020[[#This Row],[Menge]],"")</f>
        <v>45.07</v>
      </c>
      <c r="AC905" s="10" t="s">
        <v>33</v>
      </c>
      <c r="AD905" s="10" t="s">
        <v>33</v>
      </c>
    </row>
    <row r="906" spans="1:30" x14ac:dyDescent="0.25">
      <c r="H906">
        <v>4</v>
      </c>
      <c r="I906" s="5"/>
      <c r="J906" s="5"/>
      <c r="K906" t="s">
        <v>4454</v>
      </c>
      <c r="L906" s="10">
        <v>120473384</v>
      </c>
      <c r="M906" s="10" t="s">
        <v>4870</v>
      </c>
      <c r="N906" s="10" t="s">
        <v>4871</v>
      </c>
      <c r="O906" s="10" t="s">
        <v>4872</v>
      </c>
      <c r="P906" s="10" t="s">
        <v>4873</v>
      </c>
      <c r="Q906" s="10" t="s">
        <v>4874</v>
      </c>
      <c r="R906" s="10">
        <v>1</v>
      </c>
      <c r="S906" s="10" t="s">
        <v>48</v>
      </c>
      <c r="T906" s="6">
        <v>35</v>
      </c>
      <c r="U906" s="6">
        <v>72</v>
      </c>
      <c r="V906" s="6"/>
      <c r="W906" s="6">
        <f>IF(OR(DuraWarenkorb2020[[#This Row],[Netto]]&lt;&gt;"",DuraWarenkorb2020[[#This Row],[Faktor]]&lt;&gt;""),"",IF(DuraWarenkorb2020[[#This Row],[Rabatt]]&lt;&gt;"",DuraWarenkorb2020[[#This Row],[Brutto]],""))</f>
        <v>72</v>
      </c>
      <c r="X906" s="7">
        <v>0.35</v>
      </c>
      <c r="Y906" s="6"/>
      <c r="Z90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46.8</v>
      </c>
      <c r="AA906" s="7">
        <f>IFERROR(1-DuraWarenkorb2020[[#This Row],[EP1]]/DuraWarenkorb2020[[#This Row],[VK Preis]],"")</f>
        <v>0.25213675213675213</v>
      </c>
      <c r="AB906" s="6">
        <f>IFERROR(DuraWarenkorb2020[[#This Row],[VK Preis]]/DuraWarenkorb2020[[#This Row],[PE]]*DuraWarenkorb2020[[#This Row],[Menge]],"")</f>
        <v>187.2</v>
      </c>
      <c r="AC906" s="10" t="s">
        <v>33</v>
      </c>
      <c r="AD906" s="10" t="s">
        <v>33</v>
      </c>
    </row>
    <row r="907" spans="1:30" x14ac:dyDescent="0.25">
      <c r="H907">
        <v>4</v>
      </c>
      <c r="I907" s="5"/>
      <c r="J907" s="5"/>
      <c r="K907" t="s">
        <v>4454</v>
      </c>
      <c r="L907" s="10">
        <v>120473386</v>
      </c>
      <c r="M907" s="10" t="s">
        <v>4870</v>
      </c>
      <c r="N907" s="10" t="s">
        <v>4875</v>
      </c>
      <c r="O907" s="10" t="s">
        <v>4876</v>
      </c>
      <c r="P907" s="10" t="s">
        <v>4877</v>
      </c>
      <c r="Q907" s="10" t="s">
        <v>4874</v>
      </c>
      <c r="R907" s="10">
        <v>1</v>
      </c>
      <c r="S907" s="10" t="s">
        <v>48</v>
      </c>
      <c r="T907" s="6">
        <v>43.8</v>
      </c>
      <c r="U907" s="6">
        <v>90</v>
      </c>
      <c r="V907" s="6"/>
      <c r="W907" s="6">
        <f>IF(OR(DuraWarenkorb2020[[#This Row],[Netto]]&lt;&gt;"",DuraWarenkorb2020[[#This Row],[Faktor]]&lt;&gt;""),"",IF(DuraWarenkorb2020[[#This Row],[Rabatt]]&lt;&gt;"",DuraWarenkorb2020[[#This Row],[Brutto]],""))</f>
        <v>90</v>
      </c>
      <c r="X907" s="7">
        <v>0.35</v>
      </c>
      <c r="Y907" s="6"/>
      <c r="Z90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58.5</v>
      </c>
      <c r="AA907" s="7">
        <f>IFERROR(1-DuraWarenkorb2020[[#This Row],[EP1]]/DuraWarenkorb2020[[#This Row],[VK Preis]],"")</f>
        <v>0.25128205128205128</v>
      </c>
      <c r="AB907" s="6">
        <f>IFERROR(DuraWarenkorb2020[[#This Row],[VK Preis]]/DuraWarenkorb2020[[#This Row],[PE]]*DuraWarenkorb2020[[#This Row],[Menge]],"")</f>
        <v>234</v>
      </c>
      <c r="AC907" s="10" t="s">
        <v>33</v>
      </c>
      <c r="AD907" s="10" t="s">
        <v>33</v>
      </c>
    </row>
    <row r="908" spans="1:30" x14ac:dyDescent="0.25">
      <c r="H908">
        <v>27</v>
      </c>
      <c r="I908" s="5"/>
      <c r="J908" s="5"/>
      <c r="K908" t="s">
        <v>4454</v>
      </c>
      <c r="L908" s="10">
        <v>120493157</v>
      </c>
      <c r="M908" s="10" t="s">
        <v>4878</v>
      </c>
      <c r="N908" s="10" t="s">
        <v>4879</v>
      </c>
      <c r="O908" s="10" t="s">
        <v>4880</v>
      </c>
      <c r="P908" s="10" t="s">
        <v>4880</v>
      </c>
      <c r="Q908" s="10" t="s">
        <v>4881</v>
      </c>
      <c r="R908" s="10">
        <v>1</v>
      </c>
      <c r="S908" s="10" t="s">
        <v>48</v>
      </c>
      <c r="T908" s="6">
        <v>17.309999999999999</v>
      </c>
      <c r="U908" s="6">
        <v>27.1</v>
      </c>
      <c r="V908" s="6"/>
      <c r="W908" s="6">
        <f>IF(OR(DuraWarenkorb2020[[#This Row],[Netto]]&lt;&gt;"",DuraWarenkorb2020[[#This Row],[Faktor]]&lt;&gt;""),"",IF(DuraWarenkorb2020[[#This Row],[Rabatt]]&lt;&gt;"",DuraWarenkorb2020[[#This Row],[Brutto]],""))</f>
        <v>27.1</v>
      </c>
      <c r="X908" s="7">
        <v>0.26</v>
      </c>
      <c r="Y908" s="6"/>
      <c r="Z90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20.05</v>
      </c>
      <c r="AA908" s="7">
        <f>IFERROR(1-DuraWarenkorb2020[[#This Row],[EP1]]/DuraWarenkorb2020[[#This Row],[VK Preis]],"")</f>
        <v>0.13665835411471328</v>
      </c>
      <c r="AB908" s="6">
        <f>IFERROR(DuraWarenkorb2020[[#This Row],[VK Preis]]/DuraWarenkorb2020[[#This Row],[PE]]*DuraWarenkorb2020[[#This Row],[Menge]],"")</f>
        <v>541.35</v>
      </c>
      <c r="AC908" s="10" t="s">
        <v>33</v>
      </c>
      <c r="AD908" s="10" t="s">
        <v>33</v>
      </c>
    </row>
    <row r="909" spans="1:30" x14ac:dyDescent="0.25">
      <c r="D909">
        <v>71876</v>
      </c>
      <c r="E909" t="s">
        <v>3567</v>
      </c>
      <c r="F909" t="s">
        <v>3568</v>
      </c>
      <c r="G909" t="s">
        <v>3569</v>
      </c>
      <c r="H909">
        <v>11</v>
      </c>
      <c r="I909" s="5"/>
      <c r="J909" s="5"/>
      <c r="K909" t="s">
        <v>4453</v>
      </c>
      <c r="L909" s="10">
        <v>120060274</v>
      </c>
      <c r="M909" s="10" t="s">
        <v>4882</v>
      </c>
      <c r="N909" s="10" t="s">
        <v>4883</v>
      </c>
      <c r="O909" s="10" t="s">
        <v>4884</v>
      </c>
      <c r="P909" s="10" t="s">
        <v>4885</v>
      </c>
      <c r="Q909" s="10" t="s">
        <v>4886</v>
      </c>
      <c r="R909" s="10">
        <v>1</v>
      </c>
      <c r="S909" s="10" t="s">
        <v>48</v>
      </c>
      <c r="T909" s="6">
        <v>23.54</v>
      </c>
      <c r="U909" s="6">
        <v>42.8</v>
      </c>
      <c r="V909" s="6"/>
      <c r="W909" s="6">
        <f>IF(OR(DuraWarenkorb2020[[#This Row],[Netto]]&lt;&gt;"",DuraWarenkorb2020[[#This Row],[Faktor]]&lt;&gt;""),"",IF(DuraWarenkorb2020[[#This Row],[Rabatt]]&lt;&gt;"",DuraWarenkorb2020[[#This Row],[Brutto]],""))</f>
        <v>42.8</v>
      </c>
      <c r="X909" s="7">
        <v>0.25</v>
      </c>
      <c r="Y909" s="6"/>
      <c r="Z90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32.1</v>
      </c>
      <c r="AA909" s="7">
        <f>IFERROR(1-DuraWarenkorb2020[[#This Row],[EP1]]/DuraWarenkorb2020[[#This Row],[VK Preis]],"")</f>
        <v>0.26666666666666672</v>
      </c>
      <c r="AB909" s="6">
        <f>IFERROR(DuraWarenkorb2020[[#This Row],[VK Preis]]/DuraWarenkorb2020[[#This Row],[PE]]*DuraWarenkorb2020[[#This Row],[Menge]],"")</f>
        <v>353.1</v>
      </c>
      <c r="AC909" s="10" t="s">
        <v>33</v>
      </c>
      <c r="AD909" s="10" t="s">
        <v>33</v>
      </c>
    </row>
    <row r="910" spans="1:30" x14ac:dyDescent="0.25">
      <c r="D910">
        <v>2595338</v>
      </c>
      <c r="E910" t="s">
        <v>1681</v>
      </c>
      <c r="F910" t="s">
        <v>1690</v>
      </c>
      <c r="G910" t="s">
        <v>1691</v>
      </c>
      <c r="H910">
        <v>17</v>
      </c>
      <c r="I910" s="5"/>
      <c r="J910" s="5"/>
      <c r="K910" t="s">
        <v>4453</v>
      </c>
      <c r="L910" s="10">
        <v>120418972</v>
      </c>
      <c r="M910" s="10" t="s">
        <v>1681</v>
      </c>
      <c r="N910" s="10" t="s">
        <v>3997</v>
      </c>
      <c r="O910" s="10" t="s">
        <v>3998</v>
      </c>
      <c r="P910" s="10" t="s">
        <v>3999</v>
      </c>
      <c r="Q910" s="10" t="s">
        <v>4000</v>
      </c>
      <c r="R910" s="10">
        <v>1</v>
      </c>
      <c r="S910" s="10" t="s">
        <v>48</v>
      </c>
      <c r="T910" s="6">
        <v>3</v>
      </c>
      <c r="U910" s="6">
        <v>6.26</v>
      </c>
      <c r="V910" s="6"/>
      <c r="W910" s="6" t="str">
        <f>IF(OR(DuraWarenkorb2020[[#This Row],[Netto]]&lt;&gt;"",DuraWarenkorb2020[[#This Row],[Faktor]]&lt;&gt;""),"",IF(DuraWarenkorb2020[[#This Row],[Rabatt]]&lt;&gt;"",DuraWarenkorb2020[[#This Row],[Brutto]],""))</f>
        <v/>
      </c>
      <c r="X910" s="7"/>
      <c r="Y910" s="6">
        <v>85</v>
      </c>
      <c r="Z91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3.53</v>
      </c>
      <c r="AA910" s="7">
        <f>IFERROR(1-DuraWarenkorb2020[[#This Row],[EP1]]/DuraWarenkorb2020[[#This Row],[VK Preis]],"")</f>
        <v>0.15014164305949007</v>
      </c>
      <c r="AB910" s="6">
        <f>IFERROR(DuraWarenkorb2020[[#This Row],[VK Preis]]/DuraWarenkorb2020[[#This Row],[PE]]*DuraWarenkorb2020[[#This Row],[Menge]],"")</f>
        <v>60.01</v>
      </c>
      <c r="AC910" s="10" t="s">
        <v>33</v>
      </c>
      <c r="AD910" s="10" t="s">
        <v>33</v>
      </c>
    </row>
    <row r="911" spans="1:30" x14ac:dyDescent="0.25">
      <c r="D911">
        <v>14249</v>
      </c>
      <c r="E911" t="s">
        <v>1681</v>
      </c>
      <c r="F911" t="s">
        <v>4007</v>
      </c>
      <c r="G911" t="s">
        <v>4008</v>
      </c>
      <c r="H911">
        <v>6</v>
      </c>
      <c r="I911" s="5"/>
      <c r="J911" s="5"/>
      <c r="K911" t="s">
        <v>4453</v>
      </c>
      <c r="L911" s="10">
        <v>120154147</v>
      </c>
      <c r="M911" s="10" t="s">
        <v>1681</v>
      </c>
      <c r="N911" s="10" t="s">
        <v>4009</v>
      </c>
      <c r="O911" s="10" t="s">
        <v>4010</v>
      </c>
      <c r="P911" s="10" t="s">
        <v>4011</v>
      </c>
      <c r="Q911" s="10" t="s">
        <v>4012</v>
      </c>
      <c r="R911" s="10">
        <v>1</v>
      </c>
      <c r="S911" s="10" t="s">
        <v>582</v>
      </c>
      <c r="T911" s="6">
        <v>0.77</v>
      </c>
      <c r="U911" s="6">
        <v>2.48</v>
      </c>
      <c r="V911" s="6"/>
      <c r="W911" s="6" t="str">
        <f>IF(OR(DuraWarenkorb2020[[#This Row],[Netto]]&lt;&gt;"",DuraWarenkorb2020[[#This Row],[Faktor]]&lt;&gt;""),"",IF(DuraWarenkorb2020[[#This Row],[Rabatt]]&lt;&gt;"",DuraWarenkorb2020[[#This Row],[Brutto]],""))</f>
        <v/>
      </c>
      <c r="X911" s="7"/>
      <c r="Y911" s="6">
        <v>85</v>
      </c>
      <c r="Z91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0.91</v>
      </c>
      <c r="AA911" s="7">
        <f>IFERROR(1-DuraWarenkorb2020[[#This Row],[EP1]]/DuraWarenkorb2020[[#This Row],[VK Preis]],"")</f>
        <v>0.15384615384615385</v>
      </c>
      <c r="AB911" s="6">
        <f>IFERROR(DuraWarenkorb2020[[#This Row],[VK Preis]]/DuraWarenkorb2020[[#This Row],[PE]]*DuraWarenkorb2020[[#This Row],[Menge]],"")</f>
        <v>5.46</v>
      </c>
      <c r="AC911" s="10" t="s">
        <v>33</v>
      </c>
      <c r="AD911" s="10" t="s">
        <v>33</v>
      </c>
    </row>
    <row r="912" spans="1:30" x14ac:dyDescent="0.25">
      <c r="D912">
        <v>14586</v>
      </c>
      <c r="E912" t="s">
        <v>1681</v>
      </c>
      <c r="F912" t="s">
        <v>1695</v>
      </c>
      <c r="G912" t="s">
        <v>1696</v>
      </c>
      <c r="H912">
        <v>30</v>
      </c>
      <c r="I912" s="5"/>
      <c r="J912" s="5"/>
      <c r="K912" t="s">
        <v>4453</v>
      </c>
      <c r="L912" s="10">
        <v>120154168</v>
      </c>
      <c r="M912" s="10" t="s">
        <v>1681</v>
      </c>
      <c r="N912" s="10" t="s">
        <v>4013</v>
      </c>
      <c r="O912" s="10" t="s">
        <v>4014</v>
      </c>
      <c r="P912" s="10" t="s">
        <v>4015</v>
      </c>
      <c r="Q912" s="10" t="s">
        <v>4012</v>
      </c>
      <c r="R912" s="10">
        <v>1</v>
      </c>
      <c r="S912" s="10" t="s">
        <v>582</v>
      </c>
      <c r="T912" s="6">
        <v>0.63</v>
      </c>
      <c r="U912" s="6">
        <v>2.2999999999999998</v>
      </c>
      <c r="V912" s="6"/>
      <c r="W912" s="6" t="str">
        <f>IF(OR(DuraWarenkorb2020[[#This Row],[Netto]]&lt;&gt;"",DuraWarenkorb2020[[#This Row],[Faktor]]&lt;&gt;""),"",IF(DuraWarenkorb2020[[#This Row],[Rabatt]]&lt;&gt;"",DuraWarenkorb2020[[#This Row],[Brutto]],""))</f>
        <v/>
      </c>
      <c r="X912" s="7"/>
      <c r="Y912" s="6">
        <v>85</v>
      </c>
      <c r="Z91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0.74</v>
      </c>
      <c r="AA912" s="7">
        <f>IFERROR(1-DuraWarenkorb2020[[#This Row],[EP1]]/DuraWarenkorb2020[[#This Row],[VK Preis]],"")</f>
        <v>0.14864864864864868</v>
      </c>
      <c r="AB912" s="6">
        <f>IFERROR(DuraWarenkorb2020[[#This Row],[VK Preis]]/DuraWarenkorb2020[[#This Row],[PE]]*DuraWarenkorb2020[[#This Row],[Menge]],"")</f>
        <v>22.2</v>
      </c>
      <c r="AC912" s="10" t="s">
        <v>33</v>
      </c>
      <c r="AD912" s="10" t="s">
        <v>33</v>
      </c>
    </row>
    <row r="913" spans="4:30" x14ac:dyDescent="0.25">
      <c r="D913">
        <v>14587</v>
      </c>
      <c r="E913" t="s">
        <v>1681</v>
      </c>
      <c r="F913" t="s">
        <v>1697</v>
      </c>
      <c r="G913" t="s">
        <v>1698</v>
      </c>
      <c r="H913">
        <v>40</v>
      </c>
      <c r="I913" s="5"/>
      <c r="J913" s="5"/>
      <c r="K913" t="s">
        <v>4453</v>
      </c>
      <c r="L913" s="10">
        <v>120154266</v>
      </c>
      <c r="M913" s="10" t="s">
        <v>1681</v>
      </c>
      <c r="N913" s="10" t="s">
        <v>4016</v>
      </c>
      <c r="O913" s="10" t="s">
        <v>4017</v>
      </c>
      <c r="P913" s="10" t="s">
        <v>4018</v>
      </c>
      <c r="Q913" s="10" t="s">
        <v>4012</v>
      </c>
      <c r="R913" s="10">
        <v>1</v>
      </c>
      <c r="S913" s="10" t="s">
        <v>582</v>
      </c>
      <c r="T913" s="6">
        <v>0.83</v>
      </c>
      <c r="U913" s="6">
        <v>2.82</v>
      </c>
      <c r="V913" s="6"/>
      <c r="W913" s="6" t="str">
        <f>IF(OR(DuraWarenkorb2020[[#This Row],[Netto]]&lt;&gt;"",DuraWarenkorb2020[[#This Row],[Faktor]]&lt;&gt;""),"",IF(DuraWarenkorb2020[[#This Row],[Rabatt]]&lt;&gt;"",DuraWarenkorb2020[[#This Row],[Brutto]],""))</f>
        <v/>
      </c>
      <c r="X913" s="7"/>
      <c r="Y913" s="6">
        <v>85</v>
      </c>
      <c r="Z91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0.98</v>
      </c>
      <c r="AA913" s="7">
        <f>IFERROR(1-DuraWarenkorb2020[[#This Row],[EP1]]/DuraWarenkorb2020[[#This Row],[VK Preis]],"")</f>
        <v>0.15306122448979598</v>
      </c>
      <c r="AB913" s="6">
        <f>IFERROR(DuraWarenkorb2020[[#This Row],[VK Preis]]/DuraWarenkorb2020[[#This Row],[PE]]*DuraWarenkorb2020[[#This Row],[Menge]],"")</f>
        <v>39.200000000000003</v>
      </c>
      <c r="AC913" s="10" t="s">
        <v>33</v>
      </c>
      <c r="AD913" s="10" t="s">
        <v>33</v>
      </c>
    </row>
    <row r="914" spans="4:30" x14ac:dyDescent="0.25">
      <c r="D914">
        <v>14588</v>
      </c>
      <c r="E914" t="s">
        <v>1681</v>
      </c>
      <c r="F914" t="s">
        <v>1699</v>
      </c>
      <c r="G914" t="s">
        <v>1696</v>
      </c>
      <c r="H914">
        <v>30</v>
      </c>
      <c r="I914" s="5"/>
      <c r="J914" s="5"/>
      <c r="K914" t="s">
        <v>4453</v>
      </c>
      <c r="L914" s="10">
        <v>120154289</v>
      </c>
      <c r="M914" s="10" t="s">
        <v>1681</v>
      </c>
      <c r="N914" s="10" t="s">
        <v>4019</v>
      </c>
      <c r="O914" s="10" t="s">
        <v>4020</v>
      </c>
      <c r="P914" s="10" t="s">
        <v>4021</v>
      </c>
      <c r="Q914" s="10" t="s">
        <v>4012</v>
      </c>
      <c r="R914" s="10">
        <v>1</v>
      </c>
      <c r="S914" s="10" t="s">
        <v>582</v>
      </c>
      <c r="T914" s="6">
        <v>1.25</v>
      </c>
      <c r="U914" s="6">
        <v>4.24</v>
      </c>
      <c r="V914" s="6"/>
      <c r="W914" s="6" t="str">
        <f>IF(OR(DuraWarenkorb2020[[#This Row],[Netto]]&lt;&gt;"",DuraWarenkorb2020[[#This Row],[Faktor]]&lt;&gt;""),"",IF(DuraWarenkorb2020[[#This Row],[Rabatt]]&lt;&gt;"",DuraWarenkorb2020[[#This Row],[Brutto]],""))</f>
        <v/>
      </c>
      <c r="X914" s="7"/>
      <c r="Y914" s="6">
        <v>85</v>
      </c>
      <c r="Z91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1.47</v>
      </c>
      <c r="AA914" s="7">
        <f>IFERROR(1-DuraWarenkorb2020[[#This Row],[EP1]]/DuraWarenkorb2020[[#This Row],[VK Preis]],"")</f>
        <v>0.14965986394557818</v>
      </c>
      <c r="AB914" s="6">
        <f>IFERROR(DuraWarenkorb2020[[#This Row],[VK Preis]]/DuraWarenkorb2020[[#This Row],[PE]]*DuraWarenkorb2020[[#This Row],[Menge]],"")</f>
        <v>44.1</v>
      </c>
      <c r="AC914" s="10" t="s">
        <v>33</v>
      </c>
      <c r="AD914" s="10" t="s">
        <v>33</v>
      </c>
    </row>
    <row r="915" spans="4:30" x14ac:dyDescent="0.25">
      <c r="D915">
        <v>14590</v>
      </c>
      <c r="E915" t="s">
        <v>1681</v>
      </c>
      <c r="F915" t="s">
        <v>1700</v>
      </c>
      <c r="G915" t="s">
        <v>1698</v>
      </c>
      <c r="H915">
        <v>10</v>
      </c>
      <c r="I915" s="5"/>
      <c r="J915" s="5"/>
      <c r="K915" t="s">
        <v>4453</v>
      </c>
      <c r="L915" s="10">
        <v>120154304</v>
      </c>
      <c r="M915" s="10" t="s">
        <v>1681</v>
      </c>
      <c r="N915" s="10" t="s">
        <v>4022</v>
      </c>
      <c r="O915" s="10" t="s">
        <v>4023</v>
      </c>
      <c r="P915" s="10" t="s">
        <v>4024</v>
      </c>
      <c r="Q915" s="10" t="s">
        <v>4012</v>
      </c>
      <c r="R915" s="10">
        <v>1</v>
      </c>
      <c r="S915" s="10" t="s">
        <v>582</v>
      </c>
      <c r="T915" s="6">
        <v>1.61</v>
      </c>
      <c r="U915" s="6">
        <v>5.35</v>
      </c>
      <c r="V915" s="6"/>
      <c r="W915" s="6" t="str">
        <f>IF(OR(DuraWarenkorb2020[[#This Row],[Netto]]&lt;&gt;"",DuraWarenkorb2020[[#This Row],[Faktor]]&lt;&gt;""),"",IF(DuraWarenkorb2020[[#This Row],[Rabatt]]&lt;&gt;"",DuraWarenkorb2020[[#This Row],[Brutto]],""))</f>
        <v/>
      </c>
      <c r="X915" s="7"/>
      <c r="Y915" s="6">
        <v>85</v>
      </c>
      <c r="Z91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1.89</v>
      </c>
      <c r="AA915" s="7">
        <f>IFERROR(1-DuraWarenkorb2020[[#This Row],[EP1]]/DuraWarenkorb2020[[#This Row],[VK Preis]],"")</f>
        <v>0.14814814814814803</v>
      </c>
      <c r="AB915" s="6">
        <f>IFERROR(DuraWarenkorb2020[[#This Row],[VK Preis]]/DuraWarenkorb2020[[#This Row],[PE]]*DuraWarenkorb2020[[#This Row],[Menge]],"")</f>
        <v>18.899999999999999</v>
      </c>
      <c r="AC915" s="10" t="s">
        <v>33</v>
      </c>
      <c r="AD915" s="10" t="s">
        <v>33</v>
      </c>
    </row>
    <row r="916" spans="4:30" x14ac:dyDescent="0.25">
      <c r="D916">
        <v>240389</v>
      </c>
      <c r="E916" t="s">
        <v>1681</v>
      </c>
      <c r="F916" t="s">
        <v>4025</v>
      </c>
      <c r="G916" t="s">
        <v>4026</v>
      </c>
      <c r="H916">
        <v>4</v>
      </c>
      <c r="I916" s="5"/>
      <c r="J916" s="5"/>
      <c r="K916" t="s">
        <v>4453</v>
      </c>
      <c r="L916" s="10">
        <v>120154221</v>
      </c>
      <c r="M916" s="10" t="s">
        <v>1681</v>
      </c>
      <c r="N916" s="10" t="s">
        <v>4027</v>
      </c>
      <c r="O916" s="10" t="s">
        <v>4028</v>
      </c>
      <c r="P916" s="10" t="s">
        <v>4029</v>
      </c>
      <c r="Q916" s="10" t="s">
        <v>4012</v>
      </c>
      <c r="R916" s="10">
        <v>1</v>
      </c>
      <c r="S916" s="10" t="s">
        <v>582</v>
      </c>
      <c r="T916" s="6">
        <v>2.4500000000000002</v>
      </c>
      <c r="U916" s="6">
        <v>9.02</v>
      </c>
      <c r="V916" s="6"/>
      <c r="W916" s="6" t="str">
        <f>IF(OR(DuraWarenkorb2020[[#This Row],[Netto]]&lt;&gt;"",DuraWarenkorb2020[[#This Row],[Faktor]]&lt;&gt;""),"",IF(DuraWarenkorb2020[[#This Row],[Rabatt]]&lt;&gt;"",DuraWarenkorb2020[[#This Row],[Brutto]],""))</f>
        <v/>
      </c>
      <c r="X916" s="7"/>
      <c r="Y916" s="6">
        <v>85</v>
      </c>
      <c r="Z91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2.88</v>
      </c>
      <c r="AA916" s="7">
        <f>IFERROR(1-DuraWarenkorb2020[[#This Row],[EP1]]/DuraWarenkorb2020[[#This Row],[VK Preis]],"")</f>
        <v>0.14930555555555547</v>
      </c>
      <c r="AB916" s="6">
        <f>IFERROR(DuraWarenkorb2020[[#This Row],[VK Preis]]/DuraWarenkorb2020[[#This Row],[PE]]*DuraWarenkorb2020[[#This Row],[Menge]],"")</f>
        <v>11.52</v>
      </c>
      <c r="AC916" s="10" t="s">
        <v>33</v>
      </c>
      <c r="AD916" s="10" t="s">
        <v>33</v>
      </c>
    </row>
    <row r="917" spans="4:30" x14ac:dyDescent="0.25">
      <c r="D917">
        <v>14591</v>
      </c>
      <c r="E917" t="s">
        <v>1681</v>
      </c>
      <c r="F917" t="s">
        <v>1703</v>
      </c>
      <c r="G917" t="s">
        <v>1698</v>
      </c>
      <c r="H917">
        <v>10</v>
      </c>
      <c r="I917" s="5"/>
      <c r="J917" s="5"/>
      <c r="K917" t="s">
        <v>4453</v>
      </c>
      <c r="L917" s="10">
        <v>120154218</v>
      </c>
      <c r="M917" s="10" t="s">
        <v>1681</v>
      </c>
      <c r="N917" s="10" t="s">
        <v>4030</v>
      </c>
      <c r="O917" s="10" t="s">
        <v>4031</v>
      </c>
      <c r="P917" s="10" t="s">
        <v>4032</v>
      </c>
      <c r="Q917" s="10" t="s">
        <v>4012</v>
      </c>
      <c r="R917" s="10">
        <v>1</v>
      </c>
      <c r="S917" s="10" t="s">
        <v>582</v>
      </c>
      <c r="T917" s="6">
        <v>1.8</v>
      </c>
      <c r="U917" s="6">
        <v>7.5</v>
      </c>
      <c r="V917" s="6"/>
      <c r="W917" s="6" t="str">
        <f>IF(OR(DuraWarenkorb2020[[#This Row],[Netto]]&lt;&gt;"",DuraWarenkorb2020[[#This Row],[Faktor]]&lt;&gt;""),"",IF(DuraWarenkorb2020[[#This Row],[Rabatt]]&lt;&gt;"",DuraWarenkorb2020[[#This Row],[Brutto]],""))</f>
        <v/>
      </c>
      <c r="X917" s="7"/>
      <c r="Y917" s="6">
        <v>85</v>
      </c>
      <c r="Z91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2.12</v>
      </c>
      <c r="AA917" s="7">
        <f>IFERROR(1-DuraWarenkorb2020[[#This Row],[EP1]]/DuraWarenkorb2020[[#This Row],[VK Preis]],"")</f>
        <v>0.15094339622641506</v>
      </c>
      <c r="AB917" s="6">
        <f>IFERROR(DuraWarenkorb2020[[#This Row],[VK Preis]]/DuraWarenkorb2020[[#This Row],[PE]]*DuraWarenkorb2020[[#This Row],[Menge]],"")</f>
        <v>21.200000000000003</v>
      </c>
      <c r="AC917" s="10" t="s">
        <v>33</v>
      </c>
      <c r="AD917" s="10" t="s">
        <v>33</v>
      </c>
    </row>
    <row r="918" spans="4:30" x14ac:dyDescent="0.25">
      <c r="D918">
        <v>14592</v>
      </c>
      <c r="E918" t="s">
        <v>1681</v>
      </c>
      <c r="F918" t="s">
        <v>1704</v>
      </c>
      <c r="G918" t="s">
        <v>1698</v>
      </c>
      <c r="H918">
        <v>14</v>
      </c>
      <c r="I918" s="5"/>
      <c r="J918" s="5"/>
      <c r="K918" t="s">
        <v>4453</v>
      </c>
      <c r="L918" s="10">
        <v>120154158</v>
      </c>
      <c r="M918" s="10" t="s">
        <v>1681</v>
      </c>
      <c r="N918" s="10" t="s">
        <v>4033</v>
      </c>
      <c r="O918" s="10" t="s">
        <v>4034</v>
      </c>
      <c r="P918" s="10" t="s">
        <v>4035</v>
      </c>
      <c r="Q918" s="10" t="s">
        <v>4012</v>
      </c>
      <c r="R918" s="10">
        <v>1</v>
      </c>
      <c r="S918" s="10" t="s">
        <v>582</v>
      </c>
      <c r="T918" s="6">
        <v>2.31</v>
      </c>
      <c r="U918" s="6">
        <v>9.44</v>
      </c>
      <c r="V918" s="6"/>
      <c r="W918" s="6" t="str">
        <f>IF(OR(DuraWarenkorb2020[[#This Row],[Netto]]&lt;&gt;"",DuraWarenkorb2020[[#This Row],[Faktor]]&lt;&gt;""),"",IF(DuraWarenkorb2020[[#This Row],[Rabatt]]&lt;&gt;"",DuraWarenkorb2020[[#This Row],[Brutto]],""))</f>
        <v/>
      </c>
      <c r="X918" s="7"/>
      <c r="Y918" s="6">
        <v>85</v>
      </c>
      <c r="Z91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2.72</v>
      </c>
      <c r="AA918" s="7">
        <f>IFERROR(1-DuraWarenkorb2020[[#This Row],[EP1]]/DuraWarenkorb2020[[#This Row],[VK Preis]],"")</f>
        <v>0.15073529411764708</v>
      </c>
      <c r="AB918" s="6">
        <f>IFERROR(DuraWarenkorb2020[[#This Row],[VK Preis]]/DuraWarenkorb2020[[#This Row],[PE]]*DuraWarenkorb2020[[#This Row],[Menge]],"")</f>
        <v>38.080000000000005</v>
      </c>
      <c r="AC918" s="10" t="s">
        <v>33</v>
      </c>
      <c r="AD918" s="10" t="s">
        <v>33</v>
      </c>
    </row>
    <row r="919" spans="4:30" x14ac:dyDescent="0.25">
      <c r="D919">
        <v>18581</v>
      </c>
      <c r="E919" t="s">
        <v>1681</v>
      </c>
      <c r="F919" t="s">
        <v>1705</v>
      </c>
      <c r="G919" t="s">
        <v>1706</v>
      </c>
      <c r="H919">
        <v>12</v>
      </c>
      <c r="I919" s="5"/>
      <c r="J919" s="5"/>
      <c r="K919" t="s">
        <v>4453</v>
      </c>
      <c r="L919" s="10">
        <v>120154188</v>
      </c>
      <c r="M919" s="10" t="s">
        <v>1681</v>
      </c>
      <c r="N919" s="10" t="s">
        <v>4036</v>
      </c>
      <c r="O919" s="10" t="s">
        <v>4037</v>
      </c>
      <c r="P919" s="10" t="s">
        <v>4038</v>
      </c>
      <c r="Q919" s="10" t="s">
        <v>4012</v>
      </c>
      <c r="R919" s="10">
        <v>1</v>
      </c>
      <c r="S919" s="10" t="s">
        <v>582</v>
      </c>
      <c r="T919" s="6">
        <v>2.88</v>
      </c>
      <c r="U919" s="6">
        <v>10.72</v>
      </c>
      <c r="V919" s="6"/>
      <c r="W919" s="6" t="str">
        <f>IF(OR(DuraWarenkorb2020[[#This Row],[Netto]]&lt;&gt;"",DuraWarenkorb2020[[#This Row],[Faktor]]&lt;&gt;""),"",IF(DuraWarenkorb2020[[#This Row],[Rabatt]]&lt;&gt;"",DuraWarenkorb2020[[#This Row],[Brutto]],""))</f>
        <v/>
      </c>
      <c r="X919" s="7"/>
      <c r="Y919" s="6">
        <v>85</v>
      </c>
      <c r="Z91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3.39</v>
      </c>
      <c r="AA919" s="7">
        <f>IFERROR(1-DuraWarenkorb2020[[#This Row],[EP1]]/DuraWarenkorb2020[[#This Row],[VK Preis]],"")</f>
        <v>0.15044247787610621</v>
      </c>
      <c r="AB919" s="6">
        <f>IFERROR(DuraWarenkorb2020[[#This Row],[VK Preis]]/DuraWarenkorb2020[[#This Row],[PE]]*DuraWarenkorb2020[[#This Row],[Menge]],"")</f>
        <v>40.68</v>
      </c>
      <c r="AC919" s="10" t="s">
        <v>33</v>
      </c>
      <c r="AD919" s="10" t="s">
        <v>33</v>
      </c>
    </row>
    <row r="920" spans="4:30" x14ac:dyDescent="0.25">
      <c r="D920">
        <v>14595</v>
      </c>
      <c r="E920" t="s">
        <v>1681</v>
      </c>
      <c r="F920" t="s">
        <v>1709</v>
      </c>
      <c r="G920" t="s">
        <v>1708</v>
      </c>
      <c r="H920">
        <v>6</v>
      </c>
      <c r="I920" s="5"/>
      <c r="J920" s="5"/>
      <c r="K920" t="s">
        <v>4453</v>
      </c>
      <c r="L920" s="10">
        <v>120154242</v>
      </c>
      <c r="M920" s="10" t="s">
        <v>1681</v>
      </c>
      <c r="N920" s="10" t="s">
        <v>4047</v>
      </c>
      <c r="O920" s="10" t="s">
        <v>4048</v>
      </c>
      <c r="P920" s="10" t="s">
        <v>4049</v>
      </c>
      <c r="Q920" s="10" t="s">
        <v>4012</v>
      </c>
      <c r="R920" s="10">
        <v>1</v>
      </c>
      <c r="S920" s="10" t="s">
        <v>582</v>
      </c>
      <c r="T920" s="6">
        <v>3.09</v>
      </c>
      <c r="U920" s="6">
        <v>14.4</v>
      </c>
      <c r="V920" s="6"/>
      <c r="W920" s="6" t="str">
        <f>IF(OR(DuraWarenkorb2020[[#This Row],[Netto]]&lt;&gt;"",DuraWarenkorb2020[[#This Row],[Faktor]]&lt;&gt;""),"",IF(DuraWarenkorb2020[[#This Row],[Rabatt]]&lt;&gt;"",DuraWarenkorb2020[[#This Row],[Brutto]],""))</f>
        <v/>
      </c>
      <c r="X920" s="7"/>
      <c r="Y920" s="6">
        <v>85</v>
      </c>
      <c r="Z92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3.64</v>
      </c>
      <c r="AA920" s="7">
        <f>IFERROR(1-DuraWarenkorb2020[[#This Row],[EP1]]/DuraWarenkorb2020[[#This Row],[VK Preis]],"")</f>
        <v>0.15109890109890112</v>
      </c>
      <c r="AB920" s="6">
        <f>IFERROR(DuraWarenkorb2020[[#This Row],[VK Preis]]/DuraWarenkorb2020[[#This Row],[PE]]*DuraWarenkorb2020[[#This Row],[Menge]],"")</f>
        <v>21.84</v>
      </c>
      <c r="AC920" s="10" t="s">
        <v>33</v>
      </c>
      <c r="AD920" s="10" t="s">
        <v>33</v>
      </c>
    </row>
    <row r="921" spans="4:30" x14ac:dyDescent="0.25">
      <c r="D921">
        <v>14596</v>
      </c>
      <c r="E921" t="s">
        <v>1681</v>
      </c>
      <c r="F921" t="s">
        <v>4050</v>
      </c>
      <c r="G921" t="s">
        <v>1708</v>
      </c>
      <c r="H921">
        <v>4</v>
      </c>
      <c r="I921" s="5"/>
      <c r="J921" s="5"/>
      <c r="K921" t="s">
        <v>4453</v>
      </c>
      <c r="L921" s="10">
        <v>120154150</v>
      </c>
      <c r="M921" s="10" t="s">
        <v>1681</v>
      </c>
      <c r="N921" s="10" t="s">
        <v>4051</v>
      </c>
      <c r="O921" s="10" t="s">
        <v>4052</v>
      </c>
      <c r="P921" s="10" t="s">
        <v>4053</v>
      </c>
      <c r="Q921" s="10" t="s">
        <v>4012</v>
      </c>
      <c r="R921" s="10">
        <v>1</v>
      </c>
      <c r="S921" s="10" t="s">
        <v>582</v>
      </c>
      <c r="T921" s="6">
        <v>4.22</v>
      </c>
      <c r="U921" s="6">
        <v>21.34</v>
      </c>
      <c r="V921" s="6"/>
      <c r="W921" s="6" t="str">
        <f>IF(OR(DuraWarenkorb2020[[#This Row],[Netto]]&lt;&gt;"",DuraWarenkorb2020[[#This Row],[Faktor]]&lt;&gt;""),"",IF(DuraWarenkorb2020[[#This Row],[Rabatt]]&lt;&gt;"",DuraWarenkorb2020[[#This Row],[Brutto]],""))</f>
        <v/>
      </c>
      <c r="X921" s="7"/>
      <c r="Y921" s="6">
        <v>85</v>
      </c>
      <c r="Z92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4.96</v>
      </c>
      <c r="AA921" s="7">
        <f>IFERROR(1-DuraWarenkorb2020[[#This Row],[EP1]]/DuraWarenkorb2020[[#This Row],[VK Preis]],"")</f>
        <v>0.14919354838709686</v>
      </c>
      <c r="AB921" s="6">
        <f>IFERROR(DuraWarenkorb2020[[#This Row],[VK Preis]]/DuraWarenkorb2020[[#This Row],[PE]]*DuraWarenkorb2020[[#This Row],[Menge]],"")</f>
        <v>19.84</v>
      </c>
      <c r="AC921" s="10" t="s">
        <v>33</v>
      </c>
      <c r="AD921" s="10" t="s">
        <v>33</v>
      </c>
    </row>
    <row r="922" spans="4:30" x14ac:dyDescent="0.25">
      <c r="D922">
        <v>14265</v>
      </c>
      <c r="E922" t="s">
        <v>1681</v>
      </c>
      <c r="F922" t="s">
        <v>1707</v>
      </c>
      <c r="G922" t="s">
        <v>1708</v>
      </c>
      <c r="H922">
        <v>84</v>
      </c>
      <c r="I922" s="5"/>
      <c r="J922" s="5"/>
      <c r="K922" t="s">
        <v>4453</v>
      </c>
      <c r="L922" s="10">
        <v>120154229</v>
      </c>
      <c r="M922" s="10" t="s">
        <v>1681</v>
      </c>
      <c r="N922" s="10" t="s">
        <v>4039</v>
      </c>
      <c r="O922" s="10" t="s">
        <v>4040</v>
      </c>
      <c r="P922" s="10" t="s">
        <v>4041</v>
      </c>
      <c r="Q922" s="10" t="s">
        <v>4012</v>
      </c>
      <c r="R922" s="10">
        <v>1</v>
      </c>
      <c r="S922" s="10" t="s">
        <v>582</v>
      </c>
      <c r="T922" s="6">
        <v>5.17</v>
      </c>
      <c r="U922" s="6">
        <v>25.35</v>
      </c>
      <c r="V922" s="6"/>
      <c r="W922" s="6" t="str">
        <f>IF(OR(DuraWarenkorb2020[[#This Row],[Netto]]&lt;&gt;"",DuraWarenkorb2020[[#This Row],[Faktor]]&lt;&gt;""),"",IF(DuraWarenkorb2020[[#This Row],[Rabatt]]&lt;&gt;"",DuraWarenkorb2020[[#This Row],[Brutto]],""))</f>
        <v/>
      </c>
      <c r="X922" s="7"/>
      <c r="Y922" s="6">
        <v>85</v>
      </c>
      <c r="Z92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6.08</v>
      </c>
      <c r="AA922" s="7">
        <f>IFERROR(1-DuraWarenkorb2020[[#This Row],[EP1]]/DuraWarenkorb2020[[#This Row],[VK Preis]],"")</f>
        <v>0.14967105263157898</v>
      </c>
      <c r="AB922" s="6">
        <f>IFERROR(DuraWarenkorb2020[[#This Row],[VK Preis]]/DuraWarenkorb2020[[#This Row],[PE]]*DuraWarenkorb2020[[#This Row],[Menge]],"")</f>
        <v>510.72</v>
      </c>
      <c r="AC922" s="10" t="s">
        <v>33</v>
      </c>
      <c r="AD922" s="10" t="s">
        <v>33</v>
      </c>
    </row>
    <row r="923" spans="4:30" x14ac:dyDescent="0.25">
      <c r="D923">
        <v>14932</v>
      </c>
      <c r="E923" t="s">
        <v>1681</v>
      </c>
      <c r="F923" t="s">
        <v>4042</v>
      </c>
      <c r="G923" t="s">
        <v>4043</v>
      </c>
      <c r="H923">
        <v>38</v>
      </c>
      <c r="I923" s="5"/>
      <c r="J923" s="5"/>
      <c r="K923" t="s">
        <v>4453</v>
      </c>
      <c r="L923" s="10">
        <v>120154250</v>
      </c>
      <c r="M923" s="10" t="s">
        <v>1681</v>
      </c>
      <c r="N923" s="10" t="s">
        <v>4044</v>
      </c>
      <c r="O923" s="10" t="s">
        <v>4045</v>
      </c>
      <c r="P923" s="10" t="s">
        <v>4046</v>
      </c>
      <c r="Q923" s="10" t="s">
        <v>4012</v>
      </c>
      <c r="R923" s="10">
        <v>1</v>
      </c>
      <c r="S923" s="10" t="s">
        <v>582</v>
      </c>
      <c r="T923" s="6">
        <v>6.51</v>
      </c>
      <c r="U923" s="6">
        <v>27.91</v>
      </c>
      <c r="V923" s="6"/>
      <c r="W923" s="6" t="str">
        <f>IF(OR(DuraWarenkorb2020[[#This Row],[Netto]]&lt;&gt;"",DuraWarenkorb2020[[#This Row],[Faktor]]&lt;&gt;""),"",IF(DuraWarenkorb2020[[#This Row],[Rabatt]]&lt;&gt;"",DuraWarenkorb2020[[#This Row],[Brutto]],""))</f>
        <v/>
      </c>
      <c r="X923" s="7"/>
      <c r="Y923" s="6">
        <v>85</v>
      </c>
      <c r="Z92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7.66</v>
      </c>
      <c r="AA923" s="7">
        <f>IFERROR(1-DuraWarenkorb2020[[#This Row],[EP1]]/DuraWarenkorb2020[[#This Row],[VK Preis]],"")</f>
        <v>0.15013054830287209</v>
      </c>
      <c r="AB923" s="6">
        <f>IFERROR(DuraWarenkorb2020[[#This Row],[VK Preis]]/DuraWarenkorb2020[[#This Row],[PE]]*DuraWarenkorb2020[[#This Row],[Menge]],"")</f>
        <v>291.08</v>
      </c>
      <c r="AC923" s="10" t="s">
        <v>33</v>
      </c>
      <c r="AD923" s="10" t="s">
        <v>33</v>
      </c>
    </row>
    <row r="924" spans="4:30" x14ac:dyDescent="0.25">
      <c r="D924">
        <v>1978799</v>
      </c>
      <c r="E924" t="s">
        <v>1681</v>
      </c>
      <c r="F924" t="s">
        <v>1686</v>
      </c>
      <c r="G924" t="s">
        <v>1687</v>
      </c>
      <c r="H924">
        <v>104</v>
      </c>
      <c r="I924" s="5"/>
      <c r="J924" s="5"/>
      <c r="K924" t="s">
        <v>4453</v>
      </c>
      <c r="L924" s="10">
        <v>120354473</v>
      </c>
      <c r="M924" s="10" t="s">
        <v>1681</v>
      </c>
      <c r="N924" s="10" t="s">
        <v>3987</v>
      </c>
      <c r="O924" s="10" t="s">
        <v>3988</v>
      </c>
      <c r="P924" s="10" t="s">
        <v>3989</v>
      </c>
      <c r="Q924" s="10" t="s">
        <v>3990</v>
      </c>
      <c r="R924" s="10">
        <v>1</v>
      </c>
      <c r="S924" s="10" t="s">
        <v>582</v>
      </c>
      <c r="T924" s="6">
        <v>2.2400000000000002</v>
      </c>
      <c r="U924" s="6">
        <v>9.41</v>
      </c>
      <c r="V924" s="6"/>
      <c r="W924" s="6" t="str">
        <f>IF(OR(DuraWarenkorb2020[[#This Row],[Netto]]&lt;&gt;"",DuraWarenkorb2020[[#This Row],[Faktor]]&lt;&gt;""),"",IF(DuraWarenkorb2020[[#This Row],[Rabatt]]&lt;&gt;"",DuraWarenkorb2020[[#This Row],[Brutto]],""))</f>
        <v/>
      </c>
      <c r="X924" s="7"/>
      <c r="Y924" s="6">
        <v>85</v>
      </c>
      <c r="Z92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2.64</v>
      </c>
      <c r="AA924" s="7">
        <f>IFERROR(1-DuraWarenkorb2020[[#This Row],[EP1]]/DuraWarenkorb2020[[#This Row],[VK Preis]],"")</f>
        <v>0.15151515151515149</v>
      </c>
      <c r="AB924" s="6">
        <f>IFERROR(DuraWarenkorb2020[[#This Row],[VK Preis]]/DuraWarenkorb2020[[#This Row],[PE]]*DuraWarenkorb2020[[#This Row],[Menge]],"")</f>
        <v>274.56</v>
      </c>
      <c r="AC924" s="10" t="s">
        <v>33</v>
      </c>
      <c r="AD924" s="10" t="s">
        <v>33</v>
      </c>
    </row>
    <row r="925" spans="4:30" x14ac:dyDescent="0.25">
      <c r="D925">
        <v>1978896</v>
      </c>
      <c r="E925" t="s">
        <v>1681</v>
      </c>
      <c r="F925" t="s">
        <v>1688</v>
      </c>
      <c r="G925" t="s">
        <v>1687</v>
      </c>
      <c r="H925">
        <v>110</v>
      </c>
      <c r="I925" s="5"/>
      <c r="J925" s="5"/>
      <c r="K925" t="s">
        <v>4453</v>
      </c>
      <c r="L925" s="10">
        <v>120354469</v>
      </c>
      <c r="M925" s="10" t="s">
        <v>1681</v>
      </c>
      <c r="N925" s="10" t="s">
        <v>3991</v>
      </c>
      <c r="O925" s="10" t="s">
        <v>3992</v>
      </c>
      <c r="P925" s="10" t="s">
        <v>3993</v>
      </c>
      <c r="Q925" s="10" t="s">
        <v>3990</v>
      </c>
      <c r="R925" s="10">
        <v>1</v>
      </c>
      <c r="S925" s="10" t="s">
        <v>582</v>
      </c>
      <c r="T925" s="6">
        <v>7.05</v>
      </c>
      <c r="U925" s="6">
        <v>30.14</v>
      </c>
      <c r="V925" s="6"/>
      <c r="W925" s="6" t="str">
        <f>IF(OR(DuraWarenkorb2020[[#This Row],[Netto]]&lt;&gt;"",DuraWarenkorb2020[[#This Row],[Faktor]]&lt;&gt;""),"",IF(DuraWarenkorb2020[[#This Row],[Rabatt]]&lt;&gt;"",DuraWarenkorb2020[[#This Row],[Brutto]],""))</f>
        <v/>
      </c>
      <c r="X925" s="7"/>
      <c r="Y925" s="6">
        <v>85</v>
      </c>
      <c r="Z92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8.2899999999999991</v>
      </c>
      <c r="AA925" s="7">
        <f>IFERROR(1-DuraWarenkorb2020[[#This Row],[EP1]]/DuraWarenkorb2020[[#This Row],[VK Preis]],"")</f>
        <v>0.14957780458383585</v>
      </c>
      <c r="AB925" s="6">
        <f>IFERROR(DuraWarenkorb2020[[#This Row],[VK Preis]]/DuraWarenkorb2020[[#This Row],[PE]]*DuraWarenkorb2020[[#This Row],[Menge]],"")</f>
        <v>911.89999999999986</v>
      </c>
      <c r="AC925" s="10" t="s">
        <v>33</v>
      </c>
      <c r="AD925" s="10" t="s">
        <v>33</v>
      </c>
    </row>
    <row r="926" spans="4:30" x14ac:dyDescent="0.25">
      <c r="D926">
        <v>1978691</v>
      </c>
      <c r="E926" t="s">
        <v>1681</v>
      </c>
      <c r="F926" t="s">
        <v>1684</v>
      </c>
      <c r="G926" t="s">
        <v>1685</v>
      </c>
      <c r="H926">
        <v>2</v>
      </c>
      <c r="I926" s="5"/>
      <c r="J926" s="5"/>
      <c r="K926" t="s">
        <v>4453</v>
      </c>
      <c r="L926" s="10">
        <v>120354490</v>
      </c>
      <c r="M926" s="10" t="s">
        <v>1681</v>
      </c>
      <c r="N926" s="10" t="s">
        <v>3983</v>
      </c>
      <c r="O926" s="10" t="s">
        <v>3984</v>
      </c>
      <c r="P926" s="10" t="s">
        <v>3985</v>
      </c>
      <c r="Q926" s="10" t="s">
        <v>3986</v>
      </c>
      <c r="R926" s="10">
        <v>1</v>
      </c>
      <c r="S926" s="10" t="s">
        <v>48</v>
      </c>
      <c r="T926" s="6">
        <v>13.99</v>
      </c>
      <c r="U926" s="6">
        <v>27.98</v>
      </c>
      <c r="V926" s="6"/>
      <c r="W926" s="6" t="str">
        <f>IF(OR(DuraWarenkorb2020[[#This Row],[Netto]]&lt;&gt;"",DuraWarenkorb2020[[#This Row],[Faktor]]&lt;&gt;""),"",IF(DuraWarenkorb2020[[#This Row],[Rabatt]]&lt;&gt;"",DuraWarenkorb2020[[#This Row],[Brutto]],""))</f>
        <v/>
      </c>
      <c r="X926" s="7"/>
      <c r="Y926" s="6">
        <v>85</v>
      </c>
      <c r="Z92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16.46</v>
      </c>
      <c r="AA926" s="7">
        <f>IFERROR(1-DuraWarenkorb2020[[#This Row],[EP1]]/DuraWarenkorb2020[[#This Row],[VK Preis]],"")</f>
        <v>0.15006075334143376</v>
      </c>
      <c r="AB926" s="6">
        <f>IFERROR(DuraWarenkorb2020[[#This Row],[VK Preis]]/DuraWarenkorb2020[[#This Row],[PE]]*DuraWarenkorb2020[[#This Row],[Menge]],"")</f>
        <v>32.92</v>
      </c>
      <c r="AC926" s="10" t="s">
        <v>33</v>
      </c>
      <c r="AD926" s="10" t="s">
        <v>33</v>
      </c>
    </row>
    <row r="927" spans="4:30" x14ac:dyDescent="0.25">
      <c r="D927">
        <v>1979051</v>
      </c>
      <c r="E927" t="s">
        <v>1681</v>
      </c>
      <c r="F927" t="s">
        <v>1692</v>
      </c>
      <c r="G927" t="s">
        <v>1693</v>
      </c>
      <c r="H927">
        <v>265</v>
      </c>
      <c r="I927" s="5"/>
      <c r="J927" s="5"/>
      <c r="K927" t="s">
        <v>4453</v>
      </c>
      <c r="L927" s="10">
        <v>120411208</v>
      </c>
      <c r="M927" s="10" t="s">
        <v>1681</v>
      </c>
      <c r="N927" s="10" t="s">
        <v>4001</v>
      </c>
      <c r="O927" s="10" t="s">
        <v>4002</v>
      </c>
      <c r="P927" s="10" t="s">
        <v>4003</v>
      </c>
      <c r="Q927" s="10" t="s">
        <v>3986</v>
      </c>
      <c r="R927" s="10">
        <v>1</v>
      </c>
      <c r="S927" s="10" t="s">
        <v>48</v>
      </c>
      <c r="T927" s="6">
        <v>1.41</v>
      </c>
      <c r="U927" s="6">
        <v>4.6399999999999997</v>
      </c>
      <c r="V927" s="6"/>
      <c r="W927" s="6" t="str">
        <f>IF(OR(DuraWarenkorb2020[[#This Row],[Netto]]&lt;&gt;"",DuraWarenkorb2020[[#This Row],[Faktor]]&lt;&gt;""),"",IF(DuraWarenkorb2020[[#This Row],[Rabatt]]&lt;&gt;"",DuraWarenkorb2020[[#This Row],[Brutto]],""))</f>
        <v/>
      </c>
      <c r="X927" s="7"/>
      <c r="Y927" s="6">
        <v>85</v>
      </c>
      <c r="Z92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1.66</v>
      </c>
      <c r="AA927" s="7">
        <f>IFERROR(1-DuraWarenkorb2020[[#This Row],[EP1]]/DuraWarenkorb2020[[#This Row],[VK Preis]],"")</f>
        <v>0.1506024096385542</v>
      </c>
      <c r="AB927" s="6">
        <f>IFERROR(DuraWarenkorb2020[[#This Row],[VK Preis]]/DuraWarenkorb2020[[#This Row],[PE]]*DuraWarenkorb2020[[#This Row],[Menge]],"")</f>
        <v>439.9</v>
      </c>
      <c r="AC927" s="10" t="s">
        <v>33</v>
      </c>
      <c r="AD927" s="10" t="s">
        <v>33</v>
      </c>
    </row>
    <row r="928" spans="4:30" x14ac:dyDescent="0.25">
      <c r="D928">
        <v>1978969</v>
      </c>
      <c r="E928" t="s">
        <v>1681</v>
      </c>
      <c r="F928" t="s">
        <v>1689</v>
      </c>
      <c r="G928" t="s">
        <v>1685</v>
      </c>
      <c r="H928">
        <v>39</v>
      </c>
      <c r="I928" s="5"/>
      <c r="J928" s="5"/>
      <c r="K928" t="s">
        <v>4453</v>
      </c>
      <c r="L928" s="10">
        <v>120354486</v>
      </c>
      <c r="M928" s="10" t="s">
        <v>1681</v>
      </c>
      <c r="N928" s="10" t="s">
        <v>3994</v>
      </c>
      <c r="O928" s="10" t="s">
        <v>3995</v>
      </c>
      <c r="P928" s="10" t="s">
        <v>3996</v>
      </c>
      <c r="Q928" s="10" t="s">
        <v>3986</v>
      </c>
      <c r="R928" s="10">
        <v>1</v>
      </c>
      <c r="S928" s="10" t="s">
        <v>48</v>
      </c>
      <c r="T928" s="6">
        <v>2.61</v>
      </c>
      <c r="U928" s="6">
        <v>5.34</v>
      </c>
      <c r="V928" s="6"/>
      <c r="W928" s="6" t="str">
        <f>IF(OR(DuraWarenkorb2020[[#This Row],[Netto]]&lt;&gt;"",DuraWarenkorb2020[[#This Row],[Faktor]]&lt;&gt;""),"",IF(DuraWarenkorb2020[[#This Row],[Rabatt]]&lt;&gt;"",DuraWarenkorb2020[[#This Row],[Brutto]],""))</f>
        <v/>
      </c>
      <c r="X928" s="7"/>
      <c r="Y928" s="6">
        <v>85</v>
      </c>
      <c r="Z92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3.07</v>
      </c>
      <c r="AA928" s="7">
        <f>IFERROR(1-DuraWarenkorb2020[[#This Row],[EP1]]/DuraWarenkorb2020[[#This Row],[VK Preis]],"")</f>
        <v>0.14983713355048855</v>
      </c>
      <c r="AB928" s="6">
        <f>IFERROR(DuraWarenkorb2020[[#This Row],[VK Preis]]/DuraWarenkorb2020[[#This Row],[PE]]*DuraWarenkorb2020[[#This Row],[Menge]],"")</f>
        <v>119.72999999999999</v>
      </c>
      <c r="AC928" s="10" t="s">
        <v>33</v>
      </c>
      <c r="AD928" s="10" t="s">
        <v>33</v>
      </c>
    </row>
    <row r="929" spans="1:30" x14ac:dyDescent="0.25">
      <c r="D929">
        <v>1979108</v>
      </c>
      <c r="E929" t="s">
        <v>1681</v>
      </c>
      <c r="F929" t="s">
        <v>1694</v>
      </c>
      <c r="G929" t="s">
        <v>1685</v>
      </c>
      <c r="H929">
        <v>5</v>
      </c>
      <c r="I929" s="5"/>
      <c r="J929" s="5"/>
      <c r="K929" t="s">
        <v>4453</v>
      </c>
      <c r="L929" s="10">
        <v>120354488</v>
      </c>
      <c r="M929" s="10" t="s">
        <v>1681</v>
      </c>
      <c r="N929" s="10" t="s">
        <v>4004</v>
      </c>
      <c r="O929" s="10" t="s">
        <v>4005</v>
      </c>
      <c r="P929" s="10" t="s">
        <v>4006</v>
      </c>
      <c r="Q929" s="10" t="s">
        <v>3986</v>
      </c>
      <c r="R929" s="10">
        <v>1</v>
      </c>
      <c r="S929" s="10" t="s">
        <v>48</v>
      </c>
      <c r="T929" s="6">
        <v>13.99</v>
      </c>
      <c r="U929" s="6">
        <v>27.98</v>
      </c>
      <c r="V929" s="6"/>
      <c r="W929" s="6" t="str">
        <f>IF(OR(DuraWarenkorb2020[[#This Row],[Netto]]&lt;&gt;"",DuraWarenkorb2020[[#This Row],[Faktor]]&lt;&gt;""),"",IF(DuraWarenkorb2020[[#This Row],[Rabatt]]&lt;&gt;"",DuraWarenkorb2020[[#This Row],[Brutto]],""))</f>
        <v/>
      </c>
      <c r="X929" s="7"/>
      <c r="Y929" s="6">
        <v>85</v>
      </c>
      <c r="Z92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16.46</v>
      </c>
      <c r="AA929" s="7">
        <f>IFERROR(1-DuraWarenkorb2020[[#This Row],[EP1]]/DuraWarenkorb2020[[#This Row],[VK Preis]],"")</f>
        <v>0.15006075334143376</v>
      </c>
      <c r="AB929" s="6">
        <f>IFERROR(DuraWarenkorb2020[[#This Row],[VK Preis]]/DuraWarenkorb2020[[#This Row],[PE]]*DuraWarenkorb2020[[#This Row],[Menge]],"")</f>
        <v>82.300000000000011</v>
      </c>
      <c r="AC929" s="10" t="s">
        <v>33</v>
      </c>
      <c r="AD929" s="10" t="s">
        <v>33</v>
      </c>
    </row>
    <row r="930" spans="1:30" x14ac:dyDescent="0.25">
      <c r="D930">
        <v>398292</v>
      </c>
      <c r="E930" t="s">
        <v>3560</v>
      </c>
      <c r="F930" t="s">
        <v>3561</v>
      </c>
      <c r="G930" t="s">
        <v>3562</v>
      </c>
      <c r="H930">
        <v>8</v>
      </c>
      <c r="I930" s="5"/>
      <c r="J930" s="5"/>
      <c r="K930" t="s">
        <v>4453</v>
      </c>
      <c r="L930" s="10">
        <v>120125289</v>
      </c>
      <c r="M930" s="10" t="s">
        <v>3563</v>
      </c>
      <c r="N930" s="10" t="s">
        <v>3564</v>
      </c>
      <c r="O930" s="10" t="s">
        <v>3565</v>
      </c>
      <c r="P930" s="10" t="s">
        <v>3565</v>
      </c>
      <c r="Q930" s="10" t="s">
        <v>3566</v>
      </c>
      <c r="R930" s="10">
        <v>1</v>
      </c>
      <c r="S930" s="10" t="s">
        <v>2895</v>
      </c>
      <c r="T930" s="6"/>
      <c r="U930" s="6"/>
      <c r="V930" s="6"/>
      <c r="W930" s="6" t="str">
        <f>IF(OR(DuraWarenkorb2020[[#This Row],[Netto]]&lt;&gt;"",DuraWarenkorb2020[[#This Row],[Faktor]]&lt;&gt;""),"",IF(DuraWarenkorb2020[[#This Row],[Rabatt]]&lt;&gt;"",DuraWarenkorb2020[[#This Row],[Brutto]],""))</f>
        <v/>
      </c>
      <c r="X930" s="7"/>
      <c r="Y930" s="6"/>
      <c r="Z93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930" s="7" t="str">
        <f>IFERROR(1-DuraWarenkorb2020[[#This Row],[EP1]]/DuraWarenkorb2020[[#This Row],[VK Preis]],"")</f>
        <v/>
      </c>
      <c r="AB930" s="6" t="str">
        <f>IFERROR(DuraWarenkorb2020[[#This Row],[VK Preis]]/DuraWarenkorb2020[[#This Row],[PE]]*DuraWarenkorb2020[[#This Row],[Menge]],"")</f>
        <v/>
      </c>
      <c r="AC930" s="10" t="s">
        <v>33</v>
      </c>
      <c r="AD930" s="10" t="s">
        <v>2045</v>
      </c>
    </row>
    <row r="931" spans="1:30" x14ac:dyDescent="0.25">
      <c r="D931">
        <v>2089661</v>
      </c>
      <c r="E931" t="s">
        <v>1722</v>
      </c>
      <c r="F931">
        <v>10047</v>
      </c>
      <c r="G931" t="s">
        <v>4079</v>
      </c>
      <c r="H931">
        <v>1</v>
      </c>
      <c r="I931" s="5"/>
      <c r="J931" s="5"/>
      <c r="K931" t="s">
        <v>4453</v>
      </c>
      <c r="L931" s="10">
        <v>120353821</v>
      </c>
      <c r="M931" s="10" t="s">
        <v>4080</v>
      </c>
      <c r="N931" s="10" t="s">
        <v>4081</v>
      </c>
      <c r="O931" s="10" t="s">
        <v>4082</v>
      </c>
      <c r="P931" s="10" t="s">
        <v>4082</v>
      </c>
      <c r="Q931" s="10" t="s">
        <v>4083</v>
      </c>
      <c r="R931" s="10">
        <v>1</v>
      </c>
      <c r="S931" s="10" t="s">
        <v>48</v>
      </c>
      <c r="T931" s="6">
        <v>228.8</v>
      </c>
      <c r="U931" s="6">
        <v>286</v>
      </c>
      <c r="V931" s="6"/>
      <c r="W931" s="6" t="str">
        <f>IF(OR(DuraWarenkorb2020[[#This Row],[Netto]]&lt;&gt;"",DuraWarenkorb2020[[#This Row],[Faktor]]&lt;&gt;""),"",IF(DuraWarenkorb2020[[#This Row],[Rabatt]]&lt;&gt;"",DuraWarenkorb2020[[#This Row],[Brutto]],""))</f>
        <v/>
      </c>
      <c r="X931" s="7"/>
      <c r="Y931" s="6">
        <v>85</v>
      </c>
      <c r="Z93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269.18</v>
      </c>
      <c r="AA931" s="7">
        <f>IFERROR(1-DuraWarenkorb2020[[#This Row],[EP1]]/DuraWarenkorb2020[[#This Row],[VK Preis]],"")</f>
        <v>0.15001114495876366</v>
      </c>
      <c r="AB931" s="6">
        <f>IFERROR(DuraWarenkorb2020[[#This Row],[VK Preis]]/DuraWarenkorb2020[[#This Row],[PE]]*DuraWarenkorb2020[[#This Row],[Menge]],"")</f>
        <v>269.18</v>
      </c>
      <c r="AC931" s="10" t="s">
        <v>33</v>
      </c>
      <c r="AD931" s="10" t="s">
        <v>33</v>
      </c>
    </row>
    <row r="932" spans="1:30" x14ac:dyDescent="0.25">
      <c r="D932">
        <v>2145294</v>
      </c>
      <c r="E932" t="s">
        <v>1722</v>
      </c>
      <c r="F932">
        <v>30064</v>
      </c>
      <c r="G932" t="s">
        <v>1728</v>
      </c>
      <c r="H932">
        <v>3</v>
      </c>
      <c r="I932" s="5"/>
      <c r="J932" s="5"/>
      <c r="K932" t="s">
        <v>4453</v>
      </c>
      <c r="L932" s="10">
        <v>120273856</v>
      </c>
      <c r="M932" s="10" t="s">
        <v>4080</v>
      </c>
      <c r="N932" s="10" t="s">
        <v>4887</v>
      </c>
      <c r="O932" s="10" t="s">
        <v>4888</v>
      </c>
      <c r="P932" s="10" t="s">
        <v>4888</v>
      </c>
      <c r="Q932" s="10" t="s">
        <v>4889</v>
      </c>
      <c r="R932" s="10">
        <v>1</v>
      </c>
      <c r="S932" s="10" t="s">
        <v>48</v>
      </c>
      <c r="T932" s="6">
        <v>4.4000000000000004</v>
      </c>
      <c r="U932" s="6">
        <v>7.6</v>
      </c>
      <c r="V932" s="6"/>
      <c r="W932" s="6" t="str">
        <f>IF(OR(DuraWarenkorb2020[[#This Row],[Netto]]&lt;&gt;"",DuraWarenkorb2020[[#This Row],[Faktor]]&lt;&gt;""),"",IF(DuraWarenkorb2020[[#This Row],[Rabatt]]&lt;&gt;"",DuraWarenkorb2020[[#This Row],[Brutto]],""))</f>
        <v/>
      </c>
      <c r="X932" s="7"/>
      <c r="Y932" s="6">
        <v>85</v>
      </c>
      <c r="Z93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5.18</v>
      </c>
      <c r="AA932" s="7">
        <f>IFERROR(1-DuraWarenkorb2020[[#This Row],[EP1]]/DuraWarenkorb2020[[#This Row],[VK Preis]],"")</f>
        <v>0.1505791505791505</v>
      </c>
      <c r="AB932" s="6">
        <f>IFERROR(DuraWarenkorb2020[[#This Row],[VK Preis]]/DuraWarenkorb2020[[#This Row],[PE]]*DuraWarenkorb2020[[#This Row],[Menge]],"")</f>
        <v>15.54</v>
      </c>
      <c r="AC932" s="10" t="s">
        <v>33</v>
      </c>
      <c r="AD932" s="10" t="s">
        <v>33</v>
      </c>
    </row>
    <row r="933" spans="1:30" x14ac:dyDescent="0.25">
      <c r="D933">
        <v>1431579</v>
      </c>
      <c r="E933" t="s">
        <v>1739</v>
      </c>
      <c r="F933" t="s">
        <v>4084</v>
      </c>
      <c r="G933" t="s">
        <v>4085</v>
      </c>
      <c r="H933">
        <v>4</v>
      </c>
      <c r="I933" s="5"/>
      <c r="J933" s="5"/>
      <c r="K933" t="s">
        <v>4453</v>
      </c>
      <c r="L933" s="10">
        <v>120311824</v>
      </c>
      <c r="M933" s="10" t="s">
        <v>4086</v>
      </c>
      <c r="N933" s="10" t="s">
        <v>4087</v>
      </c>
      <c r="O933" s="10" t="s">
        <v>4088</v>
      </c>
      <c r="P933" s="10" t="s">
        <v>4089</v>
      </c>
      <c r="Q933" s="10" t="s">
        <v>4090</v>
      </c>
      <c r="R933" s="10">
        <v>1</v>
      </c>
      <c r="S933" s="10" t="s">
        <v>48</v>
      </c>
      <c r="T933" s="6">
        <v>8.48</v>
      </c>
      <c r="U933" s="6">
        <v>17.8</v>
      </c>
      <c r="V933" s="6"/>
      <c r="W933" s="6" t="str">
        <f>IF(OR(DuraWarenkorb2020[[#This Row],[Netto]]&lt;&gt;"",DuraWarenkorb2020[[#This Row],[Faktor]]&lt;&gt;""),"",IF(DuraWarenkorb2020[[#This Row],[Rabatt]]&lt;&gt;"",DuraWarenkorb2020[[#This Row],[Brutto]],""))</f>
        <v/>
      </c>
      <c r="X933" s="7"/>
      <c r="Y933" s="6">
        <v>85</v>
      </c>
      <c r="Z93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9.98</v>
      </c>
      <c r="AA933" s="7">
        <f>IFERROR(1-DuraWarenkorb2020[[#This Row],[EP1]]/DuraWarenkorb2020[[#This Row],[VK Preis]],"")</f>
        <v>0.15030060120240485</v>
      </c>
      <c r="AB933" s="6">
        <f>IFERROR(DuraWarenkorb2020[[#This Row],[VK Preis]]/DuraWarenkorb2020[[#This Row],[PE]]*DuraWarenkorb2020[[#This Row],[Menge]],"")</f>
        <v>39.92</v>
      </c>
      <c r="AC933" s="10" t="s">
        <v>33</v>
      </c>
      <c r="AD933" s="10" t="s">
        <v>33</v>
      </c>
    </row>
    <row r="934" spans="1:30" x14ac:dyDescent="0.25">
      <c r="D934">
        <v>1434888</v>
      </c>
      <c r="E934" t="s">
        <v>1739</v>
      </c>
      <c r="F934" t="s">
        <v>4091</v>
      </c>
      <c r="G934" t="s">
        <v>4092</v>
      </c>
      <c r="H934">
        <v>19</v>
      </c>
      <c r="I934" s="5"/>
      <c r="J934" s="5"/>
      <c r="K934" t="s">
        <v>4453</v>
      </c>
      <c r="L934" s="10">
        <v>120299296</v>
      </c>
      <c r="M934" s="10" t="s">
        <v>4086</v>
      </c>
      <c r="N934" s="10" t="s">
        <v>4093</v>
      </c>
      <c r="O934" s="10" t="s">
        <v>4094</v>
      </c>
      <c r="P934" s="10" t="s">
        <v>4095</v>
      </c>
      <c r="Q934" s="10" t="s">
        <v>4090</v>
      </c>
      <c r="R934" s="10">
        <v>1</v>
      </c>
      <c r="S934" s="10" t="s">
        <v>48</v>
      </c>
      <c r="T934" s="6">
        <v>8.73</v>
      </c>
      <c r="U934" s="6">
        <v>19.2</v>
      </c>
      <c r="V934" s="6"/>
      <c r="W934" s="6" t="str">
        <f>IF(OR(DuraWarenkorb2020[[#This Row],[Netto]]&lt;&gt;"",DuraWarenkorb2020[[#This Row],[Faktor]]&lt;&gt;""),"",IF(DuraWarenkorb2020[[#This Row],[Rabatt]]&lt;&gt;"",DuraWarenkorb2020[[#This Row],[Brutto]],""))</f>
        <v/>
      </c>
      <c r="X934" s="7"/>
      <c r="Y934" s="6">
        <v>85</v>
      </c>
      <c r="Z93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10.27</v>
      </c>
      <c r="AA934" s="7">
        <f>IFERROR(1-DuraWarenkorb2020[[#This Row],[EP1]]/DuraWarenkorb2020[[#This Row],[VK Preis]],"")</f>
        <v>0.14995131450827648</v>
      </c>
      <c r="AB934" s="6">
        <f>IFERROR(DuraWarenkorb2020[[#This Row],[VK Preis]]/DuraWarenkorb2020[[#This Row],[PE]]*DuraWarenkorb2020[[#This Row],[Menge]],"")</f>
        <v>195.13</v>
      </c>
      <c r="AC934" s="10" t="s">
        <v>33</v>
      </c>
      <c r="AD934" s="10" t="s">
        <v>33</v>
      </c>
    </row>
    <row r="935" spans="1:30" x14ac:dyDescent="0.25">
      <c r="D935">
        <v>1890778</v>
      </c>
      <c r="E935" t="s">
        <v>1739</v>
      </c>
      <c r="F935" t="s">
        <v>1740</v>
      </c>
      <c r="G935" t="s">
        <v>1741</v>
      </c>
      <c r="H935">
        <v>19</v>
      </c>
      <c r="I935" s="5"/>
      <c r="J935" s="5"/>
      <c r="K935" t="s">
        <v>4453</v>
      </c>
      <c r="L935" s="10">
        <v>120349000</v>
      </c>
      <c r="M935" s="10" t="s">
        <v>4086</v>
      </c>
      <c r="N935" s="10" t="s">
        <v>4096</v>
      </c>
      <c r="O935" s="10" t="s">
        <v>4097</v>
      </c>
      <c r="P935" s="10" t="s">
        <v>4098</v>
      </c>
      <c r="Q935" s="10" t="s">
        <v>4090</v>
      </c>
      <c r="R935" s="10">
        <v>1</v>
      </c>
      <c r="S935" s="10" t="s">
        <v>48</v>
      </c>
      <c r="T935" s="6">
        <v>5.7</v>
      </c>
      <c r="U935" s="6">
        <v>11.4</v>
      </c>
      <c r="V935" s="6"/>
      <c r="W935" s="6" t="str">
        <f>IF(OR(DuraWarenkorb2020[[#This Row],[Netto]]&lt;&gt;"",DuraWarenkorb2020[[#This Row],[Faktor]]&lt;&gt;""),"",IF(DuraWarenkorb2020[[#This Row],[Rabatt]]&lt;&gt;"",DuraWarenkorb2020[[#This Row],[Brutto]],""))</f>
        <v/>
      </c>
      <c r="X935" s="7"/>
      <c r="Y935" s="6">
        <v>85</v>
      </c>
      <c r="Z93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6.71</v>
      </c>
      <c r="AA935" s="7">
        <f>IFERROR(1-DuraWarenkorb2020[[#This Row],[EP1]]/DuraWarenkorb2020[[#This Row],[VK Preis]],"")</f>
        <v>0.15052160953800298</v>
      </c>
      <c r="AB935" s="6">
        <f>IFERROR(DuraWarenkorb2020[[#This Row],[VK Preis]]/DuraWarenkorb2020[[#This Row],[PE]]*DuraWarenkorb2020[[#This Row],[Menge]],"")</f>
        <v>127.49</v>
      </c>
      <c r="AC935" s="10" t="s">
        <v>33</v>
      </c>
      <c r="AD935" s="10" t="s">
        <v>33</v>
      </c>
    </row>
    <row r="936" spans="1:30" x14ac:dyDescent="0.25">
      <c r="D936">
        <v>2381958</v>
      </c>
      <c r="E936" t="s">
        <v>1746</v>
      </c>
      <c r="F936" t="s">
        <v>4111</v>
      </c>
      <c r="G936" t="s">
        <v>4112</v>
      </c>
      <c r="H936">
        <v>1</v>
      </c>
      <c r="I936" s="5"/>
      <c r="J936" s="5"/>
      <c r="K936" t="s">
        <v>4453</v>
      </c>
      <c r="L936" s="10">
        <v>120385925</v>
      </c>
      <c r="M936" s="10" t="s">
        <v>1746</v>
      </c>
      <c r="N936" s="10" t="s">
        <v>4113</v>
      </c>
      <c r="O936" s="10" t="s">
        <v>4114</v>
      </c>
      <c r="P936" s="10" t="s">
        <v>4114</v>
      </c>
      <c r="Q936" s="10" t="s">
        <v>4107</v>
      </c>
      <c r="R936" s="10">
        <v>1</v>
      </c>
      <c r="S936" s="10" t="s">
        <v>48</v>
      </c>
      <c r="T936" s="6"/>
      <c r="U936" s="6"/>
      <c r="V936" s="6"/>
      <c r="W936" s="6" t="str">
        <f>IF(OR(DuraWarenkorb2020[[#This Row],[Netto]]&lt;&gt;"",DuraWarenkorb2020[[#This Row],[Faktor]]&lt;&gt;""),"",IF(DuraWarenkorb2020[[#This Row],[Rabatt]]&lt;&gt;"",DuraWarenkorb2020[[#This Row],[Brutto]],""))</f>
        <v/>
      </c>
      <c r="X936" s="7"/>
      <c r="Y936" s="6"/>
      <c r="Z93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936" s="7" t="str">
        <f>IFERROR(1-DuraWarenkorb2020[[#This Row],[EP1]]/DuraWarenkorb2020[[#This Row],[VK Preis]],"")</f>
        <v/>
      </c>
      <c r="AB936" s="6" t="str">
        <f>IFERROR(DuraWarenkorb2020[[#This Row],[VK Preis]]/DuraWarenkorb2020[[#This Row],[PE]]*DuraWarenkorb2020[[#This Row],[Menge]],"")</f>
        <v/>
      </c>
      <c r="AC936" s="10" t="s">
        <v>33</v>
      </c>
      <c r="AD936" s="10" t="s">
        <v>2045</v>
      </c>
    </row>
    <row r="937" spans="1:30" x14ac:dyDescent="0.25">
      <c r="D937">
        <v>2381990</v>
      </c>
      <c r="E937" t="s">
        <v>1746</v>
      </c>
      <c r="F937" t="s">
        <v>1747</v>
      </c>
      <c r="G937" t="s">
        <v>4104</v>
      </c>
      <c r="H937">
        <v>30</v>
      </c>
      <c r="I937" s="5"/>
      <c r="J937" s="5"/>
      <c r="K937" t="s">
        <v>4453</v>
      </c>
      <c r="L937" s="10">
        <v>120385929</v>
      </c>
      <c r="M937" s="10" t="s">
        <v>1746</v>
      </c>
      <c r="N937" s="10" t="s">
        <v>4105</v>
      </c>
      <c r="O937" s="10" t="s">
        <v>4106</v>
      </c>
      <c r="P937" s="10" t="s">
        <v>4106</v>
      </c>
      <c r="Q937" s="10" t="s">
        <v>4107</v>
      </c>
      <c r="R937" s="10">
        <v>1</v>
      </c>
      <c r="S937" s="10" t="s">
        <v>48</v>
      </c>
      <c r="T937" s="6"/>
      <c r="U937" s="6"/>
      <c r="V937" s="6"/>
      <c r="W937" s="6" t="str">
        <f>IF(OR(DuraWarenkorb2020[[#This Row],[Netto]]&lt;&gt;"",DuraWarenkorb2020[[#This Row],[Faktor]]&lt;&gt;""),"",IF(DuraWarenkorb2020[[#This Row],[Rabatt]]&lt;&gt;"",DuraWarenkorb2020[[#This Row],[Brutto]],""))</f>
        <v/>
      </c>
      <c r="X937" s="7"/>
      <c r="Y937" s="6"/>
      <c r="Z93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937" s="7" t="str">
        <f>IFERROR(1-DuraWarenkorb2020[[#This Row],[EP1]]/DuraWarenkorb2020[[#This Row],[VK Preis]],"")</f>
        <v/>
      </c>
      <c r="AB937" s="6" t="str">
        <f>IFERROR(DuraWarenkorb2020[[#This Row],[VK Preis]]/DuraWarenkorb2020[[#This Row],[PE]]*DuraWarenkorb2020[[#This Row],[Menge]],"")</f>
        <v/>
      </c>
      <c r="AC937" s="10" t="s">
        <v>33</v>
      </c>
      <c r="AD937" s="10" t="s">
        <v>2045</v>
      </c>
    </row>
    <row r="938" spans="1:30" x14ac:dyDescent="0.25">
      <c r="D938">
        <v>3138895</v>
      </c>
      <c r="E938" t="s">
        <v>1746</v>
      </c>
      <c r="F938" t="s">
        <v>1747</v>
      </c>
      <c r="G938" t="s">
        <v>1748</v>
      </c>
      <c r="H938">
        <v>20</v>
      </c>
      <c r="I938" s="5"/>
      <c r="J938" s="5"/>
      <c r="K938" t="s">
        <v>4453</v>
      </c>
      <c r="L938" s="10">
        <v>120482352</v>
      </c>
      <c r="M938" s="10" t="s">
        <v>1746</v>
      </c>
      <c r="N938" s="10" t="s">
        <v>4890</v>
      </c>
      <c r="O938" s="10" t="s">
        <v>4891</v>
      </c>
      <c r="P938" s="10" t="s">
        <v>4891</v>
      </c>
      <c r="Q938" s="10" t="s">
        <v>4107</v>
      </c>
      <c r="R938" s="10">
        <v>1</v>
      </c>
      <c r="S938" s="10" t="s">
        <v>48</v>
      </c>
      <c r="T938" s="6"/>
      <c r="U938" s="6"/>
      <c r="V938" s="6"/>
      <c r="W938" s="6" t="str">
        <f>IF(OR(DuraWarenkorb2020[[#This Row],[Netto]]&lt;&gt;"",DuraWarenkorb2020[[#This Row],[Faktor]]&lt;&gt;""),"",IF(DuraWarenkorb2020[[#This Row],[Rabatt]]&lt;&gt;"",DuraWarenkorb2020[[#This Row],[Brutto]],""))</f>
        <v/>
      </c>
      <c r="X938" s="7"/>
      <c r="Y938" s="6"/>
      <c r="Z93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938" s="7" t="str">
        <f>IFERROR(1-DuraWarenkorb2020[[#This Row],[EP1]]/DuraWarenkorb2020[[#This Row],[VK Preis]],"")</f>
        <v/>
      </c>
      <c r="AB938" s="6" t="str">
        <f>IFERROR(DuraWarenkorb2020[[#This Row],[VK Preis]]/DuraWarenkorb2020[[#This Row],[PE]]*DuraWarenkorb2020[[#This Row],[Menge]],"")</f>
        <v/>
      </c>
      <c r="AC938" s="10">
        <v>120641888</v>
      </c>
      <c r="AD938" s="10" t="s">
        <v>2045</v>
      </c>
    </row>
    <row r="939" spans="1:30" x14ac:dyDescent="0.25">
      <c r="I939" s="5"/>
      <c r="J939" s="5"/>
      <c r="L939" s="10">
        <v>120641888</v>
      </c>
      <c r="M939" s="10" t="s">
        <v>1746</v>
      </c>
      <c r="N939" s="10" t="s">
        <v>4892</v>
      </c>
      <c r="O939" s="10" t="s">
        <v>4893</v>
      </c>
      <c r="P939" s="10" t="s">
        <v>4893</v>
      </c>
      <c r="Q939" s="10" t="s">
        <v>4107</v>
      </c>
      <c r="R939" s="10">
        <v>1</v>
      </c>
      <c r="S939" s="10" t="s">
        <v>48</v>
      </c>
      <c r="T939" s="6">
        <v>56.93</v>
      </c>
      <c r="U939" s="6">
        <v>115</v>
      </c>
      <c r="V939" s="6"/>
      <c r="W939" s="6">
        <f>IF(OR(DuraWarenkorb2020[[#This Row],[Netto]]&lt;&gt;"",DuraWarenkorb2020[[#This Row],[Faktor]]&lt;&gt;""),"",IF(DuraWarenkorb2020[[#This Row],[Rabatt]]&lt;&gt;"",DuraWarenkorb2020[[#This Row],[Brutto]],""))</f>
        <v>115</v>
      </c>
      <c r="X939" s="7">
        <v>0.42</v>
      </c>
      <c r="Y939" s="6"/>
      <c r="Z93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66.7</v>
      </c>
      <c r="AA939" s="7">
        <f>IFERROR(1-DuraWarenkorb2020[[#This Row],[EP1]]/DuraWarenkorb2020[[#This Row],[VK Preis]],"")</f>
        <v>0.14647676161919043</v>
      </c>
      <c r="AB939" s="6">
        <f>IFERROR(DuraWarenkorb2020[[#This Row],[VK Preis]]/DuraWarenkorb2020[[#This Row],[PE]]*DuraWarenkorb2020[[#This Row],[Menge]],"")</f>
        <v>0</v>
      </c>
      <c r="AC939" s="10" t="s">
        <v>33</v>
      </c>
      <c r="AD939" s="10" t="s">
        <v>33</v>
      </c>
    </row>
    <row r="940" spans="1:30" x14ac:dyDescent="0.25">
      <c r="D940">
        <v>2634996</v>
      </c>
      <c r="E940" t="s">
        <v>1746</v>
      </c>
      <c r="F940" t="s">
        <v>1747</v>
      </c>
      <c r="G940" t="s">
        <v>4108</v>
      </c>
      <c r="H940">
        <v>3</v>
      </c>
      <c r="I940" s="5"/>
      <c r="J940" s="5"/>
      <c r="K940" t="s">
        <v>4453</v>
      </c>
      <c r="L940" s="10">
        <v>120397288</v>
      </c>
      <c r="M940" s="10" t="s">
        <v>1746</v>
      </c>
      <c r="N940" s="10" t="s">
        <v>4109</v>
      </c>
      <c r="O940" s="10" t="s">
        <v>4110</v>
      </c>
      <c r="P940" s="10" t="s">
        <v>4110</v>
      </c>
      <c r="Q940" s="10" t="s">
        <v>4107</v>
      </c>
      <c r="R940" s="10">
        <v>1</v>
      </c>
      <c r="S940" s="10" t="s">
        <v>48</v>
      </c>
      <c r="T940" s="6">
        <v>66.56</v>
      </c>
      <c r="U940" s="6">
        <v>147.9</v>
      </c>
      <c r="V940" s="6"/>
      <c r="W940" s="6">
        <f>IF(OR(DuraWarenkorb2020[[#This Row],[Netto]]&lt;&gt;"",DuraWarenkorb2020[[#This Row],[Faktor]]&lt;&gt;""),"",IF(DuraWarenkorb2020[[#This Row],[Rabatt]]&lt;&gt;"",DuraWarenkorb2020[[#This Row],[Brutto]],""))</f>
        <v>147.9</v>
      </c>
      <c r="X940" s="7">
        <v>0.42</v>
      </c>
      <c r="Y940" s="6"/>
      <c r="Z94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85.78</v>
      </c>
      <c r="AA940" s="7">
        <f>IFERROR(1-DuraWarenkorb2020[[#This Row],[EP1]]/DuraWarenkorb2020[[#This Row],[VK Preis]],"")</f>
        <v>0.22406155280951268</v>
      </c>
      <c r="AB940" s="6">
        <f>IFERROR(DuraWarenkorb2020[[#This Row],[VK Preis]]/DuraWarenkorb2020[[#This Row],[PE]]*DuraWarenkorb2020[[#This Row],[Menge]],"")</f>
        <v>257.34000000000003</v>
      </c>
      <c r="AC940" s="10" t="s">
        <v>33</v>
      </c>
      <c r="AD940" s="10" t="s">
        <v>33</v>
      </c>
    </row>
    <row r="941" spans="1:30" x14ac:dyDescent="0.25">
      <c r="D941">
        <v>2244020</v>
      </c>
      <c r="E941" t="s">
        <v>1746</v>
      </c>
      <c r="F941" t="s">
        <v>4099</v>
      </c>
      <c r="G941" t="s">
        <v>4100</v>
      </c>
      <c r="H941">
        <v>1</v>
      </c>
      <c r="I941" s="5"/>
      <c r="J941" s="5"/>
      <c r="K941" t="s">
        <v>4453</v>
      </c>
      <c r="L941" s="10">
        <v>120361971</v>
      </c>
      <c r="M941" s="10" t="s">
        <v>1746</v>
      </c>
      <c r="N941" s="10" t="s">
        <v>4101</v>
      </c>
      <c r="O941" s="10" t="s">
        <v>4102</v>
      </c>
      <c r="P941" s="10" t="s">
        <v>4102</v>
      </c>
      <c r="Q941" s="10" t="s">
        <v>4103</v>
      </c>
      <c r="R941" s="10">
        <v>1</v>
      </c>
      <c r="S941" s="10" t="s">
        <v>48</v>
      </c>
      <c r="T941" s="6">
        <v>64.430000000000007</v>
      </c>
      <c r="U941" s="6">
        <v>119</v>
      </c>
      <c r="V941" s="6"/>
      <c r="W941" s="6">
        <f>IF(OR(DuraWarenkorb2020[[#This Row],[Netto]]&lt;&gt;"",DuraWarenkorb2020[[#This Row],[Faktor]]&lt;&gt;""),"",IF(DuraWarenkorb2020[[#This Row],[Rabatt]]&lt;&gt;"",DuraWarenkorb2020[[#This Row],[Brutto]],""))</f>
        <v>119</v>
      </c>
      <c r="X941" s="7">
        <v>0.35</v>
      </c>
      <c r="Y941" s="6"/>
      <c r="Z94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77.349999999999994</v>
      </c>
      <c r="AA941" s="7">
        <f>IFERROR(1-DuraWarenkorb2020[[#This Row],[EP1]]/DuraWarenkorb2020[[#This Row],[VK Preis]],"")</f>
        <v>0.16703296703296688</v>
      </c>
      <c r="AB941" s="6">
        <f>IFERROR(DuraWarenkorb2020[[#This Row],[VK Preis]]/DuraWarenkorb2020[[#This Row],[PE]]*DuraWarenkorb2020[[#This Row],[Menge]],"")</f>
        <v>77.349999999999994</v>
      </c>
      <c r="AC941" s="10" t="s">
        <v>33</v>
      </c>
      <c r="AD941" s="10" t="s">
        <v>33</v>
      </c>
    </row>
    <row r="942" spans="1:30" x14ac:dyDescent="0.25">
      <c r="A942">
        <v>3740</v>
      </c>
      <c r="B942" t="s">
        <v>28</v>
      </c>
      <c r="C942">
        <v>4040</v>
      </c>
      <c r="D942">
        <v>2572168</v>
      </c>
      <c r="E942" t="s">
        <v>1754</v>
      </c>
      <c r="F942" t="s">
        <v>1761</v>
      </c>
      <c r="G942" t="s">
        <v>1762</v>
      </c>
      <c r="H942">
        <v>2</v>
      </c>
      <c r="I942" s="5">
        <v>42005</v>
      </c>
      <c r="J942" s="5">
        <v>43830</v>
      </c>
      <c r="K942" t="s">
        <v>32</v>
      </c>
      <c r="L942">
        <v>120298522</v>
      </c>
      <c r="M942" t="s">
        <v>1756</v>
      </c>
      <c r="N942" t="s">
        <v>1763</v>
      </c>
      <c r="O942" t="s">
        <v>1761</v>
      </c>
      <c r="P942" t="s">
        <v>1761</v>
      </c>
      <c r="Q942" t="s">
        <v>1764</v>
      </c>
      <c r="R942">
        <v>1</v>
      </c>
      <c r="S942" t="s">
        <v>48</v>
      </c>
      <c r="T942" s="6">
        <v>12.02</v>
      </c>
      <c r="U942" s="6">
        <v>16.7</v>
      </c>
      <c r="V942" s="6"/>
      <c r="W942" s="6">
        <f>IF(OR(DuraWarenkorb2020[[#This Row],[Netto]]&lt;&gt;"",DuraWarenkorb2020[[#This Row],[Faktor]]&lt;&gt;""),"",IF(DuraWarenkorb2020[[#This Row],[Rabatt]]&lt;&gt;"",DuraWarenkorb2020[[#This Row],[Brutto]],""))</f>
        <v>16.7</v>
      </c>
      <c r="X942" s="7">
        <v>0.15</v>
      </c>
      <c r="Y942" s="6"/>
      <c r="Z94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14.2</v>
      </c>
      <c r="AA942" s="7">
        <f>IFERROR(1-DuraWarenkorb2020[[#This Row],[EP1]]/DuraWarenkorb2020[[#This Row],[VK Preis]],"")</f>
        <v>0.1535211267605634</v>
      </c>
      <c r="AB942" s="6">
        <f>IFERROR(DuraWarenkorb2020[[#This Row],[VK Preis]]/DuraWarenkorb2020[[#This Row],[PE]]*DuraWarenkorb2020[[#This Row],[Menge]],"")</f>
        <v>28.4</v>
      </c>
      <c r="AC942" t="s">
        <v>33</v>
      </c>
      <c r="AD942" t="s">
        <v>33</v>
      </c>
    </row>
    <row r="943" spans="1:30" x14ac:dyDescent="0.25">
      <c r="A943">
        <v>3740</v>
      </c>
      <c r="B943" t="s">
        <v>28</v>
      </c>
      <c r="C943">
        <v>4040</v>
      </c>
      <c r="D943">
        <v>1858467</v>
      </c>
      <c r="E943" t="s">
        <v>1754</v>
      </c>
      <c r="F943">
        <v>5004</v>
      </c>
      <c r="G943" t="s">
        <v>1755</v>
      </c>
      <c r="H943">
        <v>55</v>
      </c>
      <c r="I943" s="5">
        <v>42005</v>
      </c>
      <c r="J943" s="5">
        <v>43830</v>
      </c>
      <c r="K943" t="s">
        <v>32</v>
      </c>
      <c r="L943">
        <v>120135905</v>
      </c>
      <c r="M943" t="s">
        <v>1756</v>
      </c>
      <c r="N943" t="s">
        <v>1757</v>
      </c>
      <c r="O943" t="s">
        <v>1758</v>
      </c>
      <c r="P943" t="s">
        <v>1758</v>
      </c>
      <c r="Q943" t="s">
        <v>1759</v>
      </c>
      <c r="R943">
        <v>1</v>
      </c>
      <c r="S943" t="s">
        <v>48</v>
      </c>
      <c r="T943" s="6">
        <v>0.75</v>
      </c>
      <c r="U943" s="6">
        <v>1.7</v>
      </c>
      <c r="V943" s="6"/>
      <c r="W943" s="6">
        <f>IF(OR(DuraWarenkorb2020[[#This Row],[Netto]]&lt;&gt;"",DuraWarenkorb2020[[#This Row],[Faktor]]&lt;&gt;""),"",IF(DuraWarenkorb2020[[#This Row],[Rabatt]]&lt;&gt;"",DuraWarenkorb2020[[#This Row],[Brutto]],""))</f>
        <v>1.7</v>
      </c>
      <c r="X943" s="7">
        <v>0.42</v>
      </c>
      <c r="Y943" s="6"/>
      <c r="Z94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0.99</v>
      </c>
      <c r="AA943" s="7">
        <f>IFERROR(1-DuraWarenkorb2020[[#This Row],[EP1]]/DuraWarenkorb2020[[#This Row],[VK Preis]],"")</f>
        <v>0.24242424242424243</v>
      </c>
      <c r="AB943" s="6">
        <f>IFERROR(DuraWarenkorb2020[[#This Row],[VK Preis]]/DuraWarenkorb2020[[#This Row],[PE]]*DuraWarenkorb2020[[#This Row],[Menge]],"")</f>
        <v>54.45</v>
      </c>
      <c r="AC943" t="s">
        <v>33</v>
      </c>
      <c r="AD943" t="s">
        <v>33</v>
      </c>
    </row>
    <row r="944" spans="1:30" x14ac:dyDescent="0.25">
      <c r="D944">
        <v>402354</v>
      </c>
      <c r="E944" t="s">
        <v>1754</v>
      </c>
      <c r="F944" t="s">
        <v>4135</v>
      </c>
      <c r="G944" t="s">
        <v>4136</v>
      </c>
      <c r="H944">
        <v>2</v>
      </c>
      <c r="I944" s="5"/>
      <c r="J944" s="5"/>
      <c r="K944" t="s">
        <v>4453</v>
      </c>
      <c r="L944" s="10">
        <v>120171106</v>
      </c>
      <c r="M944" s="10" t="s">
        <v>4129</v>
      </c>
      <c r="N944" s="10" t="s">
        <v>4137</v>
      </c>
      <c r="O944" s="10" t="s">
        <v>4138</v>
      </c>
      <c r="P944" s="10" t="s">
        <v>4138</v>
      </c>
      <c r="Q944" s="10" t="s">
        <v>4132</v>
      </c>
      <c r="R944" s="10">
        <v>1</v>
      </c>
      <c r="S944" s="10" t="s">
        <v>48</v>
      </c>
      <c r="T944" s="6"/>
      <c r="U944" s="6"/>
      <c r="V944" s="6"/>
      <c r="W944" s="6" t="str">
        <f>IF(OR(DuraWarenkorb2020[[#This Row],[Netto]]&lt;&gt;"",DuraWarenkorb2020[[#This Row],[Faktor]]&lt;&gt;""),"",IF(DuraWarenkorb2020[[#This Row],[Rabatt]]&lt;&gt;"",DuraWarenkorb2020[[#This Row],[Brutto]],""))</f>
        <v/>
      </c>
      <c r="X944" s="7"/>
      <c r="Y944" s="6"/>
      <c r="Z94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944" s="7" t="str">
        <f>IFERROR(1-DuraWarenkorb2020[[#This Row],[EP1]]/DuraWarenkorb2020[[#This Row],[VK Preis]],"")</f>
        <v/>
      </c>
      <c r="AB944" s="6" t="str">
        <f>IFERROR(DuraWarenkorb2020[[#This Row],[VK Preis]]/DuraWarenkorb2020[[#This Row],[PE]]*DuraWarenkorb2020[[#This Row],[Menge]],"")</f>
        <v/>
      </c>
      <c r="AC944" s="10" t="s">
        <v>33</v>
      </c>
      <c r="AD944" s="10" t="s">
        <v>2045</v>
      </c>
    </row>
    <row r="945" spans="1:30" x14ac:dyDescent="0.25">
      <c r="D945">
        <v>402362</v>
      </c>
      <c r="E945" t="s">
        <v>1754</v>
      </c>
      <c r="F945" t="s">
        <v>4139</v>
      </c>
      <c r="G945" t="s">
        <v>4140</v>
      </c>
      <c r="H945">
        <v>1</v>
      </c>
      <c r="I945" s="5"/>
      <c r="J945" s="5"/>
      <c r="K945" t="s">
        <v>4453</v>
      </c>
      <c r="L945" s="10">
        <v>120171107</v>
      </c>
      <c r="M945" s="10" t="s">
        <v>4129</v>
      </c>
      <c r="N945" s="10" t="s">
        <v>4141</v>
      </c>
      <c r="O945" s="10" t="s">
        <v>4142</v>
      </c>
      <c r="P945" s="10" t="s">
        <v>4142</v>
      </c>
      <c r="Q945" s="10" t="s">
        <v>4132</v>
      </c>
      <c r="R945" s="10">
        <v>1</v>
      </c>
      <c r="S945" s="10" t="s">
        <v>48</v>
      </c>
      <c r="T945" s="6">
        <v>26</v>
      </c>
      <c r="U945" s="6">
        <v>165.8</v>
      </c>
      <c r="V945" s="6"/>
      <c r="W945" s="6">
        <f>IF(OR(DuraWarenkorb2020[[#This Row],[Netto]]&lt;&gt;"",DuraWarenkorb2020[[#This Row],[Faktor]]&lt;&gt;""),"",IF(DuraWarenkorb2020[[#This Row],[Rabatt]]&lt;&gt;"",DuraWarenkorb2020[[#This Row],[Brutto]],""))</f>
        <v>165.8</v>
      </c>
      <c r="X945" s="7">
        <v>0.8</v>
      </c>
      <c r="Y945" s="6"/>
      <c r="Z94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33.159999999999997</v>
      </c>
      <c r="AA945" s="7">
        <f>IFERROR(1-DuraWarenkorb2020[[#This Row],[EP1]]/DuraWarenkorb2020[[#This Row],[VK Preis]],"")</f>
        <v>0.21592279855247276</v>
      </c>
      <c r="AB945" s="6">
        <f>IFERROR(DuraWarenkorb2020[[#This Row],[VK Preis]]/DuraWarenkorb2020[[#This Row],[PE]]*DuraWarenkorb2020[[#This Row],[Menge]],"")</f>
        <v>33.159999999999997</v>
      </c>
      <c r="AC945" s="10" t="s">
        <v>33</v>
      </c>
      <c r="AD945" s="10" t="s">
        <v>3648</v>
      </c>
    </row>
    <row r="946" spans="1:30" x14ac:dyDescent="0.25">
      <c r="D946">
        <v>402370</v>
      </c>
      <c r="E946" t="s">
        <v>1754</v>
      </c>
      <c r="F946" t="s">
        <v>4143</v>
      </c>
      <c r="G946" t="s">
        <v>4144</v>
      </c>
      <c r="H946">
        <v>1</v>
      </c>
      <c r="I946" s="5"/>
      <c r="J946" s="5"/>
      <c r="K946" t="s">
        <v>4453</v>
      </c>
      <c r="L946" s="10">
        <v>120171108</v>
      </c>
      <c r="M946" s="10" t="s">
        <v>4129</v>
      </c>
      <c r="N946" s="10" t="s">
        <v>4145</v>
      </c>
      <c r="O946" s="10" t="s">
        <v>4146</v>
      </c>
      <c r="P946" s="10" t="s">
        <v>4146</v>
      </c>
      <c r="Q946" s="10" t="s">
        <v>4132</v>
      </c>
      <c r="R946" s="10">
        <v>1</v>
      </c>
      <c r="S946" s="10" t="s">
        <v>48</v>
      </c>
      <c r="T946" s="6"/>
      <c r="U946" s="6"/>
      <c r="V946" s="6"/>
      <c r="W946" s="6" t="str">
        <f>IF(OR(DuraWarenkorb2020[[#This Row],[Netto]]&lt;&gt;"",DuraWarenkorb2020[[#This Row],[Faktor]]&lt;&gt;""),"",IF(DuraWarenkorb2020[[#This Row],[Rabatt]]&lt;&gt;"",DuraWarenkorb2020[[#This Row],[Brutto]],""))</f>
        <v/>
      </c>
      <c r="X946" s="7"/>
      <c r="Y946" s="6"/>
      <c r="Z94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946" s="7" t="str">
        <f>IFERROR(1-DuraWarenkorb2020[[#This Row],[EP1]]/DuraWarenkorb2020[[#This Row],[VK Preis]],"")</f>
        <v/>
      </c>
      <c r="AB946" s="6" t="str">
        <f>IFERROR(DuraWarenkorb2020[[#This Row],[VK Preis]]/DuraWarenkorb2020[[#This Row],[PE]]*DuraWarenkorb2020[[#This Row],[Menge]],"")</f>
        <v/>
      </c>
      <c r="AC946" s="10" t="s">
        <v>33</v>
      </c>
      <c r="AD946" s="10" t="s">
        <v>2045</v>
      </c>
    </row>
    <row r="947" spans="1:30" x14ac:dyDescent="0.25">
      <c r="D947">
        <v>460273</v>
      </c>
      <c r="E947" t="s">
        <v>1754</v>
      </c>
      <c r="F947">
        <v>13431</v>
      </c>
      <c r="G947" t="s">
        <v>4128</v>
      </c>
      <c r="H947">
        <v>3</v>
      </c>
      <c r="I947" s="5"/>
      <c r="J947" s="5"/>
      <c r="K947" t="s">
        <v>4453</v>
      </c>
      <c r="L947" s="10">
        <v>120247103</v>
      </c>
      <c r="M947" s="10" t="s">
        <v>4129</v>
      </c>
      <c r="N947" s="10" t="s">
        <v>4130</v>
      </c>
      <c r="O947" s="10" t="s">
        <v>4131</v>
      </c>
      <c r="P947" s="10" t="s">
        <v>4131</v>
      </c>
      <c r="Q947" s="10" t="s">
        <v>4132</v>
      </c>
      <c r="R947" s="10">
        <v>1</v>
      </c>
      <c r="S947" s="10" t="s">
        <v>48</v>
      </c>
      <c r="T947" s="6">
        <v>22.26</v>
      </c>
      <c r="U947" s="6">
        <v>124.9</v>
      </c>
      <c r="V947" s="6"/>
      <c r="W947" s="6">
        <f>IF(OR(DuraWarenkorb2020[[#This Row],[Netto]]&lt;&gt;"",DuraWarenkorb2020[[#This Row],[Faktor]]&lt;&gt;""),"",IF(DuraWarenkorb2020[[#This Row],[Rabatt]]&lt;&gt;"",DuraWarenkorb2020[[#This Row],[Brutto]],""))</f>
        <v>124.9</v>
      </c>
      <c r="X947" s="7">
        <v>0.75</v>
      </c>
      <c r="Y947" s="6"/>
      <c r="Z94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31.23</v>
      </c>
      <c r="AA947" s="7">
        <f>IFERROR(1-DuraWarenkorb2020[[#This Row],[EP1]]/DuraWarenkorb2020[[#This Row],[VK Preis]],"")</f>
        <v>0.28722382324687801</v>
      </c>
      <c r="AB947" s="6">
        <f>IFERROR(DuraWarenkorb2020[[#This Row],[VK Preis]]/DuraWarenkorb2020[[#This Row],[PE]]*DuraWarenkorb2020[[#This Row],[Menge]],"")</f>
        <v>93.69</v>
      </c>
      <c r="AC947" s="10" t="s">
        <v>33</v>
      </c>
      <c r="AD947" s="10" t="s">
        <v>33</v>
      </c>
    </row>
    <row r="948" spans="1:30" x14ac:dyDescent="0.25">
      <c r="D948">
        <v>460281</v>
      </c>
      <c r="E948" t="s">
        <v>1754</v>
      </c>
      <c r="F948">
        <v>13433</v>
      </c>
      <c r="G948" t="s">
        <v>1760</v>
      </c>
      <c r="H948">
        <v>1</v>
      </c>
      <c r="I948" s="5"/>
      <c r="J948" s="5"/>
      <c r="K948" t="s">
        <v>4453</v>
      </c>
      <c r="L948" s="10">
        <v>120247104</v>
      </c>
      <c r="M948" s="10" t="s">
        <v>4129</v>
      </c>
      <c r="N948" s="10" t="s">
        <v>4133</v>
      </c>
      <c r="O948" s="10" t="s">
        <v>4134</v>
      </c>
      <c r="P948" s="10" t="s">
        <v>4134</v>
      </c>
      <c r="Q948" s="10" t="s">
        <v>4132</v>
      </c>
      <c r="R948" s="10">
        <v>1</v>
      </c>
      <c r="S948" s="10" t="s">
        <v>48</v>
      </c>
      <c r="T948" s="6">
        <v>43.92</v>
      </c>
      <c r="U948" s="6">
        <v>175.7</v>
      </c>
      <c r="V948" s="6"/>
      <c r="W948" s="6">
        <f>IF(OR(DuraWarenkorb2020[[#This Row],[Netto]]&lt;&gt;"",DuraWarenkorb2020[[#This Row],[Faktor]]&lt;&gt;""),"",IF(DuraWarenkorb2020[[#This Row],[Rabatt]]&lt;&gt;"",DuraWarenkorb2020[[#This Row],[Brutto]],""))</f>
        <v>175.7</v>
      </c>
      <c r="X948" s="7">
        <v>0.68</v>
      </c>
      <c r="Y948" s="6"/>
      <c r="Z94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56.22</v>
      </c>
      <c r="AA948" s="7">
        <f>IFERROR(1-DuraWarenkorb2020[[#This Row],[EP1]]/DuraWarenkorb2020[[#This Row],[VK Preis]],"")</f>
        <v>0.21878335112059766</v>
      </c>
      <c r="AB948" s="6">
        <f>IFERROR(DuraWarenkorb2020[[#This Row],[VK Preis]]/DuraWarenkorb2020[[#This Row],[PE]]*DuraWarenkorb2020[[#This Row],[Menge]],"")</f>
        <v>56.22</v>
      </c>
      <c r="AC948" s="10" t="s">
        <v>33</v>
      </c>
      <c r="AD948" s="10" t="s">
        <v>33</v>
      </c>
    </row>
    <row r="949" spans="1:30" x14ac:dyDescent="0.25">
      <c r="D949">
        <v>14904</v>
      </c>
      <c r="E949" t="s">
        <v>1754</v>
      </c>
      <c r="F949" t="s">
        <v>4155</v>
      </c>
      <c r="G949" t="s">
        <v>4156</v>
      </c>
      <c r="H949">
        <v>1</v>
      </c>
      <c r="I949" s="5"/>
      <c r="J949" s="5"/>
      <c r="K949" t="s">
        <v>4453</v>
      </c>
      <c r="L949" s="10">
        <v>120148716</v>
      </c>
      <c r="M949" s="10" t="s">
        <v>4129</v>
      </c>
      <c r="N949" s="10" t="s">
        <v>4157</v>
      </c>
      <c r="O949" s="10" t="s">
        <v>4158</v>
      </c>
      <c r="P949" s="10" t="s">
        <v>4158</v>
      </c>
      <c r="Q949" s="10" t="s">
        <v>4159</v>
      </c>
      <c r="R949" s="10">
        <v>1</v>
      </c>
      <c r="S949" s="10" t="s">
        <v>48</v>
      </c>
      <c r="T949" s="6">
        <v>7.08</v>
      </c>
      <c r="U949" s="6">
        <v>17.7</v>
      </c>
      <c r="V949" s="6"/>
      <c r="W949" s="6">
        <f>IF(OR(DuraWarenkorb2020[[#This Row],[Netto]]&lt;&gt;"",DuraWarenkorb2020[[#This Row],[Faktor]]&lt;&gt;""),"",IF(DuraWarenkorb2020[[#This Row],[Rabatt]]&lt;&gt;"",DuraWarenkorb2020[[#This Row],[Brutto]],""))</f>
        <v>17.7</v>
      </c>
      <c r="X949" s="7">
        <v>0.53</v>
      </c>
      <c r="Y949" s="6"/>
      <c r="Z94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8.32</v>
      </c>
      <c r="AA949" s="7">
        <f>IFERROR(1-DuraWarenkorb2020[[#This Row],[EP1]]/DuraWarenkorb2020[[#This Row],[VK Preis]],"")</f>
        <v>0.14903846153846156</v>
      </c>
      <c r="AB949" s="6">
        <f>IFERROR(DuraWarenkorb2020[[#This Row],[VK Preis]]/DuraWarenkorb2020[[#This Row],[PE]]*DuraWarenkorb2020[[#This Row],[Menge]],"")</f>
        <v>8.32</v>
      </c>
      <c r="AC949" s="10" t="s">
        <v>33</v>
      </c>
      <c r="AD949" s="10" t="s">
        <v>33</v>
      </c>
    </row>
    <row r="950" spans="1:30" x14ac:dyDescent="0.25">
      <c r="D950">
        <v>272248</v>
      </c>
      <c r="E950" t="s">
        <v>1754</v>
      </c>
      <c r="F950" t="s">
        <v>4160</v>
      </c>
      <c r="G950" t="s">
        <v>4161</v>
      </c>
      <c r="H950">
        <v>1</v>
      </c>
      <c r="I950" s="5"/>
      <c r="J950" s="5"/>
      <c r="K950" t="s">
        <v>4453</v>
      </c>
      <c r="L950" s="10">
        <v>120148714</v>
      </c>
      <c r="M950" s="10" t="s">
        <v>4129</v>
      </c>
      <c r="N950" s="10" t="s">
        <v>4162</v>
      </c>
      <c r="O950" s="10" t="s">
        <v>4163</v>
      </c>
      <c r="P950" s="10" t="s">
        <v>4163</v>
      </c>
      <c r="Q950" s="10" t="s">
        <v>4159</v>
      </c>
      <c r="R950" s="10">
        <v>1</v>
      </c>
      <c r="S950" s="10" t="s">
        <v>48</v>
      </c>
      <c r="T950" s="6">
        <v>29.88</v>
      </c>
      <c r="U950" s="6">
        <v>74.7</v>
      </c>
      <c r="V950" s="6"/>
      <c r="W950" s="6">
        <f>IF(OR(DuraWarenkorb2020[[#This Row],[Netto]]&lt;&gt;"",DuraWarenkorb2020[[#This Row],[Faktor]]&lt;&gt;""),"",IF(DuraWarenkorb2020[[#This Row],[Rabatt]]&lt;&gt;"",DuraWarenkorb2020[[#This Row],[Brutto]],""))</f>
        <v>74.7</v>
      </c>
      <c r="X950" s="7">
        <v>0.53</v>
      </c>
      <c r="Y950" s="6"/>
      <c r="Z95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35.11</v>
      </c>
      <c r="AA950" s="7">
        <f>IFERROR(1-DuraWarenkorb2020[[#This Row],[EP1]]/DuraWarenkorb2020[[#This Row],[VK Preis]],"")</f>
        <v>0.14896041013956141</v>
      </c>
      <c r="AB950" s="6">
        <f>IFERROR(DuraWarenkorb2020[[#This Row],[VK Preis]]/DuraWarenkorb2020[[#This Row],[PE]]*DuraWarenkorb2020[[#This Row],[Menge]],"")</f>
        <v>35.11</v>
      </c>
      <c r="AC950" s="10" t="s">
        <v>33</v>
      </c>
      <c r="AD950" s="10" t="s">
        <v>33</v>
      </c>
    </row>
    <row r="951" spans="1:30" x14ac:dyDescent="0.25">
      <c r="D951">
        <v>121738</v>
      </c>
      <c r="E951" t="s">
        <v>1754</v>
      </c>
      <c r="F951" t="s">
        <v>4164</v>
      </c>
      <c r="G951" t="s">
        <v>4165</v>
      </c>
      <c r="H951">
        <v>1</v>
      </c>
      <c r="I951" s="5"/>
      <c r="J951" s="5"/>
      <c r="K951" t="s">
        <v>4453</v>
      </c>
      <c r="L951" s="10">
        <v>120148712</v>
      </c>
      <c r="M951" s="10" t="s">
        <v>4129</v>
      </c>
      <c r="N951" s="10" t="s">
        <v>4166</v>
      </c>
      <c r="O951" s="10" t="s">
        <v>4167</v>
      </c>
      <c r="P951" s="10" t="s">
        <v>4167</v>
      </c>
      <c r="Q951" s="10" t="s">
        <v>4159</v>
      </c>
      <c r="R951" s="10">
        <v>1</v>
      </c>
      <c r="S951" s="10" t="s">
        <v>48</v>
      </c>
      <c r="T951" s="6">
        <v>23.43</v>
      </c>
      <c r="U951" s="6">
        <v>74.7</v>
      </c>
      <c r="V951" s="6"/>
      <c r="W951" s="6">
        <f>IF(OR(DuraWarenkorb2020[[#This Row],[Netto]]&lt;&gt;"",DuraWarenkorb2020[[#This Row],[Faktor]]&lt;&gt;""),"",IF(DuraWarenkorb2020[[#This Row],[Rabatt]]&lt;&gt;"",DuraWarenkorb2020[[#This Row],[Brutto]],""))</f>
        <v>74.7</v>
      </c>
      <c r="X951" s="7">
        <v>0.53</v>
      </c>
      <c r="Y951" s="6"/>
      <c r="Z95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35.11</v>
      </c>
      <c r="AA951" s="7">
        <f>IFERROR(1-DuraWarenkorb2020[[#This Row],[EP1]]/DuraWarenkorb2020[[#This Row],[VK Preis]],"")</f>
        <v>0.33266875534035889</v>
      </c>
      <c r="AB951" s="6">
        <f>IFERROR(DuraWarenkorb2020[[#This Row],[VK Preis]]/DuraWarenkorb2020[[#This Row],[PE]]*DuraWarenkorb2020[[#This Row],[Menge]],"")</f>
        <v>35.11</v>
      </c>
      <c r="AC951" s="10" t="s">
        <v>33</v>
      </c>
      <c r="AD951" s="10" t="s">
        <v>33</v>
      </c>
    </row>
    <row r="952" spans="1:30" x14ac:dyDescent="0.25">
      <c r="D952">
        <v>203440</v>
      </c>
      <c r="E952" t="s">
        <v>1754</v>
      </c>
      <c r="F952" t="s">
        <v>4168</v>
      </c>
      <c r="G952" t="s">
        <v>4169</v>
      </c>
      <c r="H952">
        <v>2</v>
      </c>
      <c r="I952" s="5"/>
      <c r="J952" s="5"/>
      <c r="K952" t="s">
        <v>4453</v>
      </c>
      <c r="L952" s="10">
        <v>120036014</v>
      </c>
      <c r="M952" s="10" t="s">
        <v>4129</v>
      </c>
      <c r="N952" s="10" t="s">
        <v>4170</v>
      </c>
      <c r="O952" s="10" t="s">
        <v>4171</v>
      </c>
      <c r="P952" s="10" t="s">
        <v>4171</v>
      </c>
      <c r="Q952" s="10" t="s">
        <v>4159</v>
      </c>
      <c r="R952" s="10">
        <v>1</v>
      </c>
      <c r="S952" s="10" t="s">
        <v>48</v>
      </c>
      <c r="T952" s="6">
        <v>34.64</v>
      </c>
      <c r="U952" s="6">
        <v>86.6</v>
      </c>
      <c r="V952" s="6"/>
      <c r="W952" s="6">
        <f>IF(OR(DuraWarenkorb2020[[#This Row],[Netto]]&lt;&gt;"",DuraWarenkorb2020[[#This Row],[Faktor]]&lt;&gt;""),"",IF(DuraWarenkorb2020[[#This Row],[Rabatt]]&lt;&gt;"",DuraWarenkorb2020[[#This Row],[Brutto]],""))</f>
        <v>86.6</v>
      </c>
      <c r="X952" s="7">
        <v>0.53</v>
      </c>
      <c r="Y952" s="6"/>
      <c r="Z95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40.700000000000003</v>
      </c>
      <c r="AA952" s="7">
        <f>IFERROR(1-DuraWarenkorb2020[[#This Row],[EP1]]/DuraWarenkorb2020[[#This Row],[VK Preis]],"")</f>
        <v>0.14889434889434894</v>
      </c>
      <c r="AB952" s="6">
        <f>IFERROR(DuraWarenkorb2020[[#This Row],[VK Preis]]/DuraWarenkorb2020[[#This Row],[PE]]*DuraWarenkorb2020[[#This Row],[Menge]],"")</f>
        <v>81.400000000000006</v>
      </c>
      <c r="AC952" s="10" t="s">
        <v>33</v>
      </c>
      <c r="AD952" s="10" t="s">
        <v>33</v>
      </c>
    </row>
    <row r="953" spans="1:30" x14ac:dyDescent="0.25">
      <c r="D953">
        <v>89661</v>
      </c>
      <c r="E953" t="s">
        <v>1754</v>
      </c>
      <c r="F953" t="s">
        <v>4172</v>
      </c>
      <c r="G953" t="s">
        <v>4173</v>
      </c>
      <c r="H953">
        <v>1</v>
      </c>
      <c r="I953" s="5"/>
      <c r="J953" s="5"/>
      <c r="K953" t="s">
        <v>4453</v>
      </c>
      <c r="L953" s="10">
        <v>120036016</v>
      </c>
      <c r="M953" s="10" t="s">
        <v>4129</v>
      </c>
      <c r="N953" s="10" t="s">
        <v>4174</v>
      </c>
      <c r="O953" s="10" t="s">
        <v>4172</v>
      </c>
      <c r="P953" s="10" t="s">
        <v>4172</v>
      </c>
      <c r="Q953" s="10" t="s">
        <v>4159</v>
      </c>
      <c r="R953" s="10">
        <v>1</v>
      </c>
      <c r="S953" s="10" t="s">
        <v>48</v>
      </c>
      <c r="T953" s="6">
        <v>4.92</v>
      </c>
      <c r="U953" s="6">
        <v>12.3</v>
      </c>
      <c r="V953" s="6"/>
      <c r="W953" s="6">
        <f>IF(OR(DuraWarenkorb2020[[#This Row],[Netto]]&lt;&gt;"",DuraWarenkorb2020[[#This Row],[Faktor]]&lt;&gt;""),"",IF(DuraWarenkorb2020[[#This Row],[Rabatt]]&lt;&gt;"",DuraWarenkorb2020[[#This Row],[Brutto]],""))</f>
        <v>12.3</v>
      </c>
      <c r="X953" s="7">
        <v>0.53</v>
      </c>
      <c r="Y953" s="6"/>
      <c r="Z95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5.78</v>
      </c>
      <c r="AA953" s="7">
        <f>IFERROR(1-DuraWarenkorb2020[[#This Row],[EP1]]/DuraWarenkorb2020[[#This Row],[VK Preis]],"")</f>
        <v>0.1487889273356402</v>
      </c>
      <c r="AB953" s="6">
        <f>IFERROR(DuraWarenkorb2020[[#This Row],[VK Preis]]/DuraWarenkorb2020[[#This Row],[PE]]*DuraWarenkorb2020[[#This Row],[Menge]],"")</f>
        <v>5.78</v>
      </c>
      <c r="AC953" s="10" t="s">
        <v>33</v>
      </c>
      <c r="AD953" s="10" t="s">
        <v>33</v>
      </c>
    </row>
    <row r="954" spans="1:30" x14ac:dyDescent="0.25">
      <c r="D954">
        <v>272590</v>
      </c>
      <c r="E954" t="s">
        <v>1754</v>
      </c>
      <c r="F954" t="s">
        <v>4175</v>
      </c>
      <c r="G954" t="s">
        <v>4176</v>
      </c>
      <c r="H954">
        <v>1</v>
      </c>
      <c r="I954" s="5"/>
      <c r="J954" s="5"/>
      <c r="K954" t="s">
        <v>4453</v>
      </c>
      <c r="L954" s="10">
        <v>120245299</v>
      </c>
      <c r="M954" s="10" t="s">
        <v>4129</v>
      </c>
      <c r="N954" s="10" t="s">
        <v>4177</v>
      </c>
      <c r="O954" s="10" t="s">
        <v>4178</v>
      </c>
      <c r="P954" s="10" t="s">
        <v>4178</v>
      </c>
      <c r="Q954" s="10" t="s">
        <v>4159</v>
      </c>
      <c r="R954" s="10">
        <v>1</v>
      </c>
      <c r="S954" s="10" t="s">
        <v>48</v>
      </c>
      <c r="T954" s="6">
        <v>136.12</v>
      </c>
      <c r="U954" s="6">
        <v>340.3</v>
      </c>
      <c r="V954" s="6"/>
      <c r="W954" s="6">
        <f>IF(OR(DuraWarenkorb2020[[#This Row],[Netto]]&lt;&gt;"",DuraWarenkorb2020[[#This Row],[Faktor]]&lt;&gt;""),"",IF(DuraWarenkorb2020[[#This Row],[Rabatt]]&lt;&gt;"",DuraWarenkorb2020[[#This Row],[Brutto]],""))</f>
        <v>340.3</v>
      </c>
      <c r="X954" s="7">
        <v>0.53</v>
      </c>
      <c r="Y954" s="6"/>
      <c r="Z95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159.94</v>
      </c>
      <c r="AA954" s="7">
        <f>IFERROR(1-DuraWarenkorb2020[[#This Row],[EP1]]/DuraWarenkorb2020[[#This Row],[VK Preis]],"")</f>
        <v>0.14893084906840059</v>
      </c>
      <c r="AB954" s="6">
        <f>IFERROR(DuraWarenkorb2020[[#This Row],[VK Preis]]/DuraWarenkorb2020[[#This Row],[PE]]*DuraWarenkorb2020[[#This Row],[Menge]],"")</f>
        <v>159.94</v>
      </c>
      <c r="AC954" s="10" t="s">
        <v>33</v>
      </c>
      <c r="AD954" s="10" t="s">
        <v>33</v>
      </c>
    </row>
    <row r="955" spans="1:30" x14ac:dyDescent="0.25">
      <c r="D955">
        <v>453129</v>
      </c>
      <c r="E955" t="s">
        <v>1754</v>
      </c>
      <c r="F955" t="s">
        <v>4179</v>
      </c>
      <c r="G955" t="s">
        <v>4180</v>
      </c>
      <c r="H955">
        <v>1</v>
      </c>
      <c r="I955" s="5"/>
      <c r="J955" s="5"/>
      <c r="K955" t="s">
        <v>4453</v>
      </c>
      <c r="L955" s="10">
        <v>120148660</v>
      </c>
      <c r="M955" s="10" t="s">
        <v>4129</v>
      </c>
      <c r="N955" s="10" t="s">
        <v>4181</v>
      </c>
      <c r="O955" s="10" t="s">
        <v>4179</v>
      </c>
      <c r="P955" s="10" t="s">
        <v>4179</v>
      </c>
      <c r="Q955" s="10" t="s">
        <v>4159</v>
      </c>
      <c r="R955" s="10">
        <v>1</v>
      </c>
      <c r="S955" s="10" t="s">
        <v>48</v>
      </c>
      <c r="T955" s="6">
        <v>25.36</v>
      </c>
      <c r="U955" s="6">
        <v>63.4</v>
      </c>
      <c r="V955" s="6"/>
      <c r="W955" s="6">
        <f>IF(OR(DuraWarenkorb2020[[#This Row],[Netto]]&lt;&gt;"",DuraWarenkorb2020[[#This Row],[Faktor]]&lt;&gt;""),"",IF(DuraWarenkorb2020[[#This Row],[Rabatt]]&lt;&gt;"",DuraWarenkorb2020[[#This Row],[Brutto]],""))</f>
        <v>63.4</v>
      </c>
      <c r="X955" s="7">
        <v>0.53</v>
      </c>
      <c r="Y955" s="6"/>
      <c r="Z95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29.8</v>
      </c>
      <c r="AA955" s="7">
        <f>IFERROR(1-DuraWarenkorb2020[[#This Row],[EP1]]/DuraWarenkorb2020[[#This Row],[VK Preis]],"")</f>
        <v>0.14899328859060401</v>
      </c>
      <c r="AB955" s="6">
        <f>IFERROR(DuraWarenkorb2020[[#This Row],[VK Preis]]/DuraWarenkorb2020[[#This Row],[PE]]*DuraWarenkorb2020[[#This Row],[Menge]],"")</f>
        <v>29.8</v>
      </c>
      <c r="AC955" s="10" t="s">
        <v>33</v>
      </c>
      <c r="AD955" s="10" t="s">
        <v>33</v>
      </c>
    </row>
    <row r="956" spans="1:30" x14ac:dyDescent="0.25">
      <c r="D956">
        <v>1645935</v>
      </c>
      <c r="E956" t="s">
        <v>1754</v>
      </c>
      <c r="F956" t="s">
        <v>4147</v>
      </c>
      <c r="G956" t="s">
        <v>4148</v>
      </c>
      <c r="H956">
        <v>3</v>
      </c>
      <c r="I956" s="5"/>
      <c r="J956" s="5"/>
      <c r="K956" t="s">
        <v>4453</v>
      </c>
      <c r="L956" s="10">
        <v>120382050</v>
      </c>
      <c r="M956" s="10" t="s">
        <v>4129</v>
      </c>
      <c r="N956" s="10" t="s">
        <v>4149</v>
      </c>
      <c r="O956" s="10" t="s">
        <v>4147</v>
      </c>
      <c r="P956" s="10" t="s">
        <v>4147</v>
      </c>
      <c r="Q956" s="10" t="s">
        <v>4150</v>
      </c>
      <c r="R956" s="10">
        <v>1</v>
      </c>
      <c r="S956" s="10" t="s">
        <v>48</v>
      </c>
      <c r="T956" s="6">
        <v>63.63</v>
      </c>
      <c r="U956" s="6">
        <v>324.5</v>
      </c>
      <c r="V956" s="6"/>
      <c r="W956" s="6">
        <f>IF(OR(DuraWarenkorb2020[[#This Row],[Netto]]&lt;&gt;"",DuraWarenkorb2020[[#This Row],[Faktor]]&lt;&gt;""),"",IF(DuraWarenkorb2020[[#This Row],[Rabatt]]&lt;&gt;"",DuraWarenkorb2020[[#This Row],[Brutto]],""))</f>
        <v>324.5</v>
      </c>
      <c r="X956" s="7">
        <v>0.75</v>
      </c>
      <c r="Y956" s="6"/>
      <c r="Z95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81.13</v>
      </c>
      <c r="AA956" s="7">
        <f>IFERROR(1-DuraWarenkorb2020[[#This Row],[EP1]]/DuraWarenkorb2020[[#This Row],[VK Preis]],"")</f>
        <v>0.21570319240724756</v>
      </c>
      <c r="AB956" s="6">
        <f>IFERROR(DuraWarenkorb2020[[#This Row],[VK Preis]]/DuraWarenkorb2020[[#This Row],[PE]]*DuraWarenkorb2020[[#This Row],[Menge]],"")</f>
        <v>243.39</v>
      </c>
      <c r="AC956" s="10" t="s">
        <v>33</v>
      </c>
      <c r="AD956" s="10" t="s">
        <v>33</v>
      </c>
    </row>
    <row r="957" spans="1:30" x14ac:dyDescent="0.25">
      <c r="D957">
        <v>1645943</v>
      </c>
      <c r="E957" t="s">
        <v>1754</v>
      </c>
      <c r="F957" t="s">
        <v>4151</v>
      </c>
      <c r="G957" t="s">
        <v>4152</v>
      </c>
      <c r="H957">
        <v>3</v>
      </c>
      <c r="I957" s="5"/>
      <c r="J957" s="5"/>
      <c r="K957" t="s">
        <v>4453</v>
      </c>
      <c r="L957" s="10">
        <v>120375355</v>
      </c>
      <c r="M957" s="10" t="s">
        <v>4129</v>
      </c>
      <c r="N957" s="10" t="s">
        <v>4153</v>
      </c>
      <c r="O957" s="10" t="s">
        <v>4154</v>
      </c>
      <c r="P957" s="10" t="s">
        <v>4154</v>
      </c>
      <c r="Q957" s="10" t="s">
        <v>4150</v>
      </c>
      <c r="R957" s="10">
        <v>1</v>
      </c>
      <c r="S957" s="10" t="s">
        <v>48</v>
      </c>
      <c r="T957" s="6">
        <v>99.06</v>
      </c>
      <c r="U957" s="6">
        <v>330.2</v>
      </c>
      <c r="V957" s="6"/>
      <c r="W957" s="6">
        <f>IF(OR(DuraWarenkorb2020[[#This Row],[Netto]]&lt;&gt;"",DuraWarenkorb2020[[#This Row],[Faktor]]&lt;&gt;""),"",IF(DuraWarenkorb2020[[#This Row],[Rabatt]]&lt;&gt;"",DuraWarenkorb2020[[#This Row],[Brutto]],""))</f>
        <v>330.2</v>
      </c>
      <c r="X957" s="7">
        <v>0.6</v>
      </c>
      <c r="Y957" s="6"/>
      <c r="Z95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132.08000000000001</v>
      </c>
      <c r="AA957" s="7">
        <f>IFERROR(1-DuraWarenkorb2020[[#This Row],[EP1]]/DuraWarenkorb2020[[#This Row],[VK Preis]],"")</f>
        <v>0.25</v>
      </c>
      <c r="AB957" s="6">
        <f>IFERROR(DuraWarenkorb2020[[#This Row],[VK Preis]]/DuraWarenkorb2020[[#This Row],[PE]]*DuraWarenkorb2020[[#This Row],[Menge]],"")</f>
        <v>396.24</v>
      </c>
      <c r="AC957" s="10" t="s">
        <v>33</v>
      </c>
      <c r="AD957" s="10" t="s">
        <v>33</v>
      </c>
    </row>
    <row r="958" spans="1:30" x14ac:dyDescent="0.25">
      <c r="A958">
        <v>3740</v>
      </c>
      <c r="B958" t="s">
        <v>28</v>
      </c>
      <c r="C958">
        <v>4040</v>
      </c>
      <c r="D958">
        <v>916242</v>
      </c>
      <c r="E958" t="s">
        <v>817</v>
      </c>
      <c r="F958" t="s">
        <v>818</v>
      </c>
      <c r="G958" t="s">
        <v>819</v>
      </c>
      <c r="H958">
        <v>20</v>
      </c>
      <c r="I958" s="5">
        <v>42005</v>
      </c>
      <c r="J958" s="5">
        <v>43830</v>
      </c>
      <c r="K958" t="s">
        <v>32</v>
      </c>
      <c r="L958">
        <v>120081138</v>
      </c>
      <c r="M958" t="s">
        <v>820</v>
      </c>
      <c r="N958" t="s">
        <v>821</v>
      </c>
      <c r="O958" t="s">
        <v>822</v>
      </c>
      <c r="P958" t="s">
        <v>823</v>
      </c>
      <c r="Q958" t="s">
        <v>824</v>
      </c>
      <c r="R958">
        <v>1</v>
      </c>
      <c r="S958" t="s">
        <v>48</v>
      </c>
      <c r="T958" s="6">
        <v>10.7</v>
      </c>
      <c r="U958" s="6">
        <v>22.3</v>
      </c>
      <c r="V958" s="6"/>
      <c r="W958" s="6">
        <f>IF(OR(DuraWarenkorb2020[[#This Row],[Netto]]&lt;&gt;"",DuraWarenkorb2020[[#This Row],[Faktor]]&lt;&gt;""),"",IF(DuraWarenkorb2020[[#This Row],[Rabatt]]&lt;&gt;"",DuraWarenkorb2020[[#This Row],[Brutto]],""))</f>
        <v>22.3</v>
      </c>
      <c r="X958" s="7">
        <v>0.41</v>
      </c>
      <c r="Y958" s="6"/>
      <c r="Z95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13.16</v>
      </c>
      <c r="AA958" s="7">
        <f>IFERROR(1-DuraWarenkorb2020[[#This Row],[EP1]]/DuraWarenkorb2020[[#This Row],[VK Preis]],"")</f>
        <v>0.18693009118541037</v>
      </c>
      <c r="AB958" s="6">
        <f>IFERROR(DuraWarenkorb2020[[#This Row],[VK Preis]]/DuraWarenkorb2020[[#This Row],[PE]]*DuraWarenkorb2020[[#This Row],[Menge]],"")</f>
        <v>263.2</v>
      </c>
      <c r="AC958" t="s">
        <v>33</v>
      </c>
      <c r="AD958" t="s">
        <v>33</v>
      </c>
    </row>
    <row r="959" spans="1:30" x14ac:dyDescent="0.25">
      <c r="D959">
        <v>1383442</v>
      </c>
      <c r="E959" t="s">
        <v>4191</v>
      </c>
      <c r="F959" t="s">
        <v>4192</v>
      </c>
      <c r="G959" t="s">
        <v>4193</v>
      </c>
      <c r="H959">
        <v>20</v>
      </c>
      <c r="I959" s="5"/>
      <c r="J959" s="5"/>
      <c r="K959" t="s">
        <v>4453</v>
      </c>
      <c r="L959" s="10">
        <v>120536542</v>
      </c>
      <c r="M959" s="10" t="s">
        <v>4191</v>
      </c>
      <c r="N959" s="10" t="s">
        <v>4194</v>
      </c>
      <c r="O959" s="10" t="s">
        <v>4192</v>
      </c>
      <c r="P959" s="10" t="s">
        <v>4192</v>
      </c>
      <c r="Q959" s="10" t="s">
        <v>4195</v>
      </c>
      <c r="R959" s="10">
        <v>100</v>
      </c>
      <c r="S959" s="10" t="s">
        <v>48</v>
      </c>
      <c r="T959" s="6">
        <v>53.29</v>
      </c>
      <c r="U959" s="6">
        <v>106.58</v>
      </c>
      <c r="V959" s="6"/>
      <c r="W959" s="6">
        <f>IF(OR(DuraWarenkorb2020[[#This Row],[Netto]]&lt;&gt;"",DuraWarenkorb2020[[#This Row],[Faktor]]&lt;&gt;""),"",IF(DuraWarenkorb2020[[#This Row],[Rabatt]]&lt;&gt;"",DuraWarenkorb2020[[#This Row],[Brutto]],""))</f>
        <v>106.58</v>
      </c>
      <c r="X959" s="7">
        <v>0.4</v>
      </c>
      <c r="Y959" s="6"/>
      <c r="Z95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63.95</v>
      </c>
      <c r="AA959" s="7">
        <f>IFERROR(1-DuraWarenkorb2020[[#This Row],[EP1]]/DuraWarenkorb2020[[#This Row],[VK Preis]],"")</f>
        <v>0.16669272869429241</v>
      </c>
      <c r="AB959" s="6">
        <f>IFERROR(DuraWarenkorb2020[[#This Row],[VK Preis]]/DuraWarenkorb2020[[#This Row],[PE]]*DuraWarenkorb2020[[#This Row],[Menge]],"")</f>
        <v>12.790000000000001</v>
      </c>
      <c r="AC959" s="10" t="s">
        <v>33</v>
      </c>
      <c r="AD959" s="10" t="s">
        <v>33</v>
      </c>
    </row>
    <row r="960" spans="1:30" x14ac:dyDescent="0.25">
      <c r="A960">
        <v>3740</v>
      </c>
      <c r="B960" t="s">
        <v>28</v>
      </c>
      <c r="C960">
        <v>4040</v>
      </c>
      <c r="D960">
        <v>2561743</v>
      </c>
      <c r="E960" t="s">
        <v>1785</v>
      </c>
      <c r="F960" t="s">
        <v>1786</v>
      </c>
      <c r="G960" t="s">
        <v>1787</v>
      </c>
      <c r="H960">
        <v>1</v>
      </c>
      <c r="I960" s="5">
        <v>42005</v>
      </c>
      <c r="J960" s="5">
        <v>43830</v>
      </c>
      <c r="K960" t="s">
        <v>32</v>
      </c>
      <c r="L960">
        <v>120261451</v>
      </c>
      <c r="M960" t="s">
        <v>1785</v>
      </c>
      <c r="N960" t="s">
        <v>1788</v>
      </c>
      <c r="O960" t="s">
        <v>1786</v>
      </c>
      <c r="P960" t="s">
        <v>1789</v>
      </c>
      <c r="Q960" t="s">
        <v>1790</v>
      </c>
      <c r="R960">
        <v>1</v>
      </c>
      <c r="S960" t="s">
        <v>48</v>
      </c>
      <c r="T960" s="6">
        <v>113.66</v>
      </c>
      <c r="U960" s="6">
        <v>213</v>
      </c>
      <c r="V960" s="6"/>
      <c r="W960" s="6">
        <f>IF(OR(DuraWarenkorb2020[[#This Row],[Netto]]&lt;&gt;"",DuraWarenkorb2020[[#This Row],[Faktor]]&lt;&gt;""),"",IF(DuraWarenkorb2020[[#This Row],[Rabatt]]&lt;&gt;"",DuraWarenkorb2020[[#This Row],[Brutto]],""))</f>
        <v>213</v>
      </c>
      <c r="X960" s="7">
        <v>0.38</v>
      </c>
      <c r="Y960" s="6"/>
      <c r="Z96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132.06</v>
      </c>
      <c r="AA960" s="7">
        <f>IFERROR(1-DuraWarenkorb2020[[#This Row],[EP1]]/DuraWarenkorb2020[[#This Row],[VK Preis]],"")</f>
        <v>0.13933060729971225</v>
      </c>
      <c r="AB960" s="6">
        <f>IFERROR(DuraWarenkorb2020[[#This Row],[VK Preis]]/DuraWarenkorb2020[[#This Row],[PE]]*DuraWarenkorb2020[[#This Row],[Menge]],"")</f>
        <v>132.06</v>
      </c>
      <c r="AC960" t="s">
        <v>33</v>
      </c>
      <c r="AD960" t="s">
        <v>33</v>
      </c>
    </row>
    <row r="961" spans="1:30" x14ac:dyDescent="0.25">
      <c r="A961">
        <v>3740</v>
      </c>
      <c r="B961" t="s">
        <v>28</v>
      </c>
      <c r="C961">
        <v>4040</v>
      </c>
      <c r="D961">
        <v>2214040</v>
      </c>
      <c r="E961" t="s">
        <v>1785</v>
      </c>
      <c r="F961" t="s">
        <v>1791</v>
      </c>
      <c r="G961" t="s">
        <v>1792</v>
      </c>
      <c r="H961">
        <v>1</v>
      </c>
      <c r="I961" s="5">
        <v>42005</v>
      </c>
      <c r="J961" s="5">
        <v>43830</v>
      </c>
      <c r="K961" t="s">
        <v>32</v>
      </c>
      <c r="L961">
        <v>120261395</v>
      </c>
      <c r="M961" t="s">
        <v>1785</v>
      </c>
      <c r="N961" t="s">
        <v>1793</v>
      </c>
      <c r="O961" t="s">
        <v>1791</v>
      </c>
      <c r="P961" t="s">
        <v>1794</v>
      </c>
      <c r="Q961" t="s">
        <v>1790</v>
      </c>
      <c r="R961">
        <v>1</v>
      </c>
      <c r="S961" t="s">
        <v>48</v>
      </c>
      <c r="T961" s="6">
        <v>70.44</v>
      </c>
      <c r="U961" s="6">
        <v>132</v>
      </c>
      <c r="V961" s="6"/>
      <c r="W961" s="6">
        <f>IF(OR(DuraWarenkorb2020[[#This Row],[Netto]]&lt;&gt;"",DuraWarenkorb2020[[#This Row],[Faktor]]&lt;&gt;""),"",IF(DuraWarenkorb2020[[#This Row],[Rabatt]]&lt;&gt;"",DuraWarenkorb2020[[#This Row],[Brutto]],""))</f>
        <v>132</v>
      </c>
      <c r="X961" s="7">
        <v>0.38</v>
      </c>
      <c r="Y961" s="6"/>
      <c r="Z96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81.84</v>
      </c>
      <c r="AA961" s="7">
        <f>IFERROR(1-DuraWarenkorb2020[[#This Row],[EP1]]/DuraWarenkorb2020[[#This Row],[VK Preis]],"")</f>
        <v>0.13929618768328456</v>
      </c>
      <c r="AB961" s="6">
        <f>IFERROR(DuraWarenkorb2020[[#This Row],[VK Preis]]/DuraWarenkorb2020[[#This Row],[PE]]*DuraWarenkorb2020[[#This Row],[Menge]],"")</f>
        <v>81.84</v>
      </c>
      <c r="AC961" t="s">
        <v>33</v>
      </c>
      <c r="AD961" t="s">
        <v>33</v>
      </c>
    </row>
    <row r="962" spans="1:30" x14ac:dyDescent="0.25">
      <c r="A962">
        <v>3740</v>
      </c>
      <c r="B962" t="s">
        <v>28</v>
      </c>
      <c r="C962">
        <v>4040</v>
      </c>
      <c r="D962">
        <v>2178834</v>
      </c>
      <c r="E962" t="s">
        <v>1785</v>
      </c>
      <c r="F962" t="s">
        <v>1797</v>
      </c>
      <c r="G962" t="s">
        <v>1798</v>
      </c>
      <c r="H962">
        <v>1</v>
      </c>
      <c r="I962" s="5">
        <v>42005</v>
      </c>
      <c r="J962" s="5">
        <v>43830</v>
      </c>
      <c r="K962" t="s">
        <v>32</v>
      </c>
      <c r="L962">
        <v>120261406</v>
      </c>
      <c r="M962" t="s">
        <v>1785</v>
      </c>
      <c r="N962" t="s">
        <v>1799</v>
      </c>
      <c r="O962" t="s">
        <v>1797</v>
      </c>
      <c r="P962" t="s">
        <v>1800</v>
      </c>
      <c r="Q962" t="s">
        <v>1801</v>
      </c>
      <c r="R962">
        <v>1</v>
      </c>
      <c r="S962" t="s">
        <v>48</v>
      </c>
      <c r="T962" s="6">
        <v>283.18</v>
      </c>
      <c r="U962" s="6">
        <v>414</v>
      </c>
      <c r="V962" s="6"/>
      <c r="W962" s="6">
        <f>IF(OR(DuraWarenkorb2020[[#This Row],[Netto]]&lt;&gt;"",DuraWarenkorb2020[[#This Row],[Faktor]]&lt;&gt;""),"",IF(DuraWarenkorb2020[[#This Row],[Rabatt]]&lt;&gt;"",DuraWarenkorb2020[[#This Row],[Brutto]],""))</f>
        <v>414</v>
      </c>
      <c r="X962" s="7">
        <v>0.2</v>
      </c>
      <c r="Y962" s="6"/>
      <c r="Z96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331.2</v>
      </c>
      <c r="AA962" s="7">
        <f>IFERROR(1-DuraWarenkorb2020[[#This Row],[EP1]]/DuraWarenkorb2020[[#This Row],[VK Preis]],"")</f>
        <v>0.14498792270531391</v>
      </c>
      <c r="AB962" s="6">
        <f>IFERROR(DuraWarenkorb2020[[#This Row],[VK Preis]]/DuraWarenkorb2020[[#This Row],[PE]]*DuraWarenkorb2020[[#This Row],[Menge]],"")</f>
        <v>331.2</v>
      </c>
      <c r="AC962" t="s">
        <v>33</v>
      </c>
      <c r="AD962" t="s">
        <v>33</v>
      </c>
    </row>
    <row r="963" spans="1:30" x14ac:dyDescent="0.25">
      <c r="H963">
        <v>1</v>
      </c>
      <c r="I963" s="5"/>
      <c r="J963" s="5"/>
      <c r="K963" t="s">
        <v>4454</v>
      </c>
      <c r="L963" s="10">
        <v>120432171</v>
      </c>
      <c r="M963" s="10" t="s">
        <v>4894</v>
      </c>
      <c r="N963" s="10" t="s">
        <v>4895</v>
      </c>
      <c r="O963" s="10" t="s">
        <v>4896</v>
      </c>
      <c r="P963" s="10" t="s">
        <v>4896</v>
      </c>
      <c r="Q963" s="10" t="s">
        <v>4897</v>
      </c>
      <c r="R963" s="10">
        <v>1</v>
      </c>
      <c r="S963" s="10" t="s">
        <v>48</v>
      </c>
      <c r="T963" s="6">
        <v>335.97</v>
      </c>
      <c r="U963" s="6">
        <v>409.72</v>
      </c>
      <c r="V963" s="6"/>
      <c r="W963" s="6">
        <f>IF(OR(DuraWarenkorb2020[[#This Row],[Netto]]&lt;&gt;"",DuraWarenkorb2020[[#This Row],[Faktor]]&lt;&gt;""),"",IF(DuraWarenkorb2020[[#This Row],[Rabatt]]&lt;&gt;"",DuraWarenkorb2020[[#This Row],[Brutto]],""))</f>
        <v>409.72</v>
      </c>
      <c r="X963" s="7">
        <v>0.05</v>
      </c>
      <c r="Y963" s="6"/>
      <c r="Z96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389.23</v>
      </c>
      <c r="AA963" s="7">
        <f>IFERROR(1-DuraWarenkorb2020[[#This Row],[EP1]]/DuraWarenkorb2020[[#This Row],[VK Preis]],"")</f>
        <v>0.13683426251830533</v>
      </c>
      <c r="AB963" s="6">
        <f>IFERROR(DuraWarenkorb2020[[#This Row],[VK Preis]]/DuraWarenkorb2020[[#This Row],[PE]]*DuraWarenkorb2020[[#This Row],[Menge]],"")</f>
        <v>389.23</v>
      </c>
      <c r="AC963" s="10" t="s">
        <v>33</v>
      </c>
      <c r="AD963" s="10" t="s">
        <v>33</v>
      </c>
    </row>
    <row r="964" spans="1:30" x14ac:dyDescent="0.25">
      <c r="H964">
        <v>1</v>
      </c>
      <c r="I964" s="5"/>
      <c r="J964" s="5"/>
      <c r="K964" t="s">
        <v>4454</v>
      </c>
      <c r="L964" s="10">
        <v>120401838</v>
      </c>
      <c r="M964" s="10" t="s">
        <v>4894</v>
      </c>
      <c r="N964" s="10" t="s">
        <v>4898</v>
      </c>
      <c r="O964" s="10" t="s">
        <v>4899</v>
      </c>
      <c r="P964" s="10" t="s">
        <v>4899</v>
      </c>
      <c r="Q964" s="10" t="s">
        <v>4900</v>
      </c>
      <c r="R964" s="10">
        <v>1</v>
      </c>
      <c r="S964" s="10" t="s">
        <v>48</v>
      </c>
      <c r="T964" s="6">
        <v>402.56</v>
      </c>
      <c r="U964" s="6">
        <v>463</v>
      </c>
      <c r="V964" s="6"/>
      <c r="W964" s="6">
        <f>IF(OR(DuraWarenkorb2020[[#This Row],[Netto]]&lt;&gt;"",DuraWarenkorb2020[[#This Row],[Faktor]]&lt;&gt;""),"",IF(DuraWarenkorb2020[[#This Row],[Rabatt]]&lt;&gt;"",DuraWarenkorb2020[[#This Row],[Brutto]],""))</f>
        <v>463</v>
      </c>
      <c r="X964" s="7">
        <v>0</v>
      </c>
      <c r="Y964" s="6"/>
      <c r="Z96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463</v>
      </c>
      <c r="AA964" s="7">
        <f>IFERROR(1-DuraWarenkorb2020[[#This Row],[EP1]]/DuraWarenkorb2020[[#This Row],[VK Preis]],"")</f>
        <v>0.13053995680345576</v>
      </c>
      <c r="AB964" s="6">
        <f>IFERROR(DuraWarenkorb2020[[#This Row],[VK Preis]]/DuraWarenkorb2020[[#This Row],[PE]]*DuraWarenkorb2020[[#This Row],[Menge]],"")</f>
        <v>463</v>
      </c>
      <c r="AC964" s="10" t="s">
        <v>33</v>
      </c>
      <c r="AD964" s="10" t="s">
        <v>2464</v>
      </c>
    </row>
    <row r="965" spans="1:30" x14ac:dyDescent="0.25">
      <c r="D965">
        <v>233781</v>
      </c>
      <c r="E965" t="s">
        <v>4199</v>
      </c>
      <c r="F965" t="s">
        <v>4200</v>
      </c>
      <c r="G965" t="s">
        <v>4201</v>
      </c>
      <c r="H965">
        <v>2</v>
      </c>
      <c r="I965" s="5"/>
      <c r="J965" s="5"/>
      <c r="K965" t="s">
        <v>4453</v>
      </c>
      <c r="L965" s="10">
        <v>120111947</v>
      </c>
      <c r="M965" s="10" t="s">
        <v>4202</v>
      </c>
      <c r="N965" s="10" t="s">
        <v>4203</v>
      </c>
      <c r="O965" s="10" t="s">
        <v>4204</v>
      </c>
      <c r="P965" s="10" t="s">
        <v>4204</v>
      </c>
      <c r="Q965" s="10" t="s">
        <v>4205</v>
      </c>
      <c r="R965" s="10">
        <v>1</v>
      </c>
      <c r="S965" s="10" t="s">
        <v>48</v>
      </c>
      <c r="T965" s="6">
        <v>3.06</v>
      </c>
      <c r="U965" s="6">
        <v>8.0399999999999991</v>
      </c>
      <c r="V965" s="6"/>
      <c r="W965" s="6">
        <f>IF(OR(DuraWarenkorb2020[[#This Row],[Netto]]&lt;&gt;"",DuraWarenkorb2020[[#This Row],[Faktor]]&lt;&gt;""),"",IF(DuraWarenkorb2020[[#This Row],[Rabatt]]&lt;&gt;"",DuraWarenkorb2020[[#This Row],[Brutto]],""))</f>
        <v>8.0399999999999991</v>
      </c>
      <c r="X965" s="7">
        <v>0.55000000000000004</v>
      </c>
      <c r="Y965" s="6"/>
      <c r="Z96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3.62</v>
      </c>
      <c r="AA965" s="7">
        <f>IFERROR(1-DuraWarenkorb2020[[#This Row],[EP1]]/DuraWarenkorb2020[[#This Row],[VK Preis]],"")</f>
        <v>0.15469613259668513</v>
      </c>
      <c r="AB965" s="6">
        <f>IFERROR(DuraWarenkorb2020[[#This Row],[VK Preis]]/DuraWarenkorb2020[[#This Row],[PE]]*DuraWarenkorb2020[[#This Row],[Menge]],"")</f>
        <v>7.24</v>
      </c>
      <c r="AC965" s="10" t="s">
        <v>33</v>
      </c>
      <c r="AD965" s="10" t="s">
        <v>33</v>
      </c>
    </row>
    <row r="966" spans="1:30" x14ac:dyDescent="0.25">
      <c r="D966">
        <v>238155</v>
      </c>
      <c r="E966" t="s">
        <v>4199</v>
      </c>
      <c r="F966" t="s">
        <v>4206</v>
      </c>
      <c r="G966" t="s">
        <v>4207</v>
      </c>
      <c r="H966">
        <v>6</v>
      </c>
      <c r="I966" s="5"/>
      <c r="J966" s="5"/>
      <c r="K966" t="s">
        <v>4453</v>
      </c>
      <c r="L966" s="10">
        <v>120111927</v>
      </c>
      <c r="M966" s="10" t="s">
        <v>4202</v>
      </c>
      <c r="N966" s="10" t="s">
        <v>4208</v>
      </c>
      <c r="O966" s="10" t="s">
        <v>4209</v>
      </c>
      <c r="P966" s="10" t="s">
        <v>4210</v>
      </c>
      <c r="Q966" s="10" t="s">
        <v>4205</v>
      </c>
      <c r="R966" s="10">
        <v>1</v>
      </c>
      <c r="S966" s="10" t="s">
        <v>48</v>
      </c>
      <c r="T966" s="6">
        <v>0.82</v>
      </c>
      <c r="U966" s="6">
        <v>2.17</v>
      </c>
      <c r="V966" s="6"/>
      <c r="W966" s="6">
        <f>IF(OR(DuraWarenkorb2020[[#This Row],[Netto]]&lt;&gt;"",DuraWarenkorb2020[[#This Row],[Faktor]]&lt;&gt;""),"",IF(DuraWarenkorb2020[[#This Row],[Rabatt]]&lt;&gt;"",DuraWarenkorb2020[[#This Row],[Brutto]],""))</f>
        <v>2.17</v>
      </c>
      <c r="X966" s="7">
        <v>0.55000000000000004</v>
      </c>
      <c r="Y966" s="6"/>
      <c r="Z96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0.98</v>
      </c>
      <c r="AA966" s="7">
        <f>IFERROR(1-DuraWarenkorb2020[[#This Row],[EP1]]/DuraWarenkorb2020[[#This Row],[VK Preis]],"")</f>
        <v>0.16326530612244905</v>
      </c>
      <c r="AB966" s="6">
        <f>IFERROR(DuraWarenkorb2020[[#This Row],[VK Preis]]/DuraWarenkorb2020[[#This Row],[PE]]*DuraWarenkorb2020[[#This Row],[Menge]],"")</f>
        <v>5.88</v>
      </c>
      <c r="AC966" s="10" t="s">
        <v>33</v>
      </c>
      <c r="AD966" s="10" t="s">
        <v>33</v>
      </c>
    </row>
    <row r="967" spans="1:30" x14ac:dyDescent="0.25">
      <c r="D967">
        <v>238163</v>
      </c>
      <c r="E967" t="s">
        <v>4199</v>
      </c>
      <c r="F967" t="s">
        <v>4211</v>
      </c>
      <c r="G967" t="s">
        <v>4212</v>
      </c>
      <c r="H967">
        <v>1</v>
      </c>
      <c r="I967" s="5"/>
      <c r="J967" s="5"/>
      <c r="K967" t="s">
        <v>4453</v>
      </c>
      <c r="L967" s="10">
        <v>120111928</v>
      </c>
      <c r="M967" s="10" t="s">
        <v>4202</v>
      </c>
      <c r="N967" s="10" t="s">
        <v>4213</v>
      </c>
      <c r="O967" s="10" t="s">
        <v>4214</v>
      </c>
      <c r="P967" s="10" t="s">
        <v>4215</v>
      </c>
      <c r="Q967" s="10" t="s">
        <v>4205</v>
      </c>
      <c r="R967" s="10">
        <v>1</v>
      </c>
      <c r="S967" s="10" t="s">
        <v>48</v>
      </c>
      <c r="T967" s="6">
        <v>1.41</v>
      </c>
      <c r="U967" s="6">
        <v>3.7</v>
      </c>
      <c r="V967" s="6"/>
      <c r="W967" s="6">
        <f>IF(OR(DuraWarenkorb2020[[#This Row],[Netto]]&lt;&gt;"",DuraWarenkorb2020[[#This Row],[Faktor]]&lt;&gt;""),"",IF(DuraWarenkorb2020[[#This Row],[Rabatt]]&lt;&gt;"",DuraWarenkorb2020[[#This Row],[Brutto]],""))</f>
        <v>3.7</v>
      </c>
      <c r="X967" s="7">
        <v>0.55000000000000004</v>
      </c>
      <c r="Y967" s="6"/>
      <c r="Z96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1.67</v>
      </c>
      <c r="AA967" s="7">
        <f>IFERROR(1-DuraWarenkorb2020[[#This Row],[EP1]]/DuraWarenkorb2020[[#This Row],[VK Preis]],"")</f>
        <v>0.15568862275449102</v>
      </c>
      <c r="AB967" s="6">
        <f>IFERROR(DuraWarenkorb2020[[#This Row],[VK Preis]]/DuraWarenkorb2020[[#This Row],[PE]]*DuraWarenkorb2020[[#This Row],[Menge]],"")</f>
        <v>1.67</v>
      </c>
      <c r="AC967" s="10" t="s">
        <v>33</v>
      </c>
      <c r="AD967" s="10" t="s">
        <v>33</v>
      </c>
    </row>
    <row r="968" spans="1:30" x14ac:dyDescent="0.25">
      <c r="D968">
        <v>236489</v>
      </c>
      <c r="E968" t="s">
        <v>4199</v>
      </c>
      <c r="F968" t="s">
        <v>4216</v>
      </c>
      <c r="G968" t="s">
        <v>4217</v>
      </c>
      <c r="H968">
        <v>1</v>
      </c>
      <c r="I968" s="5"/>
      <c r="J968" s="5"/>
      <c r="K968" t="s">
        <v>4453</v>
      </c>
      <c r="L968" s="10">
        <v>120111939</v>
      </c>
      <c r="M968" s="10" t="s">
        <v>4202</v>
      </c>
      <c r="N968" s="10" t="s">
        <v>4218</v>
      </c>
      <c r="O968" s="10" t="s">
        <v>4219</v>
      </c>
      <c r="P968" s="10" t="s">
        <v>4219</v>
      </c>
      <c r="Q968" s="10" t="s">
        <v>4205</v>
      </c>
      <c r="R968" s="10">
        <v>1</v>
      </c>
      <c r="S968" s="10" t="s">
        <v>48</v>
      </c>
      <c r="T968" s="6">
        <v>1.46</v>
      </c>
      <c r="U968" s="6">
        <v>3.85</v>
      </c>
      <c r="V968" s="6"/>
      <c r="W968" s="6">
        <f>IF(OR(DuraWarenkorb2020[[#This Row],[Netto]]&lt;&gt;"",DuraWarenkorb2020[[#This Row],[Faktor]]&lt;&gt;""),"",IF(DuraWarenkorb2020[[#This Row],[Rabatt]]&lt;&gt;"",DuraWarenkorb2020[[#This Row],[Brutto]],""))</f>
        <v>3.85</v>
      </c>
      <c r="X968" s="7">
        <v>0.55000000000000004</v>
      </c>
      <c r="Y968" s="6"/>
      <c r="Z96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1.73</v>
      </c>
      <c r="AA968" s="7">
        <f>IFERROR(1-DuraWarenkorb2020[[#This Row],[EP1]]/DuraWarenkorb2020[[#This Row],[VK Preis]],"")</f>
        <v>0.15606936416184969</v>
      </c>
      <c r="AB968" s="6">
        <f>IFERROR(DuraWarenkorb2020[[#This Row],[VK Preis]]/DuraWarenkorb2020[[#This Row],[PE]]*DuraWarenkorb2020[[#This Row],[Menge]],"")</f>
        <v>1.73</v>
      </c>
      <c r="AC968" s="10" t="s">
        <v>33</v>
      </c>
      <c r="AD968" s="10" t="s">
        <v>33</v>
      </c>
    </row>
    <row r="969" spans="1:30" x14ac:dyDescent="0.25">
      <c r="D969">
        <v>1300032</v>
      </c>
      <c r="E969" t="s">
        <v>4199</v>
      </c>
      <c r="F969" t="s">
        <v>4238</v>
      </c>
      <c r="G969" t="s">
        <v>4239</v>
      </c>
      <c r="H969">
        <v>1</v>
      </c>
      <c r="I969" s="5"/>
      <c r="J969" s="5"/>
      <c r="K969" t="s">
        <v>4453</v>
      </c>
      <c r="L969" s="10">
        <v>120179672</v>
      </c>
      <c r="M969" s="10" t="s">
        <v>4202</v>
      </c>
      <c r="N969" s="10" t="s">
        <v>4240</v>
      </c>
      <c r="O969" s="10" t="s">
        <v>4238</v>
      </c>
      <c r="P969" s="10" t="s">
        <v>4238</v>
      </c>
      <c r="Q969" s="10" t="s">
        <v>4205</v>
      </c>
      <c r="R969" s="10">
        <v>1</v>
      </c>
      <c r="S969" s="10" t="s">
        <v>48</v>
      </c>
      <c r="T969" s="6">
        <v>1.8</v>
      </c>
      <c r="U969" s="6">
        <v>4.74</v>
      </c>
      <c r="V969" s="6"/>
      <c r="W969" s="6">
        <f>IF(OR(DuraWarenkorb2020[[#This Row],[Netto]]&lt;&gt;"",DuraWarenkorb2020[[#This Row],[Faktor]]&lt;&gt;""),"",IF(DuraWarenkorb2020[[#This Row],[Rabatt]]&lt;&gt;"",DuraWarenkorb2020[[#This Row],[Brutto]],""))</f>
        <v>4.74</v>
      </c>
      <c r="X969" s="7">
        <v>0.55000000000000004</v>
      </c>
      <c r="Y969" s="6"/>
      <c r="Z96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2.13</v>
      </c>
      <c r="AA969" s="7">
        <f>IFERROR(1-DuraWarenkorb2020[[#This Row],[EP1]]/DuraWarenkorb2020[[#This Row],[VK Preis]],"")</f>
        <v>0.15492957746478864</v>
      </c>
      <c r="AB969" s="6">
        <f>IFERROR(DuraWarenkorb2020[[#This Row],[VK Preis]]/DuraWarenkorb2020[[#This Row],[PE]]*DuraWarenkorb2020[[#This Row],[Menge]],"")</f>
        <v>2.13</v>
      </c>
      <c r="AC969" s="10" t="s">
        <v>33</v>
      </c>
      <c r="AD969" s="10" t="s">
        <v>33</v>
      </c>
    </row>
    <row r="970" spans="1:30" x14ac:dyDescent="0.25">
      <c r="D970">
        <v>233641</v>
      </c>
      <c r="E970" t="s">
        <v>4199</v>
      </c>
      <c r="F970" t="s">
        <v>4230</v>
      </c>
      <c r="G970" t="s">
        <v>4231</v>
      </c>
      <c r="H970">
        <v>6</v>
      </c>
      <c r="I970" s="5"/>
      <c r="J970" s="5"/>
      <c r="K970" t="s">
        <v>4453</v>
      </c>
      <c r="L970" s="10">
        <v>120111965</v>
      </c>
      <c r="M970" s="10" t="s">
        <v>4202</v>
      </c>
      <c r="N970" s="10" t="s">
        <v>4232</v>
      </c>
      <c r="O970" s="10" t="s">
        <v>4233</v>
      </c>
      <c r="P970" s="10" t="s">
        <v>4233</v>
      </c>
      <c r="Q970" s="10" t="s">
        <v>4205</v>
      </c>
      <c r="R970" s="10">
        <v>1</v>
      </c>
      <c r="S970" s="10" t="s">
        <v>48</v>
      </c>
      <c r="T970" s="6">
        <v>1.88</v>
      </c>
      <c r="U970" s="6">
        <v>4.95</v>
      </c>
      <c r="V970" s="6"/>
      <c r="W970" s="6">
        <f>IF(OR(DuraWarenkorb2020[[#This Row],[Netto]]&lt;&gt;"",DuraWarenkorb2020[[#This Row],[Faktor]]&lt;&gt;""),"",IF(DuraWarenkorb2020[[#This Row],[Rabatt]]&lt;&gt;"",DuraWarenkorb2020[[#This Row],[Brutto]],""))</f>
        <v>4.95</v>
      </c>
      <c r="X970" s="7">
        <v>0.55000000000000004</v>
      </c>
      <c r="Y970" s="6"/>
      <c r="Z97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2.23</v>
      </c>
      <c r="AA970" s="7">
        <f>IFERROR(1-DuraWarenkorb2020[[#This Row],[EP1]]/DuraWarenkorb2020[[#This Row],[VK Preis]],"")</f>
        <v>0.15695067264573992</v>
      </c>
      <c r="AB970" s="6">
        <f>IFERROR(DuraWarenkorb2020[[#This Row],[VK Preis]]/DuraWarenkorb2020[[#This Row],[PE]]*DuraWarenkorb2020[[#This Row],[Menge]],"")</f>
        <v>13.379999999999999</v>
      </c>
      <c r="AC970" s="10" t="s">
        <v>33</v>
      </c>
      <c r="AD970" s="10" t="s">
        <v>33</v>
      </c>
    </row>
    <row r="971" spans="1:30" x14ac:dyDescent="0.25">
      <c r="D971">
        <v>218944</v>
      </c>
      <c r="E971" t="s">
        <v>4199</v>
      </c>
      <c r="F971" t="s">
        <v>4220</v>
      </c>
      <c r="G971" t="s">
        <v>4221</v>
      </c>
      <c r="H971">
        <v>1</v>
      </c>
      <c r="I971" s="5"/>
      <c r="J971" s="5"/>
      <c r="K971" t="s">
        <v>4453</v>
      </c>
      <c r="L971" s="10">
        <v>120122045</v>
      </c>
      <c r="M971" s="10" t="s">
        <v>4202</v>
      </c>
      <c r="N971" s="10" t="s">
        <v>4222</v>
      </c>
      <c r="O971" s="10" t="s">
        <v>4223</v>
      </c>
      <c r="P971" s="10" t="s">
        <v>4223</v>
      </c>
      <c r="Q971" s="10" t="s">
        <v>4224</v>
      </c>
      <c r="R971" s="10">
        <v>1</v>
      </c>
      <c r="S971" s="10" t="s">
        <v>48</v>
      </c>
      <c r="T971" s="6">
        <v>1.93</v>
      </c>
      <c r="U971" s="6">
        <v>3.85</v>
      </c>
      <c r="V971" s="6"/>
      <c r="W971" s="6">
        <f>IF(OR(DuraWarenkorb2020[[#This Row],[Netto]]&lt;&gt;"",DuraWarenkorb2020[[#This Row],[Faktor]]&lt;&gt;""),"",IF(DuraWarenkorb2020[[#This Row],[Rabatt]]&lt;&gt;"",DuraWarenkorb2020[[#This Row],[Brutto]],""))</f>
        <v>3.85</v>
      </c>
      <c r="X971" s="7">
        <v>0.42</v>
      </c>
      <c r="Y971" s="6"/>
      <c r="Z97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2.23</v>
      </c>
      <c r="AA971" s="7">
        <f>IFERROR(1-DuraWarenkorb2020[[#This Row],[EP1]]/DuraWarenkorb2020[[#This Row],[VK Preis]],"")</f>
        <v>0.13452914798206284</v>
      </c>
      <c r="AB971" s="6">
        <f>IFERROR(DuraWarenkorb2020[[#This Row],[VK Preis]]/DuraWarenkorb2020[[#This Row],[PE]]*DuraWarenkorb2020[[#This Row],[Menge]],"")</f>
        <v>2.23</v>
      </c>
      <c r="AC971" s="10" t="s">
        <v>33</v>
      </c>
      <c r="AD971" s="10" t="s">
        <v>33</v>
      </c>
    </row>
    <row r="972" spans="1:30" x14ac:dyDescent="0.25">
      <c r="D972">
        <v>234559</v>
      </c>
      <c r="E972" t="s">
        <v>4199</v>
      </c>
      <c r="F972" t="s">
        <v>4225</v>
      </c>
      <c r="G972" t="s">
        <v>4226</v>
      </c>
      <c r="H972">
        <v>2</v>
      </c>
      <c r="I972" s="5"/>
      <c r="J972" s="5"/>
      <c r="K972" t="s">
        <v>4453</v>
      </c>
      <c r="L972" s="10">
        <v>120122392</v>
      </c>
      <c r="M972" s="10" t="s">
        <v>4202</v>
      </c>
      <c r="N972" s="10" t="s">
        <v>4227</v>
      </c>
      <c r="O972" s="10" t="s">
        <v>4228</v>
      </c>
      <c r="P972" s="10" t="s">
        <v>4228</v>
      </c>
      <c r="Q972" s="10" t="s">
        <v>4229</v>
      </c>
      <c r="R972" s="10">
        <v>1</v>
      </c>
      <c r="S972" s="10" t="s">
        <v>48</v>
      </c>
      <c r="T972" s="6">
        <v>3.87</v>
      </c>
      <c r="U972" s="6">
        <v>7.44</v>
      </c>
      <c r="V972" s="6"/>
      <c r="W972" s="6">
        <f>IF(OR(DuraWarenkorb2020[[#This Row],[Netto]]&lt;&gt;"",DuraWarenkorb2020[[#This Row],[Faktor]]&lt;&gt;""),"",IF(DuraWarenkorb2020[[#This Row],[Rabatt]]&lt;&gt;"",DuraWarenkorb2020[[#This Row],[Brutto]],""))</f>
        <v>7.44</v>
      </c>
      <c r="X972" s="7">
        <v>0.4</v>
      </c>
      <c r="Y972" s="6"/>
      <c r="Z97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4.46</v>
      </c>
      <c r="AA972" s="7">
        <f>IFERROR(1-DuraWarenkorb2020[[#This Row],[EP1]]/DuraWarenkorb2020[[#This Row],[VK Preis]],"")</f>
        <v>0.13228699551569501</v>
      </c>
      <c r="AB972" s="6">
        <f>IFERROR(DuraWarenkorb2020[[#This Row],[VK Preis]]/DuraWarenkorb2020[[#This Row],[PE]]*DuraWarenkorb2020[[#This Row],[Menge]],"")</f>
        <v>8.92</v>
      </c>
      <c r="AC972" s="10" t="s">
        <v>33</v>
      </c>
      <c r="AD972" s="10" t="s">
        <v>33</v>
      </c>
    </row>
    <row r="973" spans="1:30" x14ac:dyDescent="0.25">
      <c r="D973">
        <v>238260</v>
      </c>
      <c r="E973" t="s">
        <v>4199</v>
      </c>
      <c r="F973" t="s">
        <v>4234</v>
      </c>
      <c r="G973" t="s">
        <v>4235</v>
      </c>
      <c r="H973">
        <v>1</v>
      </c>
      <c r="I973" s="5"/>
      <c r="J973" s="5"/>
      <c r="K973" t="s">
        <v>4453</v>
      </c>
      <c r="L973" s="10">
        <v>120122493</v>
      </c>
      <c r="M973" s="10" t="s">
        <v>4202</v>
      </c>
      <c r="N973" s="10" t="s">
        <v>4236</v>
      </c>
      <c r="O973" s="10" t="s">
        <v>4237</v>
      </c>
      <c r="P973" s="10" t="s">
        <v>4237</v>
      </c>
      <c r="Q973" s="10" t="s">
        <v>4229</v>
      </c>
      <c r="R973" s="10">
        <v>1</v>
      </c>
      <c r="S973" s="10" t="s">
        <v>48</v>
      </c>
      <c r="T973" s="6">
        <v>7.07</v>
      </c>
      <c r="U973" s="6">
        <v>13.6</v>
      </c>
      <c r="V973" s="6"/>
      <c r="W973" s="6">
        <f>IF(OR(DuraWarenkorb2020[[#This Row],[Netto]]&lt;&gt;"",DuraWarenkorb2020[[#This Row],[Faktor]]&lt;&gt;""),"",IF(DuraWarenkorb2020[[#This Row],[Rabatt]]&lt;&gt;"",DuraWarenkorb2020[[#This Row],[Brutto]],""))</f>
        <v>13.6</v>
      </c>
      <c r="X973" s="7">
        <v>0.4</v>
      </c>
      <c r="Y973" s="6"/>
      <c r="Z97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8.16</v>
      </c>
      <c r="AA973" s="7">
        <f>IFERROR(1-DuraWarenkorb2020[[#This Row],[EP1]]/DuraWarenkorb2020[[#This Row],[VK Preis]],"")</f>
        <v>0.13357843137254899</v>
      </c>
      <c r="AB973" s="6">
        <f>IFERROR(DuraWarenkorb2020[[#This Row],[VK Preis]]/DuraWarenkorb2020[[#This Row],[PE]]*DuraWarenkorb2020[[#This Row],[Menge]],"")</f>
        <v>8.16</v>
      </c>
      <c r="AC973" s="10" t="s">
        <v>33</v>
      </c>
      <c r="AD973" s="10" t="s">
        <v>33</v>
      </c>
    </row>
    <row r="974" spans="1:30" x14ac:dyDescent="0.25">
      <c r="D974">
        <v>17804</v>
      </c>
      <c r="E974" t="s">
        <v>1842</v>
      </c>
      <c r="F974">
        <v>709676</v>
      </c>
      <c r="G974" t="s">
        <v>1844</v>
      </c>
      <c r="H974">
        <v>1</v>
      </c>
      <c r="I974" s="5"/>
      <c r="J974" s="5"/>
      <c r="K974" t="s">
        <v>4453</v>
      </c>
      <c r="L974" s="10">
        <v>120288882</v>
      </c>
      <c r="M974" s="10" t="s">
        <v>1842</v>
      </c>
      <c r="N974" s="10" t="s">
        <v>4901</v>
      </c>
      <c r="O974" s="10" t="s">
        <v>4902</v>
      </c>
      <c r="P974" s="10" t="s">
        <v>4902</v>
      </c>
      <c r="Q974" s="10" t="s">
        <v>4903</v>
      </c>
      <c r="R974" s="10">
        <v>1</v>
      </c>
      <c r="S974" s="10" t="s">
        <v>48</v>
      </c>
      <c r="T974" s="6">
        <v>13.01</v>
      </c>
      <c r="U974" s="6">
        <v>22.2</v>
      </c>
      <c r="V974" s="6"/>
      <c r="W974" s="6">
        <f>IF(OR(DuraWarenkorb2020[[#This Row],[Netto]]&lt;&gt;"",DuraWarenkorb2020[[#This Row],[Faktor]]&lt;&gt;""),"",IF(DuraWarenkorb2020[[#This Row],[Rabatt]]&lt;&gt;"",DuraWarenkorb2020[[#This Row],[Brutto]],""))</f>
        <v>22.2</v>
      </c>
      <c r="X974" s="7">
        <v>0.3</v>
      </c>
      <c r="Y974" s="6"/>
      <c r="Z97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15.54</v>
      </c>
      <c r="AA974" s="7">
        <f>IFERROR(1-DuraWarenkorb2020[[#This Row],[EP1]]/DuraWarenkorb2020[[#This Row],[VK Preis]],"")</f>
        <v>0.16280566280566278</v>
      </c>
      <c r="AB974" s="6">
        <f>IFERROR(DuraWarenkorb2020[[#This Row],[VK Preis]]/DuraWarenkorb2020[[#This Row],[PE]]*DuraWarenkorb2020[[#This Row],[Menge]],"")</f>
        <v>15.54</v>
      </c>
      <c r="AC974" s="10" t="s">
        <v>33</v>
      </c>
      <c r="AD974" s="10" t="s">
        <v>33</v>
      </c>
    </row>
    <row r="975" spans="1:30" x14ac:dyDescent="0.25">
      <c r="D975">
        <v>1448234</v>
      </c>
      <c r="E975" t="s">
        <v>1842</v>
      </c>
      <c r="F975" t="s">
        <v>4256</v>
      </c>
      <c r="G975" t="s">
        <v>4257</v>
      </c>
      <c r="H975">
        <v>1</v>
      </c>
      <c r="I975" s="5"/>
      <c r="J975" s="5"/>
      <c r="K975" t="s">
        <v>4453</v>
      </c>
      <c r="L975" s="10">
        <v>120288955</v>
      </c>
      <c r="M975" s="10" t="s">
        <v>1842</v>
      </c>
      <c r="N975" s="10" t="s">
        <v>4904</v>
      </c>
      <c r="O975" s="10" t="s">
        <v>4905</v>
      </c>
      <c r="P975" s="10" t="s">
        <v>4905</v>
      </c>
      <c r="Q975" s="10" t="s">
        <v>4903</v>
      </c>
      <c r="R975" s="10">
        <v>1</v>
      </c>
      <c r="S975" s="10" t="s">
        <v>48</v>
      </c>
      <c r="T975" s="6">
        <v>112.45</v>
      </c>
      <c r="U975" s="6">
        <v>191.9</v>
      </c>
      <c r="V975" s="6"/>
      <c r="W975" s="6">
        <f>IF(OR(DuraWarenkorb2020[[#This Row],[Netto]]&lt;&gt;"",DuraWarenkorb2020[[#This Row],[Faktor]]&lt;&gt;""),"",IF(DuraWarenkorb2020[[#This Row],[Rabatt]]&lt;&gt;"",DuraWarenkorb2020[[#This Row],[Brutto]],""))</f>
        <v>191.9</v>
      </c>
      <c r="X975" s="7">
        <v>0.3</v>
      </c>
      <c r="Y975" s="6"/>
      <c r="Z97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134.33000000000001</v>
      </c>
      <c r="AA975" s="7">
        <f>IFERROR(1-DuraWarenkorb2020[[#This Row],[EP1]]/DuraWarenkorb2020[[#This Row],[VK Preis]],"")</f>
        <v>0.16288245365889975</v>
      </c>
      <c r="AB975" s="6">
        <f>IFERROR(DuraWarenkorb2020[[#This Row],[VK Preis]]/DuraWarenkorb2020[[#This Row],[PE]]*DuraWarenkorb2020[[#This Row],[Menge]],"")</f>
        <v>134.33000000000001</v>
      </c>
      <c r="AC975" s="10" t="s">
        <v>33</v>
      </c>
      <c r="AD975" s="10" t="s">
        <v>33</v>
      </c>
    </row>
    <row r="976" spans="1:30" x14ac:dyDescent="0.25">
      <c r="D976">
        <v>357510</v>
      </c>
      <c r="E976" t="s">
        <v>1842</v>
      </c>
      <c r="F976" t="s">
        <v>4250</v>
      </c>
      <c r="G976" t="s">
        <v>4251</v>
      </c>
      <c r="H976">
        <v>4</v>
      </c>
      <c r="I976" s="5"/>
      <c r="J976" s="5"/>
      <c r="K976" t="s">
        <v>4453</v>
      </c>
      <c r="L976" s="10">
        <v>120288900</v>
      </c>
      <c r="M976" s="10" t="s">
        <v>1842</v>
      </c>
      <c r="N976" s="10" t="s">
        <v>4906</v>
      </c>
      <c r="O976" s="10" t="s">
        <v>4907</v>
      </c>
      <c r="P976" s="10" t="s">
        <v>4907</v>
      </c>
      <c r="Q976" s="10" t="s">
        <v>4903</v>
      </c>
      <c r="R976" s="10">
        <v>1</v>
      </c>
      <c r="S976" s="10" t="s">
        <v>48</v>
      </c>
      <c r="T976" s="6">
        <v>76.36</v>
      </c>
      <c r="U976" s="6">
        <v>130.30000000000001</v>
      </c>
      <c r="V976" s="6"/>
      <c r="W976" s="6">
        <f>IF(OR(DuraWarenkorb2020[[#This Row],[Netto]]&lt;&gt;"",DuraWarenkorb2020[[#This Row],[Faktor]]&lt;&gt;""),"",IF(DuraWarenkorb2020[[#This Row],[Rabatt]]&lt;&gt;"",DuraWarenkorb2020[[#This Row],[Brutto]],""))</f>
        <v>130.30000000000001</v>
      </c>
      <c r="X976" s="7">
        <v>0.3</v>
      </c>
      <c r="Y976" s="6"/>
      <c r="Z97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91.21</v>
      </c>
      <c r="AA976" s="7">
        <f>IFERROR(1-DuraWarenkorb2020[[#This Row],[EP1]]/DuraWarenkorb2020[[#This Row],[VK Preis]],"")</f>
        <v>0.16281109527464088</v>
      </c>
      <c r="AB976" s="6">
        <f>IFERROR(DuraWarenkorb2020[[#This Row],[VK Preis]]/DuraWarenkorb2020[[#This Row],[PE]]*DuraWarenkorb2020[[#This Row],[Menge]],"")</f>
        <v>364.84</v>
      </c>
      <c r="AC976" s="10" t="s">
        <v>33</v>
      </c>
      <c r="AD976" s="10" t="s">
        <v>33</v>
      </c>
    </row>
    <row r="977" spans="1:30" x14ac:dyDescent="0.25">
      <c r="D977">
        <v>1006304</v>
      </c>
      <c r="E977" t="s">
        <v>1842</v>
      </c>
      <c r="F977" t="s">
        <v>4248</v>
      </c>
      <c r="G977" t="s">
        <v>4249</v>
      </c>
      <c r="H977">
        <v>1</v>
      </c>
      <c r="I977" s="5"/>
      <c r="J977" s="5"/>
      <c r="K977" t="s">
        <v>4453</v>
      </c>
      <c r="L977" s="10">
        <v>120288889</v>
      </c>
      <c r="M977" s="10" t="s">
        <v>1842</v>
      </c>
      <c r="N977" s="10" t="s">
        <v>4908</v>
      </c>
      <c r="O977" s="10" t="s">
        <v>4909</v>
      </c>
      <c r="P977" s="10" t="s">
        <v>4909</v>
      </c>
      <c r="Q977" s="10" t="s">
        <v>4903</v>
      </c>
      <c r="R977" s="10">
        <v>1</v>
      </c>
      <c r="S977" s="10" t="s">
        <v>48</v>
      </c>
      <c r="T977" s="6">
        <v>76.36</v>
      </c>
      <c r="U977" s="6">
        <v>130.30000000000001</v>
      </c>
      <c r="V977" s="6"/>
      <c r="W977" s="6">
        <f>IF(OR(DuraWarenkorb2020[[#This Row],[Netto]]&lt;&gt;"",DuraWarenkorb2020[[#This Row],[Faktor]]&lt;&gt;""),"",IF(DuraWarenkorb2020[[#This Row],[Rabatt]]&lt;&gt;"",DuraWarenkorb2020[[#This Row],[Brutto]],""))</f>
        <v>130.30000000000001</v>
      </c>
      <c r="X977" s="7">
        <v>0.3</v>
      </c>
      <c r="Y977" s="6"/>
      <c r="Z97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91.21</v>
      </c>
      <c r="AA977" s="7">
        <f>IFERROR(1-DuraWarenkorb2020[[#This Row],[EP1]]/DuraWarenkorb2020[[#This Row],[VK Preis]],"")</f>
        <v>0.16281109527464088</v>
      </c>
      <c r="AB977" s="6">
        <f>IFERROR(DuraWarenkorb2020[[#This Row],[VK Preis]]/DuraWarenkorb2020[[#This Row],[PE]]*DuraWarenkorb2020[[#This Row],[Menge]],"")</f>
        <v>91.21</v>
      </c>
      <c r="AC977" s="10" t="s">
        <v>33</v>
      </c>
      <c r="AD977" s="10" t="s">
        <v>33</v>
      </c>
    </row>
    <row r="978" spans="1:30" x14ac:dyDescent="0.25">
      <c r="D978">
        <v>1735764</v>
      </c>
      <c r="E978" t="s">
        <v>1842</v>
      </c>
      <c r="F978" t="s">
        <v>4246</v>
      </c>
      <c r="G978" t="s">
        <v>4247</v>
      </c>
      <c r="H978">
        <v>1</v>
      </c>
      <c r="I978" s="5"/>
      <c r="J978" s="5"/>
      <c r="K978" t="s">
        <v>4453</v>
      </c>
      <c r="L978" s="10">
        <v>120288929</v>
      </c>
      <c r="M978" s="10" t="s">
        <v>1842</v>
      </c>
      <c r="N978" s="10" t="s">
        <v>4910</v>
      </c>
      <c r="O978" s="10" t="s">
        <v>4911</v>
      </c>
      <c r="P978" s="10" t="s">
        <v>4911</v>
      </c>
      <c r="Q978" s="10" t="s">
        <v>4903</v>
      </c>
      <c r="R978" s="10">
        <v>1</v>
      </c>
      <c r="S978" s="10" t="s">
        <v>48</v>
      </c>
      <c r="T978" s="6">
        <v>69.03</v>
      </c>
      <c r="U978" s="6">
        <v>117.8</v>
      </c>
      <c r="V978" s="6"/>
      <c r="W978" s="6">
        <f>IF(OR(DuraWarenkorb2020[[#This Row],[Netto]]&lt;&gt;"",DuraWarenkorb2020[[#This Row],[Faktor]]&lt;&gt;""),"",IF(DuraWarenkorb2020[[#This Row],[Rabatt]]&lt;&gt;"",DuraWarenkorb2020[[#This Row],[Brutto]],""))</f>
        <v>117.8</v>
      </c>
      <c r="X978" s="7">
        <v>0.3</v>
      </c>
      <c r="Y978" s="6"/>
      <c r="Z97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82.46</v>
      </c>
      <c r="AA978" s="7">
        <f>IFERROR(1-DuraWarenkorb2020[[#This Row],[EP1]]/DuraWarenkorb2020[[#This Row],[VK Preis]],"")</f>
        <v>0.16286684453068145</v>
      </c>
      <c r="AB978" s="6">
        <f>IFERROR(DuraWarenkorb2020[[#This Row],[VK Preis]]/DuraWarenkorb2020[[#This Row],[PE]]*DuraWarenkorb2020[[#This Row],[Menge]],"")</f>
        <v>82.46</v>
      </c>
      <c r="AC978" s="10" t="s">
        <v>33</v>
      </c>
      <c r="AD978" s="10" t="s">
        <v>33</v>
      </c>
    </row>
    <row r="979" spans="1:30" x14ac:dyDescent="0.25">
      <c r="D979">
        <v>1404369</v>
      </c>
      <c r="E979" t="s">
        <v>1842</v>
      </c>
      <c r="F979" t="s">
        <v>4254</v>
      </c>
      <c r="G979" t="s">
        <v>4255</v>
      </c>
      <c r="H979">
        <v>2</v>
      </c>
      <c r="I979" s="5"/>
      <c r="J979" s="5"/>
      <c r="K979" t="s">
        <v>4453</v>
      </c>
      <c r="L979" s="10">
        <v>120288891</v>
      </c>
      <c r="M979" s="10" t="s">
        <v>1842</v>
      </c>
      <c r="N979" s="10" t="s">
        <v>4912</v>
      </c>
      <c r="O979" s="10" t="s">
        <v>4913</v>
      </c>
      <c r="P979" s="10" t="s">
        <v>4913</v>
      </c>
      <c r="Q979" s="10" t="s">
        <v>4903</v>
      </c>
      <c r="R979" s="10">
        <v>1</v>
      </c>
      <c r="S979" s="10" t="s">
        <v>48</v>
      </c>
      <c r="T979" s="6">
        <v>92.53</v>
      </c>
      <c r="U979" s="6">
        <v>157.9</v>
      </c>
      <c r="V979" s="6"/>
      <c r="W979" s="6">
        <f>IF(OR(DuraWarenkorb2020[[#This Row],[Netto]]&lt;&gt;"",DuraWarenkorb2020[[#This Row],[Faktor]]&lt;&gt;""),"",IF(DuraWarenkorb2020[[#This Row],[Rabatt]]&lt;&gt;"",DuraWarenkorb2020[[#This Row],[Brutto]],""))</f>
        <v>157.9</v>
      </c>
      <c r="X979" s="7">
        <v>0.3</v>
      </c>
      <c r="Y979" s="6"/>
      <c r="Z97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110.53</v>
      </c>
      <c r="AA979" s="7">
        <f>IFERROR(1-DuraWarenkorb2020[[#This Row],[EP1]]/DuraWarenkorb2020[[#This Row],[VK Preis]],"")</f>
        <v>0.16285171446666058</v>
      </c>
      <c r="AB979" s="6">
        <f>IFERROR(DuraWarenkorb2020[[#This Row],[VK Preis]]/DuraWarenkorb2020[[#This Row],[PE]]*DuraWarenkorb2020[[#This Row],[Menge]],"")</f>
        <v>221.06</v>
      </c>
      <c r="AC979" s="10" t="s">
        <v>33</v>
      </c>
      <c r="AD979" s="10" t="s">
        <v>33</v>
      </c>
    </row>
    <row r="980" spans="1:30" x14ac:dyDescent="0.25">
      <c r="D980">
        <v>17787</v>
      </c>
      <c r="E980" t="s">
        <v>1842</v>
      </c>
      <c r="F980">
        <v>709366</v>
      </c>
      <c r="G980" t="s">
        <v>1843</v>
      </c>
      <c r="H980">
        <v>1</v>
      </c>
      <c r="I980" s="5"/>
      <c r="J980" s="5"/>
      <c r="K980" t="s">
        <v>4453</v>
      </c>
      <c r="L980" s="10">
        <v>120355767</v>
      </c>
      <c r="M980" s="10" t="s">
        <v>1842</v>
      </c>
      <c r="N980" s="10" t="s">
        <v>4914</v>
      </c>
      <c r="O980" s="10" t="s">
        <v>4915</v>
      </c>
      <c r="P980" s="10" t="s">
        <v>4915</v>
      </c>
      <c r="Q980" s="10" t="s">
        <v>4903</v>
      </c>
      <c r="R980" s="10">
        <v>1</v>
      </c>
      <c r="S980" s="10" t="s">
        <v>48</v>
      </c>
      <c r="T980" s="6">
        <v>1.35</v>
      </c>
      <c r="U980" s="6">
        <v>2.2999999999999998</v>
      </c>
      <c r="V980" s="6"/>
      <c r="W980" s="6">
        <f>IF(OR(DuraWarenkorb2020[[#This Row],[Netto]]&lt;&gt;"",DuraWarenkorb2020[[#This Row],[Faktor]]&lt;&gt;""),"",IF(DuraWarenkorb2020[[#This Row],[Rabatt]]&lt;&gt;"",DuraWarenkorb2020[[#This Row],[Brutto]],""))</f>
        <v>2.2999999999999998</v>
      </c>
      <c r="X980" s="7">
        <v>0.3</v>
      </c>
      <c r="Y980" s="6"/>
      <c r="Z98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1.61</v>
      </c>
      <c r="AA980" s="7">
        <f>IFERROR(1-DuraWarenkorb2020[[#This Row],[EP1]]/DuraWarenkorb2020[[#This Row],[VK Preis]],"")</f>
        <v>0.16149068322981364</v>
      </c>
      <c r="AB980" s="6">
        <f>IFERROR(DuraWarenkorb2020[[#This Row],[VK Preis]]/DuraWarenkorb2020[[#This Row],[PE]]*DuraWarenkorb2020[[#This Row],[Menge]],"")</f>
        <v>1.61</v>
      </c>
      <c r="AC980" s="10" t="s">
        <v>33</v>
      </c>
      <c r="AD980" s="10" t="s">
        <v>33</v>
      </c>
    </row>
    <row r="981" spans="1:30" x14ac:dyDescent="0.25">
      <c r="D981">
        <v>2973766</v>
      </c>
      <c r="E981" t="s">
        <v>1842</v>
      </c>
      <c r="F981" t="s">
        <v>4252</v>
      </c>
      <c r="G981" t="s">
        <v>4253</v>
      </c>
      <c r="H981">
        <v>5</v>
      </c>
      <c r="I981" s="5"/>
      <c r="J981" s="5"/>
      <c r="K981" t="s">
        <v>4453</v>
      </c>
      <c r="L981" s="10">
        <v>120536651</v>
      </c>
      <c r="M981" s="10" t="s">
        <v>1842</v>
      </c>
      <c r="N981" s="10" t="s">
        <v>4916</v>
      </c>
      <c r="O981" s="10" t="s">
        <v>4917</v>
      </c>
      <c r="P981" s="10" t="s">
        <v>4917</v>
      </c>
      <c r="Q981" s="10" t="s">
        <v>4903</v>
      </c>
      <c r="R981" s="10">
        <v>1</v>
      </c>
      <c r="S981" s="10" t="s">
        <v>48</v>
      </c>
      <c r="T981" s="6">
        <v>0.28999999999999998</v>
      </c>
      <c r="U981" s="6">
        <v>0.5</v>
      </c>
      <c r="V981" s="6"/>
      <c r="W981" s="6">
        <f>IF(OR(DuraWarenkorb2020[[#This Row],[Netto]]&lt;&gt;"",DuraWarenkorb2020[[#This Row],[Faktor]]&lt;&gt;""),"",IF(DuraWarenkorb2020[[#This Row],[Rabatt]]&lt;&gt;"",DuraWarenkorb2020[[#This Row],[Brutto]],""))</f>
        <v>0.5</v>
      </c>
      <c r="X981" s="7">
        <v>0.3</v>
      </c>
      <c r="Y981" s="6"/>
      <c r="Z98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0.35</v>
      </c>
      <c r="AA981" s="7">
        <f>IFERROR(1-DuraWarenkorb2020[[#This Row],[EP1]]/DuraWarenkorb2020[[#This Row],[VK Preis]],"")</f>
        <v>0.17142857142857149</v>
      </c>
      <c r="AB981" s="6">
        <f>IFERROR(DuraWarenkorb2020[[#This Row],[VK Preis]]/DuraWarenkorb2020[[#This Row],[PE]]*DuraWarenkorb2020[[#This Row],[Menge]],"")</f>
        <v>1.75</v>
      </c>
      <c r="AC981" s="10" t="s">
        <v>33</v>
      </c>
      <c r="AD981" s="10" t="s">
        <v>33</v>
      </c>
    </row>
    <row r="982" spans="1:30" x14ac:dyDescent="0.25">
      <c r="D982">
        <v>696684</v>
      </c>
      <c r="E982" t="s">
        <v>1847</v>
      </c>
      <c r="F982" t="s">
        <v>1848</v>
      </c>
      <c r="G982" t="s">
        <v>1849</v>
      </c>
      <c r="H982">
        <v>5</v>
      </c>
      <c r="I982" s="5"/>
      <c r="J982" s="5"/>
      <c r="K982" t="s">
        <v>4453</v>
      </c>
      <c r="L982" s="10">
        <v>120288898</v>
      </c>
      <c r="M982" s="10" t="s">
        <v>1842</v>
      </c>
      <c r="N982" s="10" t="s">
        <v>4918</v>
      </c>
      <c r="O982" s="10" t="s">
        <v>4919</v>
      </c>
      <c r="P982" s="10" t="s">
        <v>4919</v>
      </c>
      <c r="Q982" s="10" t="s">
        <v>4920</v>
      </c>
      <c r="R982" s="10">
        <v>1</v>
      </c>
      <c r="S982" s="10" t="s">
        <v>48</v>
      </c>
      <c r="T982" s="6">
        <v>51.34</v>
      </c>
      <c r="U982" s="6">
        <v>75.5</v>
      </c>
      <c r="V982" s="6"/>
      <c r="W982" s="6">
        <f>IF(OR(DuraWarenkorb2020[[#This Row],[Netto]]&lt;&gt;"",DuraWarenkorb2020[[#This Row],[Faktor]]&lt;&gt;""),"",IF(DuraWarenkorb2020[[#This Row],[Rabatt]]&lt;&gt;"",DuraWarenkorb2020[[#This Row],[Brutto]],""))</f>
        <v>75.5</v>
      </c>
      <c r="X982" s="7">
        <v>0.2</v>
      </c>
      <c r="Y982" s="6"/>
      <c r="Z98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60.4</v>
      </c>
      <c r="AA982" s="7">
        <f>IFERROR(1-DuraWarenkorb2020[[#This Row],[EP1]]/DuraWarenkorb2020[[#This Row],[VK Preis]],"")</f>
        <v>0.14999999999999991</v>
      </c>
      <c r="AB982" s="6">
        <f>IFERROR(DuraWarenkorb2020[[#This Row],[VK Preis]]/DuraWarenkorb2020[[#This Row],[PE]]*DuraWarenkorb2020[[#This Row],[Menge]],"")</f>
        <v>302</v>
      </c>
      <c r="AC982" s="10" t="s">
        <v>33</v>
      </c>
      <c r="AD982" s="10" t="s">
        <v>33</v>
      </c>
    </row>
    <row r="983" spans="1:30" x14ac:dyDescent="0.25">
      <c r="D983">
        <v>262366</v>
      </c>
      <c r="E983" t="s">
        <v>1850</v>
      </c>
      <c r="F983" t="s">
        <v>4260</v>
      </c>
      <c r="G983" t="s">
        <v>4261</v>
      </c>
      <c r="H983">
        <v>6</v>
      </c>
      <c r="I983" s="5"/>
      <c r="J983" s="5"/>
      <c r="K983" t="s">
        <v>4453</v>
      </c>
      <c r="L983" s="10">
        <v>120028481</v>
      </c>
      <c r="M983" s="10" t="s">
        <v>4262</v>
      </c>
      <c r="N983" s="10" t="s">
        <v>4263</v>
      </c>
      <c r="O983" s="10" t="s">
        <v>4264</v>
      </c>
      <c r="P983" s="10" t="s">
        <v>4265</v>
      </c>
      <c r="Q983" s="10" t="s">
        <v>4266</v>
      </c>
      <c r="R983" s="10">
        <v>100</v>
      </c>
      <c r="S983" s="10" t="s">
        <v>48</v>
      </c>
      <c r="T983" s="6">
        <v>60.01</v>
      </c>
      <c r="U983" s="6">
        <v>128.9</v>
      </c>
      <c r="V983" s="6"/>
      <c r="W983" s="6">
        <f>IF(OR(DuraWarenkorb2020[[#This Row],[Netto]]&lt;&gt;"",DuraWarenkorb2020[[#This Row],[Faktor]]&lt;&gt;""),"",IF(DuraWarenkorb2020[[#This Row],[Rabatt]]&lt;&gt;"",DuraWarenkorb2020[[#This Row],[Brutto]],""))</f>
        <v>128.9</v>
      </c>
      <c r="X983" s="7">
        <v>0.38</v>
      </c>
      <c r="Y983" s="6"/>
      <c r="Z98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79.92</v>
      </c>
      <c r="AA983" s="7">
        <f>IFERROR(1-DuraWarenkorb2020[[#This Row],[EP1]]/DuraWarenkorb2020[[#This Row],[VK Preis]],"")</f>
        <v>0.24912412412412421</v>
      </c>
      <c r="AB983" s="6">
        <f>IFERROR(DuraWarenkorb2020[[#This Row],[VK Preis]]/DuraWarenkorb2020[[#This Row],[PE]]*DuraWarenkorb2020[[#This Row],[Menge]],"")</f>
        <v>4.7952000000000004</v>
      </c>
      <c r="AC983" s="10" t="s">
        <v>33</v>
      </c>
      <c r="AD983" s="10" t="s">
        <v>33</v>
      </c>
    </row>
    <row r="984" spans="1:30" x14ac:dyDescent="0.25">
      <c r="D984">
        <v>58026</v>
      </c>
      <c r="E984" t="s">
        <v>1850</v>
      </c>
      <c r="F984" t="s">
        <v>4267</v>
      </c>
      <c r="G984" t="s">
        <v>4268</v>
      </c>
      <c r="H984">
        <v>11</v>
      </c>
      <c r="I984" s="5"/>
      <c r="J984" s="5"/>
      <c r="K984" t="s">
        <v>4453</v>
      </c>
      <c r="L984" s="10">
        <v>120005292</v>
      </c>
      <c r="M984" s="10" t="s">
        <v>4262</v>
      </c>
      <c r="N984" s="10" t="s">
        <v>4269</v>
      </c>
      <c r="O984" s="10" t="s">
        <v>4270</v>
      </c>
      <c r="P984" s="10" t="s">
        <v>4271</v>
      </c>
      <c r="Q984" s="10" t="s">
        <v>4266</v>
      </c>
      <c r="R984" s="10">
        <v>100</v>
      </c>
      <c r="S984" s="10" t="s">
        <v>48</v>
      </c>
      <c r="T984" s="6">
        <v>49.21</v>
      </c>
      <c r="U984" s="6">
        <v>121.5</v>
      </c>
      <c r="V984" s="6"/>
      <c r="W984" s="6">
        <f>IF(OR(DuraWarenkorb2020[[#This Row],[Netto]]&lt;&gt;"",DuraWarenkorb2020[[#This Row],[Faktor]]&lt;&gt;""),"",IF(DuraWarenkorb2020[[#This Row],[Rabatt]]&lt;&gt;"",DuraWarenkorb2020[[#This Row],[Brutto]],""))</f>
        <v>121.5</v>
      </c>
      <c r="X984" s="7">
        <v>0.47799999999999998</v>
      </c>
      <c r="Y984" s="6"/>
      <c r="Z98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63.42</v>
      </c>
      <c r="AA984" s="7">
        <f>IFERROR(1-DuraWarenkorb2020[[#This Row],[EP1]]/DuraWarenkorb2020[[#This Row],[VK Preis]],"")</f>
        <v>0.22406181015452542</v>
      </c>
      <c r="AB984" s="6">
        <f>IFERROR(DuraWarenkorb2020[[#This Row],[VK Preis]]/DuraWarenkorb2020[[#This Row],[PE]]*DuraWarenkorb2020[[#This Row],[Menge]],"")</f>
        <v>6.9761999999999995</v>
      </c>
      <c r="AC984" s="10" t="s">
        <v>33</v>
      </c>
      <c r="AD984" s="10" t="s">
        <v>33</v>
      </c>
    </row>
    <row r="985" spans="1:30" x14ac:dyDescent="0.25">
      <c r="D985">
        <v>2904179</v>
      </c>
      <c r="E985" t="s">
        <v>4272</v>
      </c>
      <c r="F985" t="s">
        <v>4273</v>
      </c>
      <c r="G985" t="s">
        <v>4274</v>
      </c>
      <c r="H985">
        <v>1</v>
      </c>
      <c r="I985" s="5"/>
      <c r="J985" s="5"/>
      <c r="K985" t="s">
        <v>4453</v>
      </c>
      <c r="L985" s="10">
        <v>120403151</v>
      </c>
      <c r="M985" s="10" t="s">
        <v>4277</v>
      </c>
      <c r="N985" s="10" t="s">
        <v>4921</v>
      </c>
      <c r="O985" s="10" t="s">
        <v>4922</v>
      </c>
      <c r="P985" s="10" t="s">
        <v>4923</v>
      </c>
      <c r="Q985" s="10" t="s">
        <v>4281</v>
      </c>
      <c r="R985" s="10">
        <v>1</v>
      </c>
      <c r="S985" s="10" t="s">
        <v>48</v>
      </c>
      <c r="T985" s="6">
        <v>60.59</v>
      </c>
      <c r="U985" s="6">
        <v>86.55</v>
      </c>
      <c r="V985" s="6"/>
      <c r="W985" s="6">
        <f>IF(OR(DuraWarenkorb2020[[#This Row],[Netto]]&lt;&gt;"",DuraWarenkorb2020[[#This Row],[Faktor]]&lt;&gt;""),"",IF(DuraWarenkorb2020[[#This Row],[Rabatt]]&lt;&gt;"",DuraWarenkorb2020[[#This Row],[Brutto]],""))</f>
        <v>86.55</v>
      </c>
      <c r="X985" s="7">
        <v>0.17</v>
      </c>
      <c r="Y985" s="6"/>
      <c r="Z98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71.84</v>
      </c>
      <c r="AA985" s="7">
        <f>IFERROR(1-DuraWarenkorb2020[[#This Row],[EP1]]/DuraWarenkorb2020[[#This Row],[VK Preis]],"")</f>
        <v>0.15659799554565701</v>
      </c>
      <c r="AB985" s="6">
        <f>IFERROR(DuraWarenkorb2020[[#This Row],[VK Preis]]/DuraWarenkorb2020[[#This Row],[PE]]*DuraWarenkorb2020[[#This Row],[Menge]],"")</f>
        <v>71.84</v>
      </c>
      <c r="AC985" s="10" t="s">
        <v>33</v>
      </c>
      <c r="AD985" s="10" t="s">
        <v>33</v>
      </c>
    </row>
    <row r="986" spans="1:30" x14ac:dyDescent="0.25">
      <c r="D986">
        <v>787647</v>
      </c>
      <c r="E986" t="s">
        <v>4272</v>
      </c>
      <c r="F986" t="s">
        <v>4275</v>
      </c>
      <c r="G986" t="s">
        <v>4276</v>
      </c>
      <c r="H986">
        <v>1</v>
      </c>
      <c r="I986" s="5"/>
      <c r="J986" s="5"/>
      <c r="K986" t="s">
        <v>4453</v>
      </c>
      <c r="L986" s="10">
        <v>120056065</v>
      </c>
      <c r="M986" s="10" t="s">
        <v>4277</v>
      </c>
      <c r="N986" s="10" t="s">
        <v>4278</v>
      </c>
      <c r="O986" s="10" t="s">
        <v>4279</v>
      </c>
      <c r="P986" s="10" t="s">
        <v>4280</v>
      </c>
      <c r="Q986" s="10" t="s">
        <v>4281</v>
      </c>
      <c r="R986" s="10">
        <v>1</v>
      </c>
      <c r="S986" s="10" t="s">
        <v>48</v>
      </c>
      <c r="T986" s="6"/>
      <c r="U986" s="6"/>
      <c r="V986" s="6"/>
      <c r="W986" s="6" t="str">
        <f>IF(OR(DuraWarenkorb2020[[#This Row],[Netto]]&lt;&gt;"",DuraWarenkorb2020[[#This Row],[Faktor]]&lt;&gt;""),"",IF(DuraWarenkorb2020[[#This Row],[Rabatt]]&lt;&gt;"",DuraWarenkorb2020[[#This Row],[Brutto]],""))</f>
        <v/>
      </c>
      <c r="X986" s="7"/>
      <c r="Y986" s="6"/>
      <c r="Z98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986" s="7" t="str">
        <f>IFERROR(1-DuraWarenkorb2020[[#This Row],[EP1]]/DuraWarenkorb2020[[#This Row],[VK Preis]],"")</f>
        <v/>
      </c>
      <c r="AB986" s="6" t="str">
        <f>IFERROR(DuraWarenkorb2020[[#This Row],[VK Preis]]/DuraWarenkorb2020[[#This Row],[PE]]*DuraWarenkorb2020[[#This Row],[Menge]],"")</f>
        <v/>
      </c>
      <c r="AC986" s="10" t="s">
        <v>33</v>
      </c>
      <c r="AD986" s="10" t="s">
        <v>2045</v>
      </c>
    </row>
    <row r="987" spans="1:30" x14ac:dyDescent="0.25">
      <c r="A987">
        <v>3740</v>
      </c>
      <c r="B987" t="s">
        <v>28</v>
      </c>
      <c r="C987">
        <v>4040</v>
      </c>
      <c r="D987">
        <v>2797852</v>
      </c>
      <c r="E987" t="s">
        <v>884</v>
      </c>
      <c r="F987" t="s">
        <v>893</v>
      </c>
      <c r="G987" t="s">
        <v>894</v>
      </c>
      <c r="H987">
        <v>10</v>
      </c>
      <c r="I987" s="5">
        <v>42005</v>
      </c>
      <c r="J987" s="5">
        <v>43830</v>
      </c>
      <c r="K987" t="s">
        <v>32</v>
      </c>
      <c r="L987">
        <v>120304336</v>
      </c>
      <c r="M987" t="s">
        <v>889</v>
      </c>
      <c r="N987" t="s">
        <v>895</v>
      </c>
      <c r="O987" t="s">
        <v>893</v>
      </c>
      <c r="P987" t="s">
        <v>893</v>
      </c>
      <c r="Q987" t="s">
        <v>896</v>
      </c>
      <c r="R987">
        <v>1</v>
      </c>
      <c r="S987" t="s">
        <v>582</v>
      </c>
      <c r="T987" s="6">
        <v>14.33</v>
      </c>
      <c r="U987" s="6">
        <v>24.7</v>
      </c>
      <c r="V987" s="6"/>
      <c r="W987" s="6">
        <f>IF(OR(DuraWarenkorb2020[[#This Row],[Netto]]&lt;&gt;"",DuraWarenkorb2020[[#This Row],[Faktor]]&lt;&gt;""),"",IF(DuraWarenkorb2020[[#This Row],[Rabatt]]&lt;&gt;"",DuraWarenkorb2020[[#This Row],[Brutto]],""))</f>
        <v>24.7</v>
      </c>
      <c r="X987" s="7">
        <v>0.28000000000000003</v>
      </c>
      <c r="Y987" s="6"/>
      <c r="Z98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17.78</v>
      </c>
      <c r="AA987" s="7">
        <f>IFERROR(1-DuraWarenkorb2020[[#This Row],[EP1]]/DuraWarenkorb2020[[#This Row],[VK Preis]],"")</f>
        <v>0.19403824521934765</v>
      </c>
      <c r="AB987" s="6">
        <f>IFERROR(DuraWarenkorb2020[[#This Row],[VK Preis]]/DuraWarenkorb2020[[#This Row],[PE]]*DuraWarenkorb2020[[#This Row],[Menge]],"")</f>
        <v>177.8</v>
      </c>
      <c r="AC987" t="s">
        <v>33</v>
      </c>
      <c r="AD987" t="s">
        <v>33</v>
      </c>
    </row>
    <row r="988" spans="1:30" x14ac:dyDescent="0.25">
      <c r="D988">
        <v>1895362</v>
      </c>
      <c r="E988" t="s">
        <v>884</v>
      </c>
      <c r="F988" t="s">
        <v>3080</v>
      </c>
      <c r="G988" t="s">
        <v>3081</v>
      </c>
      <c r="H988">
        <v>10</v>
      </c>
      <c r="I988" s="5"/>
      <c r="J988" s="5"/>
      <c r="K988" t="s">
        <v>4453</v>
      </c>
      <c r="L988" s="10">
        <v>120321259</v>
      </c>
      <c r="M988" s="10" t="s">
        <v>889</v>
      </c>
      <c r="N988" s="10" t="s">
        <v>3082</v>
      </c>
      <c r="O988" s="10" t="s">
        <v>3080</v>
      </c>
      <c r="P988" s="10" t="s">
        <v>3080</v>
      </c>
      <c r="Q988" s="10" t="s">
        <v>892</v>
      </c>
      <c r="R988" s="10">
        <v>1</v>
      </c>
      <c r="S988" s="10" t="s">
        <v>582</v>
      </c>
      <c r="T988" s="6">
        <v>0.4</v>
      </c>
      <c r="U988" s="6">
        <v>1</v>
      </c>
      <c r="V988" s="6"/>
      <c r="W988" s="6">
        <f>IF(OR(DuraWarenkorb2020[[#This Row],[Netto]]&lt;&gt;"",DuraWarenkorb2020[[#This Row],[Faktor]]&lt;&gt;""),"",IF(DuraWarenkorb2020[[#This Row],[Rabatt]]&lt;&gt;"",DuraWarenkorb2020[[#This Row],[Brutto]],""))</f>
        <v>1</v>
      </c>
      <c r="X988" s="7">
        <v>0.52</v>
      </c>
      <c r="Y988" s="6"/>
      <c r="Z98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0.48</v>
      </c>
      <c r="AA988" s="7">
        <f>IFERROR(1-DuraWarenkorb2020[[#This Row],[EP1]]/DuraWarenkorb2020[[#This Row],[VK Preis]],"")</f>
        <v>0.16666666666666663</v>
      </c>
      <c r="AB988" s="6">
        <f>IFERROR(DuraWarenkorb2020[[#This Row],[VK Preis]]/DuraWarenkorb2020[[#This Row],[PE]]*DuraWarenkorb2020[[#This Row],[Menge]],"")</f>
        <v>4.8</v>
      </c>
      <c r="AC988" s="10" t="s">
        <v>33</v>
      </c>
      <c r="AD988" s="10" t="s">
        <v>33</v>
      </c>
    </row>
    <row r="989" spans="1:30" x14ac:dyDescent="0.25">
      <c r="A989">
        <v>3740</v>
      </c>
      <c r="B989" t="s">
        <v>28</v>
      </c>
      <c r="C989">
        <v>4040</v>
      </c>
      <c r="D989">
        <v>377589</v>
      </c>
      <c r="E989" t="s">
        <v>884</v>
      </c>
      <c r="F989" t="s">
        <v>887</v>
      </c>
      <c r="G989" t="s">
        <v>888</v>
      </c>
      <c r="H989">
        <v>14</v>
      </c>
      <c r="I989" s="5">
        <v>42005</v>
      </c>
      <c r="J989" s="5">
        <v>43830</v>
      </c>
      <c r="K989" t="s">
        <v>32</v>
      </c>
      <c r="L989">
        <v>120032113</v>
      </c>
      <c r="M989" t="s">
        <v>889</v>
      </c>
      <c r="N989" t="s">
        <v>890</v>
      </c>
      <c r="O989" t="s">
        <v>891</v>
      </c>
      <c r="P989" t="s">
        <v>891</v>
      </c>
      <c r="Q989" t="s">
        <v>892</v>
      </c>
      <c r="R989">
        <v>1</v>
      </c>
      <c r="S989" t="s">
        <v>582</v>
      </c>
      <c r="T989" s="6">
        <v>0.53</v>
      </c>
      <c r="U989" s="6">
        <v>1.33</v>
      </c>
      <c r="V989" s="6"/>
      <c r="W989" s="6">
        <f>IF(OR(DuraWarenkorb2020[[#This Row],[Netto]]&lt;&gt;"",DuraWarenkorb2020[[#This Row],[Faktor]]&lt;&gt;""),"",IF(DuraWarenkorb2020[[#This Row],[Rabatt]]&lt;&gt;"",DuraWarenkorb2020[[#This Row],[Brutto]],""))</f>
        <v>1.33</v>
      </c>
      <c r="X989" s="7">
        <v>0.52</v>
      </c>
      <c r="Y989" s="6"/>
      <c r="Z98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0.64</v>
      </c>
      <c r="AA989" s="7">
        <f>IFERROR(1-DuraWarenkorb2020[[#This Row],[EP1]]/DuraWarenkorb2020[[#This Row],[VK Preis]],"")</f>
        <v>0.171875</v>
      </c>
      <c r="AB989" s="6">
        <f>IFERROR(DuraWarenkorb2020[[#This Row],[VK Preis]]/DuraWarenkorb2020[[#This Row],[PE]]*DuraWarenkorb2020[[#This Row],[Menge]],"")</f>
        <v>8.9600000000000009</v>
      </c>
      <c r="AC989" t="s">
        <v>33</v>
      </c>
      <c r="AD989" t="s">
        <v>33</v>
      </c>
    </row>
    <row r="990" spans="1:30" x14ac:dyDescent="0.25">
      <c r="D990">
        <v>630799</v>
      </c>
      <c r="E990" t="s">
        <v>884</v>
      </c>
      <c r="F990" t="s">
        <v>3076</v>
      </c>
      <c r="G990" t="s">
        <v>3077</v>
      </c>
      <c r="H990">
        <v>10</v>
      </c>
      <c r="I990" s="5"/>
      <c r="J990" s="5"/>
      <c r="K990" t="s">
        <v>4453</v>
      </c>
      <c r="L990" s="10">
        <v>120076246</v>
      </c>
      <c r="M990" s="10" t="s">
        <v>889</v>
      </c>
      <c r="N990" s="10" t="s">
        <v>3078</v>
      </c>
      <c r="O990" s="10" t="s">
        <v>3079</v>
      </c>
      <c r="P990" s="10" t="s">
        <v>3079</v>
      </c>
      <c r="Q990" s="10" t="s">
        <v>892</v>
      </c>
      <c r="R990" s="10">
        <v>1</v>
      </c>
      <c r="S990" s="10" t="s">
        <v>582</v>
      </c>
      <c r="T990" s="6">
        <v>1.74</v>
      </c>
      <c r="U990" s="6">
        <v>4.34</v>
      </c>
      <c r="V990" s="6"/>
      <c r="W990" s="6">
        <f>IF(OR(DuraWarenkorb2020[[#This Row],[Netto]]&lt;&gt;"",DuraWarenkorb2020[[#This Row],[Faktor]]&lt;&gt;""),"",IF(DuraWarenkorb2020[[#This Row],[Rabatt]]&lt;&gt;"",DuraWarenkorb2020[[#This Row],[Brutto]],""))</f>
        <v>4.34</v>
      </c>
      <c r="X990" s="7">
        <v>0.16</v>
      </c>
      <c r="Y990" s="6"/>
      <c r="Z99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3.65</v>
      </c>
      <c r="AA990" s="7">
        <f>IFERROR(1-DuraWarenkorb2020[[#This Row],[EP1]]/DuraWarenkorb2020[[#This Row],[VK Preis]],"")</f>
        <v>0.52328767123287667</v>
      </c>
      <c r="AB990" s="6">
        <f>IFERROR(DuraWarenkorb2020[[#This Row],[VK Preis]]/DuraWarenkorb2020[[#This Row],[PE]]*DuraWarenkorb2020[[#This Row],[Menge]],"")</f>
        <v>36.5</v>
      </c>
      <c r="AC990" s="10" t="s">
        <v>33</v>
      </c>
      <c r="AD990" s="10" t="s">
        <v>33</v>
      </c>
    </row>
    <row r="991" spans="1:30" x14ac:dyDescent="0.25">
      <c r="D991">
        <v>1895389</v>
      </c>
      <c r="E991" t="s">
        <v>884</v>
      </c>
      <c r="F991" t="s">
        <v>3083</v>
      </c>
      <c r="G991" t="s">
        <v>3084</v>
      </c>
      <c r="H991">
        <v>4</v>
      </c>
      <c r="I991" s="5"/>
      <c r="J991" s="5"/>
      <c r="K991" t="s">
        <v>4453</v>
      </c>
      <c r="L991" s="10">
        <v>120321261</v>
      </c>
      <c r="M991" s="10" t="s">
        <v>889</v>
      </c>
      <c r="N991" s="10" t="s">
        <v>3085</v>
      </c>
      <c r="O991" s="10" t="s">
        <v>3083</v>
      </c>
      <c r="P991" s="10" t="s">
        <v>3083</v>
      </c>
      <c r="Q991" s="10" t="s">
        <v>892</v>
      </c>
      <c r="R991" s="10">
        <v>1</v>
      </c>
      <c r="S991" s="10" t="s">
        <v>582</v>
      </c>
      <c r="T991" s="6">
        <v>1.74</v>
      </c>
      <c r="U991" s="6">
        <v>4.34</v>
      </c>
      <c r="V991" s="6"/>
      <c r="W991" s="6">
        <f>IF(OR(DuraWarenkorb2020[[#This Row],[Netto]]&lt;&gt;"",DuraWarenkorb2020[[#This Row],[Faktor]]&lt;&gt;""),"",IF(DuraWarenkorb2020[[#This Row],[Rabatt]]&lt;&gt;"",DuraWarenkorb2020[[#This Row],[Brutto]],""))</f>
        <v>4.34</v>
      </c>
      <c r="X991" s="7">
        <v>0.52</v>
      </c>
      <c r="Y991" s="6"/>
      <c r="Z99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2.08</v>
      </c>
      <c r="AA991" s="7">
        <f>IFERROR(1-DuraWarenkorb2020[[#This Row],[EP1]]/DuraWarenkorb2020[[#This Row],[VK Preis]],"")</f>
        <v>0.16346153846153855</v>
      </c>
      <c r="AB991" s="6">
        <f>IFERROR(DuraWarenkorb2020[[#This Row],[VK Preis]]/DuraWarenkorb2020[[#This Row],[PE]]*DuraWarenkorb2020[[#This Row],[Menge]],"")</f>
        <v>8.32</v>
      </c>
      <c r="AC991" s="10" t="s">
        <v>33</v>
      </c>
      <c r="AD991" s="10" t="s">
        <v>33</v>
      </c>
    </row>
    <row r="992" spans="1:30" x14ac:dyDescent="0.25">
      <c r="D992">
        <v>12697</v>
      </c>
      <c r="E992" t="s">
        <v>4320</v>
      </c>
      <c r="F992" t="s">
        <v>4327</v>
      </c>
      <c r="G992" t="s">
        <v>4328</v>
      </c>
      <c r="H992">
        <v>1</v>
      </c>
      <c r="I992" s="5"/>
      <c r="J992" s="5"/>
      <c r="K992" t="s">
        <v>4453</v>
      </c>
      <c r="L992" s="10">
        <v>120081396</v>
      </c>
      <c r="M992" s="10" t="s">
        <v>4323</v>
      </c>
      <c r="N992" s="10" t="s">
        <v>4329</v>
      </c>
      <c r="O992" s="10" t="s">
        <v>4330</v>
      </c>
      <c r="P992" s="10" t="s">
        <v>4331</v>
      </c>
      <c r="Q992" s="10" t="s">
        <v>4332</v>
      </c>
      <c r="R992" s="10">
        <v>1</v>
      </c>
      <c r="S992" s="10" t="s">
        <v>48</v>
      </c>
      <c r="T992" s="6">
        <v>3.67</v>
      </c>
      <c r="U992" s="6">
        <v>12.24</v>
      </c>
      <c r="V992" s="6"/>
      <c r="W992" s="6">
        <f>IF(OR(DuraWarenkorb2020[[#This Row],[Netto]]&lt;&gt;"",DuraWarenkorb2020[[#This Row],[Faktor]]&lt;&gt;""),"",IF(DuraWarenkorb2020[[#This Row],[Rabatt]]&lt;&gt;"",DuraWarenkorb2020[[#This Row],[Brutto]],""))</f>
        <v>12.24</v>
      </c>
      <c r="X992" s="7">
        <v>0.64</v>
      </c>
      <c r="Y992" s="6"/>
      <c r="Z99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4.41</v>
      </c>
      <c r="AA992" s="7">
        <f>IFERROR(1-DuraWarenkorb2020[[#This Row],[EP1]]/DuraWarenkorb2020[[#This Row],[VK Preis]],"")</f>
        <v>0.16780045351473927</v>
      </c>
      <c r="AB992" s="6">
        <f>IFERROR(DuraWarenkorb2020[[#This Row],[VK Preis]]/DuraWarenkorb2020[[#This Row],[PE]]*DuraWarenkorb2020[[#This Row],[Menge]],"")</f>
        <v>4.41</v>
      </c>
      <c r="AC992" s="10" t="s">
        <v>33</v>
      </c>
      <c r="AD992" s="10" t="s">
        <v>33</v>
      </c>
    </row>
    <row r="993" spans="4:30" x14ac:dyDescent="0.25">
      <c r="D993">
        <v>12698</v>
      </c>
      <c r="E993" t="s">
        <v>4320</v>
      </c>
      <c r="F993" t="s">
        <v>4333</v>
      </c>
      <c r="G993" t="s">
        <v>4334</v>
      </c>
      <c r="H993">
        <v>1</v>
      </c>
      <c r="I993" s="5"/>
      <c r="J993" s="5"/>
      <c r="K993" t="s">
        <v>4453</v>
      </c>
      <c r="L993" s="10">
        <v>120081140</v>
      </c>
      <c r="M993" s="10" t="s">
        <v>4323</v>
      </c>
      <c r="N993" s="10" t="s">
        <v>4924</v>
      </c>
      <c r="O993" s="10" t="s">
        <v>4925</v>
      </c>
      <c r="P993" s="10" t="s">
        <v>4926</v>
      </c>
      <c r="Q993" s="10" t="s">
        <v>4332</v>
      </c>
      <c r="R993" s="10">
        <v>1</v>
      </c>
      <c r="S993" s="10" t="s">
        <v>48</v>
      </c>
      <c r="T993" s="6">
        <v>3.67</v>
      </c>
      <c r="U993" s="6">
        <v>12.24</v>
      </c>
      <c r="V993" s="6"/>
      <c r="W993" s="6">
        <f>IF(OR(DuraWarenkorb2020[[#This Row],[Netto]]&lt;&gt;"",DuraWarenkorb2020[[#This Row],[Faktor]]&lt;&gt;""),"",IF(DuraWarenkorb2020[[#This Row],[Rabatt]]&lt;&gt;"",DuraWarenkorb2020[[#This Row],[Brutto]],""))</f>
        <v>12.24</v>
      </c>
      <c r="X993" s="7">
        <v>0.64</v>
      </c>
      <c r="Y993" s="6"/>
      <c r="Z99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4.41</v>
      </c>
      <c r="AA993" s="7">
        <f>IFERROR(1-DuraWarenkorb2020[[#This Row],[EP1]]/DuraWarenkorb2020[[#This Row],[VK Preis]],"")</f>
        <v>0.16780045351473927</v>
      </c>
      <c r="AB993" s="6">
        <f>IFERROR(DuraWarenkorb2020[[#This Row],[VK Preis]]/DuraWarenkorb2020[[#This Row],[PE]]*DuraWarenkorb2020[[#This Row],[Menge]],"")</f>
        <v>4.41</v>
      </c>
      <c r="AC993" s="10" t="s">
        <v>33</v>
      </c>
      <c r="AD993" s="10" t="s">
        <v>33</v>
      </c>
    </row>
    <row r="994" spans="4:30" x14ac:dyDescent="0.25">
      <c r="D994">
        <v>12699</v>
      </c>
      <c r="E994" t="s">
        <v>4320</v>
      </c>
      <c r="F994" t="s">
        <v>4335</v>
      </c>
      <c r="G994" t="s">
        <v>4336</v>
      </c>
      <c r="H994">
        <v>2</v>
      </c>
      <c r="I994" s="5"/>
      <c r="J994" s="5"/>
      <c r="K994" t="s">
        <v>4453</v>
      </c>
      <c r="L994" s="10">
        <v>120081047</v>
      </c>
      <c r="M994" s="10" t="s">
        <v>4323</v>
      </c>
      <c r="N994" s="10" t="s">
        <v>4337</v>
      </c>
      <c r="O994" s="10" t="s">
        <v>4338</v>
      </c>
      <c r="P994" s="10" t="s">
        <v>4339</v>
      </c>
      <c r="Q994" s="10" t="s">
        <v>4332</v>
      </c>
      <c r="R994" s="10">
        <v>1</v>
      </c>
      <c r="S994" s="10" t="s">
        <v>48</v>
      </c>
      <c r="T994" s="6">
        <v>2.2400000000000002</v>
      </c>
      <c r="U994" s="6">
        <v>7.48</v>
      </c>
      <c r="V994" s="6"/>
      <c r="W994" s="6">
        <f>IF(OR(DuraWarenkorb2020[[#This Row],[Netto]]&lt;&gt;"",DuraWarenkorb2020[[#This Row],[Faktor]]&lt;&gt;""),"",IF(DuraWarenkorb2020[[#This Row],[Rabatt]]&lt;&gt;"",DuraWarenkorb2020[[#This Row],[Brutto]],""))</f>
        <v>7.48</v>
      </c>
      <c r="X994" s="7">
        <v>0.64</v>
      </c>
      <c r="Y994" s="6"/>
      <c r="Z99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2.69</v>
      </c>
      <c r="AA994" s="7">
        <f>IFERROR(1-DuraWarenkorb2020[[#This Row],[EP1]]/DuraWarenkorb2020[[#This Row],[VK Preis]],"")</f>
        <v>0.16728624535315972</v>
      </c>
      <c r="AB994" s="6">
        <f>IFERROR(DuraWarenkorb2020[[#This Row],[VK Preis]]/DuraWarenkorb2020[[#This Row],[PE]]*DuraWarenkorb2020[[#This Row],[Menge]],"")</f>
        <v>5.38</v>
      </c>
      <c r="AC994" s="10" t="s">
        <v>33</v>
      </c>
      <c r="AD994" s="10" t="s">
        <v>33</v>
      </c>
    </row>
    <row r="995" spans="4:30" x14ac:dyDescent="0.25">
      <c r="D995">
        <v>665258</v>
      </c>
      <c r="E995" t="s">
        <v>4320</v>
      </c>
      <c r="F995" t="s">
        <v>4321</v>
      </c>
      <c r="G995" t="s">
        <v>4322</v>
      </c>
      <c r="H995">
        <v>0</v>
      </c>
      <c r="I995" s="5"/>
      <c r="J995" s="5"/>
      <c r="K995" t="s">
        <v>4453</v>
      </c>
      <c r="L995" s="10">
        <v>120566833</v>
      </c>
      <c r="M995" s="10" t="s">
        <v>4323</v>
      </c>
      <c r="N995" s="10" t="s">
        <v>4324</v>
      </c>
      <c r="O995" s="10" t="s">
        <v>4321</v>
      </c>
      <c r="P995" s="10" t="s">
        <v>4325</v>
      </c>
      <c r="Q995" s="10" t="s">
        <v>4326</v>
      </c>
      <c r="R995" s="10">
        <v>1</v>
      </c>
      <c r="S995" s="10" t="s">
        <v>48</v>
      </c>
      <c r="T995" s="6">
        <v>14.38</v>
      </c>
      <c r="U995" s="6">
        <v>51.6</v>
      </c>
      <c r="V995" s="6"/>
      <c r="W995" s="6">
        <f>IF(OR(DuraWarenkorb2020[[#This Row],[Netto]]&lt;&gt;"",DuraWarenkorb2020[[#This Row],[Faktor]]&lt;&gt;""),"",IF(DuraWarenkorb2020[[#This Row],[Rabatt]]&lt;&gt;"",DuraWarenkorb2020[[#This Row],[Brutto]],""))</f>
        <v>51.6</v>
      </c>
      <c r="X995" s="7">
        <v>0.64</v>
      </c>
      <c r="Y995" s="6"/>
      <c r="Z99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18.579999999999998</v>
      </c>
      <c r="AA995" s="7">
        <f>IFERROR(1-DuraWarenkorb2020[[#This Row],[EP1]]/DuraWarenkorb2020[[#This Row],[VK Preis]],"")</f>
        <v>0.22604951560818076</v>
      </c>
      <c r="AB995" s="6">
        <f>IFERROR(DuraWarenkorb2020[[#This Row],[VK Preis]]/DuraWarenkorb2020[[#This Row],[PE]]*DuraWarenkorb2020[[#This Row],[Menge]],"")</f>
        <v>0</v>
      </c>
      <c r="AC995" s="10" t="s">
        <v>33</v>
      </c>
      <c r="AD995" s="10" t="s">
        <v>33</v>
      </c>
    </row>
    <row r="996" spans="4:30" x14ac:dyDescent="0.25">
      <c r="D996">
        <v>200085</v>
      </c>
      <c r="E996" t="s">
        <v>984</v>
      </c>
      <c r="F996" t="s">
        <v>988</v>
      </c>
      <c r="G996" t="s">
        <v>989</v>
      </c>
      <c r="H996">
        <v>18</v>
      </c>
      <c r="I996" s="5"/>
      <c r="J996" s="5"/>
      <c r="K996" t="s">
        <v>4453</v>
      </c>
      <c r="L996" s="10">
        <v>120493757</v>
      </c>
      <c r="M996" s="10" t="s">
        <v>4927</v>
      </c>
      <c r="N996" s="10" t="s">
        <v>4928</v>
      </c>
      <c r="O996" s="10" t="s">
        <v>4929</v>
      </c>
      <c r="P996" s="10" t="s">
        <v>4929</v>
      </c>
      <c r="Q996" s="10" t="s">
        <v>4930</v>
      </c>
      <c r="R996" s="10">
        <v>1</v>
      </c>
      <c r="S996" s="10" t="s">
        <v>48</v>
      </c>
      <c r="T996" s="6">
        <v>2.15</v>
      </c>
      <c r="U996" s="6">
        <v>3.95</v>
      </c>
      <c r="V996" s="6">
        <v>3.95</v>
      </c>
      <c r="W996" s="6" t="str">
        <f>IF(OR(DuraWarenkorb2020[[#This Row],[Netto]]&lt;&gt;"",DuraWarenkorb2020[[#This Row],[Faktor]]&lt;&gt;""),"",IF(DuraWarenkorb2020[[#This Row],[Rabatt]]&lt;&gt;"",DuraWarenkorb2020[[#This Row],[Brutto]],""))</f>
        <v/>
      </c>
      <c r="X996" s="7"/>
      <c r="Y996" s="6"/>
      <c r="Z99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3.95</v>
      </c>
      <c r="AA996" s="7">
        <f>IFERROR(1-DuraWarenkorb2020[[#This Row],[EP1]]/DuraWarenkorb2020[[#This Row],[VK Preis]],"")</f>
        <v>0.45569620253164567</v>
      </c>
      <c r="AB996" s="6">
        <f>IFERROR(DuraWarenkorb2020[[#This Row],[VK Preis]]/DuraWarenkorb2020[[#This Row],[PE]]*DuraWarenkorb2020[[#This Row],[Menge]],"")</f>
        <v>71.100000000000009</v>
      </c>
      <c r="AC996" s="10" t="s">
        <v>33</v>
      </c>
      <c r="AD996" s="10" t="s">
        <v>33</v>
      </c>
    </row>
    <row r="997" spans="4:30" x14ac:dyDescent="0.25">
      <c r="D997">
        <v>200123</v>
      </c>
      <c r="E997" t="s">
        <v>984</v>
      </c>
      <c r="F997" t="s">
        <v>3182</v>
      </c>
      <c r="G997" t="s">
        <v>3183</v>
      </c>
      <c r="H997">
        <v>1</v>
      </c>
      <c r="I997" s="5"/>
      <c r="J997" s="5"/>
      <c r="K997" t="s">
        <v>4453</v>
      </c>
      <c r="L997" s="10">
        <v>120283616</v>
      </c>
      <c r="M997" s="10" t="s">
        <v>4927</v>
      </c>
      <c r="N997" s="10" t="s">
        <v>4931</v>
      </c>
      <c r="O997" s="10" t="s">
        <v>4932</v>
      </c>
      <c r="P997" s="10" t="s">
        <v>4932</v>
      </c>
      <c r="Q997" s="10" t="s">
        <v>4930</v>
      </c>
      <c r="R997" s="10">
        <v>1</v>
      </c>
      <c r="S997" s="10" t="s">
        <v>48</v>
      </c>
      <c r="T997" s="6">
        <v>6.25</v>
      </c>
      <c r="U997" s="6">
        <v>10.199999999999999</v>
      </c>
      <c r="V997" s="6">
        <v>10.199999999999999</v>
      </c>
      <c r="W997" s="6" t="str">
        <f>IF(OR(DuraWarenkorb2020[[#This Row],[Netto]]&lt;&gt;"",DuraWarenkorb2020[[#This Row],[Faktor]]&lt;&gt;""),"",IF(DuraWarenkorb2020[[#This Row],[Rabatt]]&lt;&gt;"",DuraWarenkorb2020[[#This Row],[Brutto]],""))</f>
        <v/>
      </c>
      <c r="X997" s="7"/>
      <c r="Y997" s="6"/>
      <c r="Z99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10.199999999999999</v>
      </c>
      <c r="AA997" s="7">
        <f>IFERROR(1-DuraWarenkorb2020[[#This Row],[EP1]]/DuraWarenkorb2020[[#This Row],[VK Preis]],"")</f>
        <v>0.38725490196078427</v>
      </c>
      <c r="AB997" s="6">
        <f>IFERROR(DuraWarenkorb2020[[#This Row],[VK Preis]]/DuraWarenkorb2020[[#This Row],[PE]]*DuraWarenkorb2020[[#This Row],[Menge]],"")</f>
        <v>10.199999999999999</v>
      </c>
      <c r="AC997" s="10" t="s">
        <v>33</v>
      </c>
      <c r="AD997" s="10" t="s">
        <v>33</v>
      </c>
    </row>
    <row r="998" spans="4:30" x14ac:dyDescent="0.25">
      <c r="D998">
        <v>496669</v>
      </c>
      <c r="E998" t="s">
        <v>984</v>
      </c>
      <c r="F998" t="s">
        <v>3184</v>
      </c>
      <c r="G998" t="s">
        <v>3185</v>
      </c>
      <c r="H998">
        <v>300</v>
      </c>
      <c r="I998" s="5"/>
      <c r="J998" s="5"/>
      <c r="K998" t="s">
        <v>4453</v>
      </c>
      <c r="L998" s="10">
        <v>120349495</v>
      </c>
      <c r="M998" s="10" t="s">
        <v>4927</v>
      </c>
      <c r="N998" s="10" t="s">
        <v>4933</v>
      </c>
      <c r="O998" s="10" t="s">
        <v>4934</v>
      </c>
      <c r="P998" s="10" t="s">
        <v>4934</v>
      </c>
      <c r="Q998" s="10" t="s">
        <v>4930</v>
      </c>
      <c r="R998" s="10">
        <v>100</v>
      </c>
      <c r="S998" s="10" t="s">
        <v>582</v>
      </c>
      <c r="T998" s="6">
        <v>31.12</v>
      </c>
      <c r="U998" s="6">
        <v>39.9</v>
      </c>
      <c r="V998" s="6">
        <v>39.9</v>
      </c>
      <c r="W998" s="6" t="str">
        <f>IF(OR(DuraWarenkorb2020[[#This Row],[Netto]]&lt;&gt;"",DuraWarenkorb2020[[#This Row],[Faktor]]&lt;&gt;""),"",IF(DuraWarenkorb2020[[#This Row],[Rabatt]]&lt;&gt;"",DuraWarenkorb2020[[#This Row],[Brutto]],""))</f>
        <v/>
      </c>
      <c r="X998" s="7"/>
      <c r="Y998" s="6"/>
      <c r="Z99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39.9</v>
      </c>
      <c r="AA998" s="7">
        <f>IFERROR(1-DuraWarenkorb2020[[#This Row],[EP1]]/DuraWarenkorb2020[[#This Row],[VK Preis]],"")</f>
        <v>0.22005012531328316</v>
      </c>
      <c r="AB998" s="6">
        <f>IFERROR(DuraWarenkorb2020[[#This Row],[VK Preis]]/DuraWarenkorb2020[[#This Row],[PE]]*DuraWarenkorb2020[[#This Row],[Menge]],"")</f>
        <v>119.69999999999999</v>
      </c>
      <c r="AC998" s="10" t="s">
        <v>33</v>
      </c>
      <c r="AD998" s="10" t="s">
        <v>33</v>
      </c>
    </row>
    <row r="999" spans="4:30" x14ac:dyDescent="0.25">
      <c r="D999">
        <v>832936</v>
      </c>
      <c r="E999" t="s">
        <v>1858</v>
      </c>
      <c r="F999" t="s">
        <v>1859</v>
      </c>
      <c r="G999" t="s">
        <v>1860</v>
      </c>
      <c r="H999">
        <v>100</v>
      </c>
      <c r="I999" s="5"/>
      <c r="J999" s="5"/>
      <c r="K999" t="s">
        <v>4453</v>
      </c>
      <c r="L999" s="10">
        <v>120289782</v>
      </c>
      <c r="M999" s="10" t="s">
        <v>4927</v>
      </c>
      <c r="N999" s="10" t="s">
        <v>4935</v>
      </c>
      <c r="O999" s="10" t="s">
        <v>4936</v>
      </c>
      <c r="P999" s="10" t="s">
        <v>4936</v>
      </c>
      <c r="Q999" s="10" t="s">
        <v>4930</v>
      </c>
      <c r="R999" s="10">
        <v>100</v>
      </c>
      <c r="S999" s="10" t="s">
        <v>582</v>
      </c>
      <c r="T999" s="6">
        <v>61.6</v>
      </c>
      <c r="U999" s="6">
        <v>77</v>
      </c>
      <c r="V999" s="6">
        <v>77</v>
      </c>
      <c r="W999" s="6" t="str">
        <f>IF(OR(DuraWarenkorb2020[[#This Row],[Netto]]&lt;&gt;"",DuraWarenkorb2020[[#This Row],[Faktor]]&lt;&gt;""),"",IF(DuraWarenkorb2020[[#This Row],[Rabatt]]&lt;&gt;"",DuraWarenkorb2020[[#This Row],[Brutto]],""))</f>
        <v/>
      </c>
      <c r="X999" s="7"/>
      <c r="Y999" s="6"/>
      <c r="Z99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77</v>
      </c>
      <c r="AA999" s="7">
        <f>IFERROR(1-DuraWarenkorb2020[[#This Row],[EP1]]/DuraWarenkorb2020[[#This Row],[VK Preis]],"")</f>
        <v>0.19999999999999996</v>
      </c>
      <c r="AB999" s="6">
        <f>IFERROR(DuraWarenkorb2020[[#This Row],[VK Preis]]/DuraWarenkorb2020[[#This Row],[PE]]*DuraWarenkorb2020[[#This Row],[Menge]],"")</f>
        <v>77</v>
      </c>
      <c r="AC999" s="10" t="s">
        <v>33</v>
      </c>
      <c r="AD999" s="10" t="s">
        <v>33</v>
      </c>
    </row>
    <row r="1000" spans="4:30" x14ac:dyDescent="0.25">
      <c r="D1000">
        <v>43090</v>
      </c>
      <c r="E1000" t="s">
        <v>1864</v>
      </c>
      <c r="F1000" t="s">
        <v>1865</v>
      </c>
      <c r="G1000" t="s">
        <v>1866</v>
      </c>
      <c r="H1000">
        <v>8</v>
      </c>
      <c r="I1000" s="5"/>
      <c r="J1000" s="5"/>
      <c r="K1000" t="s">
        <v>4453</v>
      </c>
      <c r="L1000" s="10">
        <v>120012990</v>
      </c>
      <c r="M1000" s="10" t="s">
        <v>1864</v>
      </c>
      <c r="N1000" s="10" t="s">
        <v>4340</v>
      </c>
      <c r="O1000" s="10" t="s">
        <v>4341</v>
      </c>
      <c r="P1000" s="10" t="s">
        <v>4342</v>
      </c>
      <c r="Q1000" s="10" t="s">
        <v>4343</v>
      </c>
      <c r="R1000" s="10">
        <v>1</v>
      </c>
      <c r="S1000" s="10" t="s">
        <v>48</v>
      </c>
      <c r="T1000" s="6">
        <v>16.77</v>
      </c>
      <c r="U1000" s="6">
        <v>42.6</v>
      </c>
      <c r="V1000" s="6"/>
      <c r="W1000" s="6">
        <f>IF(OR(DuraWarenkorb2020[[#This Row],[Netto]]&lt;&gt;"",DuraWarenkorb2020[[#This Row],[Faktor]]&lt;&gt;""),"",IF(DuraWarenkorb2020[[#This Row],[Rabatt]]&lt;&gt;"",DuraWarenkorb2020[[#This Row],[Brutto]],""))</f>
        <v>42.6</v>
      </c>
      <c r="X1000" s="7">
        <v>0.5</v>
      </c>
      <c r="Y1000" s="6"/>
      <c r="Z100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21.3</v>
      </c>
      <c r="AA1000" s="7">
        <f>IFERROR(1-DuraWarenkorb2020[[#This Row],[EP1]]/DuraWarenkorb2020[[#This Row],[VK Preis]],"")</f>
        <v>0.21267605633802822</v>
      </c>
      <c r="AB1000" s="6">
        <f>IFERROR(DuraWarenkorb2020[[#This Row],[VK Preis]]/DuraWarenkorb2020[[#This Row],[PE]]*DuraWarenkorb2020[[#This Row],[Menge]],"")</f>
        <v>170.4</v>
      </c>
      <c r="AC1000" s="10" t="s">
        <v>33</v>
      </c>
      <c r="AD1000" s="10" t="s">
        <v>33</v>
      </c>
    </row>
    <row r="1001" spans="4:30" x14ac:dyDescent="0.25">
      <c r="H1001">
        <v>2</v>
      </c>
      <c r="I1001" s="5"/>
      <c r="J1001" s="5"/>
      <c r="K1001" t="s">
        <v>4454</v>
      </c>
      <c r="L1001" s="10">
        <v>120438290</v>
      </c>
      <c r="M1001" s="10" t="s">
        <v>1864</v>
      </c>
      <c r="N1001" s="10" t="s">
        <v>4937</v>
      </c>
      <c r="O1001" s="10" t="s">
        <v>4938</v>
      </c>
      <c r="P1001" s="10" t="s">
        <v>4938</v>
      </c>
      <c r="Q1001" s="10" t="s">
        <v>4348</v>
      </c>
      <c r="R1001" s="10">
        <v>1</v>
      </c>
      <c r="S1001" s="10" t="s">
        <v>48</v>
      </c>
      <c r="T1001" s="6">
        <v>47.34</v>
      </c>
      <c r="U1001" s="6">
        <v>106.8</v>
      </c>
      <c r="V1001" s="6"/>
      <c r="W1001" s="6">
        <f>IF(OR(DuraWarenkorb2020[[#This Row],[Netto]]&lt;&gt;"",DuraWarenkorb2020[[#This Row],[Faktor]]&lt;&gt;""),"",IF(DuraWarenkorb2020[[#This Row],[Rabatt]]&lt;&gt;"",DuraWarenkorb2020[[#This Row],[Brutto]],""))</f>
        <v>106.8</v>
      </c>
      <c r="X1001" s="7">
        <v>0.48</v>
      </c>
      <c r="Y1001" s="6"/>
      <c r="Z100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55.54</v>
      </c>
      <c r="AA1001" s="7">
        <f>IFERROR(1-DuraWarenkorb2020[[#This Row],[EP1]]/DuraWarenkorb2020[[#This Row],[VK Preis]],"")</f>
        <v>0.14764133957508097</v>
      </c>
      <c r="AB1001" s="6">
        <f>IFERROR(DuraWarenkorb2020[[#This Row],[VK Preis]]/DuraWarenkorb2020[[#This Row],[PE]]*DuraWarenkorb2020[[#This Row],[Menge]],"")</f>
        <v>111.08</v>
      </c>
      <c r="AC1001" s="10" t="s">
        <v>33</v>
      </c>
      <c r="AD1001" s="10" t="s">
        <v>33</v>
      </c>
    </row>
    <row r="1002" spans="4:30" x14ac:dyDescent="0.25">
      <c r="D1002">
        <v>552860</v>
      </c>
      <c r="E1002" t="s">
        <v>1864</v>
      </c>
      <c r="F1002" t="s">
        <v>4344</v>
      </c>
      <c r="G1002" t="s">
        <v>4345</v>
      </c>
      <c r="H1002">
        <v>1</v>
      </c>
      <c r="I1002" s="5"/>
      <c r="J1002" s="5"/>
      <c r="K1002" t="s">
        <v>4453</v>
      </c>
      <c r="L1002" s="10">
        <v>120438291</v>
      </c>
      <c r="M1002" s="10" t="s">
        <v>1864</v>
      </c>
      <c r="N1002" s="10" t="s">
        <v>4346</v>
      </c>
      <c r="O1002" s="10" t="s">
        <v>4347</v>
      </c>
      <c r="P1002" s="10" t="s">
        <v>4347</v>
      </c>
      <c r="Q1002" s="10" t="s">
        <v>4348</v>
      </c>
      <c r="R1002" s="10">
        <v>1</v>
      </c>
      <c r="S1002" s="10" t="s">
        <v>48</v>
      </c>
      <c r="T1002" s="6">
        <v>60.72</v>
      </c>
      <c r="U1002" s="6">
        <v>148.4</v>
      </c>
      <c r="V1002" s="6"/>
      <c r="W1002" s="6">
        <f>IF(OR(DuraWarenkorb2020[[#This Row],[Netto]]&lt;&gt;"",DuraWarenkorb2020[[#This Row],[Faktor]]&lt;&gt;""),"",IF(DuraWarenkorb2020[[#This Row],[Rabatt]]&lt;&gt;"",DuraWarenkorb2020[[#This Row],[Brutto]],""))</f>
        <v>148.4</v>
      </c>
      <c r="X1002" s="7">
        <v>0.5</v>
      </c>
      <c r="Y1002" s="6"/>
      <c r="Z100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74.2</v>
      </c>
      <c r="AA1002" s="7">
        <f>IFERROR(1-DuraWarenkorb2020[[#This Row],[EP1]]/DuraWarenkorb2020[[#This Row],[VK Preis]],"")</f>
        <v>0.18167115902964959</v>
      </c>
      <c r="AB1002" s="6">
        <f>IFERROR(DuraWarenkorb2020[[#This Row],[VK Preis]]/DuraWarenkorb2020[[#This Row],[PE]]*DuraWarenkorb2020[[#This Row],[Menge]],"")</f>
        <v>74.2</v>
      </c>
      <c r="AC1002" s="10" t="s">
        <v>33</v>
      </c>
      <c r="AD1002" s="10" t="s">
        <v>33</v>
      </c>
    </row>
    <row r="1003" spans="4:30" x14ac:dyDescent="0.25">
      <c r="D1003">
        <v>736759</v>
      </c>
      <c r="E1003" t="s">
        <v>1869</v>
      </c>
      <c r="F1003" t="s">
        <v>1870</v>
      </c>
      <c r="G1003" t="s">
        <v>989</v>
      </c>
      <c r="H1003">
        <v>12</v>
      </c>
      <c r="I1003" s="5"/>
      <c r="J1003" s="5"/>
      <c r="K1003" t="s">
        <v>4453</v>
      </c>
      <c r="L1003" s="10">
        <v>120140239</v>
      </c>
      <c r="M1003" s="10" t="s">
        <v>1869</v>
      </c>
      <c r="N1003" s="10" t="s">
        <v>4355</v>
      </c>
      <c r="O1003" s="10" t="s">
        <v>4356</v>
      </c>
      <c r="P1003" s="10" t="s">
        <v>4357</v>
      </c>
      <c r="Q1003" s="10" t="s">
        <v>4358</v>
      </c>
      <c r="R1003" s="10">
        <v>1</v>
      </c>
      <c r="S1003" s="10" t="s">
        <v>48</v>
      </c>
      <c r="T1003" s="6">
        <v>3.62</v>
      </c>
      <c r="U1003" s="6">
        <v>6.2</v>
      </c>
      <c r="V1003" s="6"/>
      <c r="W1003" s="6">
        <f>IF(OR(DuraWarenkorb2020[[#This Row],[Netto]]&lt;&gt;"",DuraWarenkorb2020[[#This Row],[Faktor]]&lt;&gt;""),"",IF(DuraWarenkorb2020[[#This Row],[Rabatt]]&lt;&gt;"",DuraWarenkorb2020[[#This Row],[Brutto]],""))</f>
        <v>6.2</v>
      </c>
      <c r="X1003" s="7">
        <v>0.3</v>
      </c>
      <c r="Y1003" s="6"/>
      <c r="Z100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4.34</v>
      </c>
      <c r="AA1003" s="7">
        <f>IFERROR(1-DuraWarenkorb2020[[#This Row],[EP1]]/DuraWarenkorb2020[[#This Row],[VK Preis]],"")</f>
        <v>0.16589861751152069</v>
      </c>
      <c r="AB1003" s="6">
        <f>IFERROR(DuraWarenkorb2020[[#This Row],[VK Preis]]/DuraWarenkorb2020[[#This Row],[PE]]*DuraWarenkorb2020[[#This Row],[Menge]],"")</f>
        <v>52.08</v>
      </c>
      <c r="AC1003" s="10" t="s">
        <v>33</v>
      </c>
      <c r="AD1003" s="10" t="s">
        <v>33</v>
      </c>
    </row>
    <row r="1004" spans="4:30" x14ac:dyDescent="0.25">
      <c r="D1004">
        <v>1392085</v>
      </c>
      <c r="E1004" t="s">
        <v>4359</v>
      </c>
      <c r="F1004" t="s">
        <v>4360</v>
      </c>
      <c r="G1004" t="s">
        <v>4361</v>
      </c>
      <c r="H1004">
        <v>2</v>
      </c>
      <c r="I1004" s="5"/>
      <c r="J1004" s="5"/>
      <c r="K1004" t="s">
        <v>4453</v>
      </c>
      <c r="L1004" s="10">
        <v>120285802</v>
      </c>
      <c r="M1004" s="10" t="s">
        <v>4362</v>
      </c>
      <c r="N1004" s="10" t="s">
        <v>4363</v>
      </c>
      <c r="O1004" s="10" t="s">
        <v>4364</v>
      </c>
      <c r="P1004" s="10" t="s">
        <v>4365</v>
      </c>
      <c r="Q1004" s="10" t="s">
        <v>4366</v>
      </c>
      <c r="R1004" s="10">
        <v>100</v>
      </c>
      <c r="S1004" s="10" t="s">
        <v>48</v>
      </c>
      <c r="T1004" s="6">
        <v>1650.2</v>
      </c>
      <c r="U1004" s="6">
        <v>2818</v>
      </c>
      <c r="V1004" s="6"/>
      <c r="W1004" s="6">
        <f>IF(OR(DuraWarenkorb2020[[#This Row],[Netto]]&lt;&gt;"",DuraWarenkorb2020[[#This Row],[Faktor]]&lt;&gt;""),"",IF(DuraWarenkorb2020[[#This Row],[Rabatt]]&lt;&gt;"",DuraWarenkorb2020[[#This Row],[Brutto]],""))</f>
        <v>2818</v>
      </c>
      <c r="X1004" s="7">
        <v>0.28000000000000003</v>
      </c>
      <c r="Y1004" s="6"/>
      <c r="Z100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2028.96</v>
      </c>
      <c r="AA1004" s="7">
        <f>IFERROR(1-DuraWarenkorb2020[[#This Row],[EP1]]/DuraWarenkorb2020[[#This Row],[VK Preis]],"")</f>
        <v>0.18667691822411481</v>
      </c>
      <c r="AB1004" s="6">
        <f>IFERROR(DuraWarenkorb2020[[#This Row],[VK Preis]]/DuraWarenkorb2020[[#This Row],[PE]]*DuraWarenkorb2020[[#This Row],[Menge]],"")</f>
        <v>40.5792</v>
      </c>
      <c r="AC1004" s="10" t="s">
        <v>33</v>
      </c>
      <c r="AD1004" s="10" t="s">
        <v>33</v>
      </c>
    </row>
    <row r="1005" spans="4:30" x14ac:dyDescent="0.25">
      <c r="D1005">
        <v>1623478</v>
      </c>
      <c r="E1005" t="s">
        <v>4359</v>
      </c>
      <c r="F1005" t="s">
        <v>4369</v>
      </c>
      <c r="G1005" t="s">
        <v>4368</v>
      </c>
      <c r="H1005">
        <v>5</v>
      </c>
      <c r="I1005" s="5"/>
      <c r="J1005" s="5"/>
      <c r="K1005" t="s">
        <v>4453</v>
      </c>
      <c r="L1005" s="10">
        <v>120316795</v>
      </c>
      <c r="M1005" s="10" t="s">
        <v>4362</v>
      </c>
      <c r="N1005" s="10" t="s">
        <v>4370</v>
      </c>
      <c r="O1005" s="10" t="s">
        <v>4371</v>
      </c>
      <c r="P1005" s="10" t="s">
        <v>4372</v>
      </c>
      <c r="Q1005" s="10" t="s">
        <v>4366</v>
      </c>
      <c r="R1005" s="10">
        <v>100</v>
      </c>
      <c r="S1005" s="10" t="s">
        <v>48</v>
      </c>
      <c r="T1005" s="6">
        <v>1055.5999999999999</v>
      </c>
      <c r="U1005" s="6">
        <v>2880</v>
      </c>
      <c r="V1005" s="6"/>
      <c r="W1005" s="6">
        <f>IF(OR(DuraWarenkorb2020[[#This Row],[Netto]]&lt;&gt;"",DuraWarenkorb2020[[#This Row],[Faktor]]&lt;&gt;""),"",IF(DuraWarenkorb2020[[#This Row],[Rabatt]]&lt;&gt;"",DuraWarenkorb2020[[#This Row],[Brutto]],""))</f>
        <v>2880</v>
      </c>
      <c r="X1005" s="7">
        <v>0.56999999999999995</v>
      </c>
      <c r="Y1005" s="6"/>
      <c r="Z100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1238.4000000000001</v>
      </c>
      <c r="AA1005" s="7">
        <f>IFERROR(1-DuraWarenkorb2020[[#This Row],[EP1]]/DuraWarenkorb2020[[#This Row],[VK Preis]],"")</f>
        <v>0.14760981912144722</v>
      </c>
      <c r="AB1005" s="6">
        <f>IFERROR(DuraWarenkorb2020[[#This Row],[VK Preis]]/DuraWarenkorb2020[[#This Row],[PE]]*DuraWarenkorb2020[[#This Row],[Menge]],"")</f>
        <v>61.92</v>
      </c>
      <c r="AC1005" s="10" t="s">
        <v>33</v>
      </c>
      <c r="AD1005" s="10" t="s">
        <v>33</v>
      </c>
    </row>
    <row r="1006" spans="4:30" x14ac:dyDescent="0.25">
      <c r="D1006">
        <v>1623508</v>
      </c>
      <c r="E1006" t="s">
        <v>4359</v>
      </c>
      <c r="F1006" t="s">
        <v>4374</v>
      </c>
      <c r="G1006" t="s">
        <v>4368</v>
      </c>
      <c r="H1006">
        <v>2</v>
      </c>
      <c r="I1006" s="5"/>
      <c r="J1006" s="5"/>
      <c r="K1006" t="s">
        <v>4453</v>
      </c>
      <c r="L1006" s="10">
        <v>120316798</v>
      </c>
      <c r="M1006" s="10" t="s">
        <v>4362</v>
      </c>
      <c r="N1006" s="10" t="s">
        <v>4375</v>
      </c>
      <c r="O1006" s="10" t="s">
        <v>4376</v>
      </c>
      <c r="P1006" s="10" t="s">
        <v>4377</v>
      </c>
      <c r="Q1006" s="10" t="s">
        <v>4366</v>
      </c>
      <c r="R1006" s="10">
        <v>100</v>
      </c>
      <c r="S1006" s="10" t="s">
        <v>48</v>
      </c>
      <c r="T1006" s="6">
        <v>1104.5999999999999</v>
      </c>
      <c r="U1006" s="6">
        <v>3054</v>
      </c>
      <c r="V1006" s="6"/>
      <c r="W1006" s="6">
        <f>IF(OR(DuraWarenkorb2020[[#This Row],[Netto]]&lt;&gt;"",DuraWarenkorb2020[[#This Row],[Faktor]]&lt;&gt;""),"",IF(DuraWarenkorb2020[[#This Row],[Rabatt]]&lt;&gt;"",DuraWarenkorb2020[[#This Row],[Brutto]],""))</f>
        <v>3054</v>
      </c>
      <c r="X1006" s="7">
        <v>0.56999999999999995</v>
      </c>
      <c r="Y1006" s="6"/>
      <c r="Z100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1313.22</v>
      </c>
      <c r="AA1006" s="7">
        <f>IFERROR(1-DuraWarenkorb2020[[#This Row],[EP1]]/DuraWarenkorb2020[[#This Row],[VK Preis]],"")</f>
        <v>0.15886142458993935</v>
      </c>
      <c r="AB1006" s="6">
        <f>IFERROR(DuraWarenkorb2020[[#This Row],[VK Preis]]/DuraWarenkorb2020[[#This Row],[PE]]*DuraWarenkorb2020[[#This Row],[Menge]],"")</f>
        <v>26.264400000000002</v>
      </c>
      <c r="AC1006" s="10" t="s">
        <v>33</v>
      </c>
      <c r="AD1006" s="10" t="s">
        <v>33</v>
      </c>
    </row>
    <row r="1007" spans="4:30" x14ac:dyDescent="0.25">
      <c r="D1007">
        <v>1639080</v>
      </c>
      <c r="E1007" t="s">
        <v>4359</v>
      </c>
      <c r="F1007" t="s">
        <v>4378</v>
      </c>
      <c r="G1007" t="s">
        <v>4379</v>
      </c>
      <c r="H1007">
        <v>5</v>
      </c>
      <c r="I1007" s="5"/>
      <c r="J1007" s="5"/>
      <c r="K1007" t="s">
        <v>4453</v>
      </c>
      <c r="L1007" s="10">
        <v>120352546</v>
      </c>
      <c r="M1007" s="10" t="s">
        <v>4362</v>
      </c>
      <c r="N1007" s="10" t="s">
        <v>4380</v>
      </c>
      <c r="O1007" s="10" t="s">
        <v>4378</v>
      </c>
      <c r="P1007" s="10" t="s">
        <v>4381</v>
      </c>
      <c r="Q1007" s="10" t="s">
        <v>4366</v>
      </c>
      <c r="R1007" s="10">
        <v>100</v>
      </c>
      <c r="S1007" s="10" t="s">
        <v>48</v>
      </c>
      <c r="T1007" s="6">
        <v>1015.58</v>
      </c>
      <c r="U1007" s="6">
        <v>1751</v>
      </c>
      <c r="V1007" s="6"/>
      <c r="W1007" s="6">
        <f>IF(OR(DuraWarenkorb2020[[#This Row],[Netto]]&lt;&gt;"",DuraWarenkorb2020[[#This Row],[Faktor]]&lt;&gt;""),"",IF(DuraWarenkorb2020[[#This Row],[Rabatt]]&lt;&gt;"",DuraWarenkorb2020[[#This Row],[Brutto]],""))</f>
        <v>1751</v>
      </c>
      <c r="X1007" s="7">
        <v>0.3</v>
      </c>
      <c r="Y1007" s="6"/>
      <c r="Z100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1225.7</v>
      </c>
      <c r="AA1007" s="7">
        <f>IFERROR(1-DuraWarenkorb2020[[#This Row],[EP1]]/DuraWarenkorb2020[[#This Row],[VK Preis]],"")</f>
        <v>0.17142857142857137</v>
      </c>
      <c r="AB1007" s="6">
        <f>IFERROR(DuraWarenkorb2020[[#This Row],[VK Preis]]/DuraWarenkorb2020[[#This Row],[PE]]*DuraWarenkorb2020[[#This Row],[Menge]],"")</f>
        <v>61.284999999999997</v>
      </c>
      <c r="AC1007" s="10" t="s">
        <v>33</v>
      </c>
      <c r="AD1007" s="10" t="s">
        <v>33</v>
      </c>
    </row>
    <row r="1008" spans="4:30" x14ac:dyDescent="0.25">
      <c r="H1008">
        <v>1</v>
      </c>
      <c r="I1008" s="5"/>
      <c r="J1008" s="5"/>
      <c r="K1008" t="s">
        <v>4454</v>
      </c>
      <c r="L1008" s="10">
        <v>120308965</v>
      </c>
      <c r="M1008" s="10" t="s">
        <v>4362</v>
      </c>
      <c r="N1008" s="10" t="s">
        <v>4939</v>
      </c>
      <c r="O1008" s="10" t="s">
        <v>4940</v>
      </c>
      <c r="P1008" s="10" t="s">
        <v>4941</v>
      </c>
      <c r="Q1008" s="10" t="s">
        <v>4366</v>
      </c>
      <c r="R1008" s="10">
        <v>100</v>
      </c>
      <c r="S1008" s="10" t="s">
        <v>48</v>
      </c>
      <c r="T1008" s="6">
        <v>3924</v>
      </c>
      <c r="U1008" s="6">
        <v>9489</v>
      </c>
      <c r="V1008" s="6"/>
      <c r="W1008" s="6">
        <f>IF(OR(DuraWarenkorb2020[[#This Row],[Netto]]&lt;&gt;"",DuraWarenkorb2020[[#This Row],[Faktor]]&lt;&gt;""),"",IF(DuraWarenkorb2020[[#This Row],[Rabatt]]&lt;&gt;"",DuraWarenkorb2020[[#This Row],[Brutto]],""))</f>
        <v>9489</v>
      </c>
      <c r="X1008" s="7">
        <v>0.5</v>
      </c>
      <c r="Y1008" s="6"/>
      <c r="Z100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4744.5</v>
      </c>
      <c r="AA1008" s="7">
        <f>IFERROR(1-DuraWarenkorb2020[[#This Row],[EP1]]/DuraWarenkorb2020[[#This Row],[VK Preis]],"")</f>
        <v>0.1729370850458426</v>
      </c>
      <c r="AB1008" s="6">
        <f>IFERROR(DuraWarenkorb2020[[#This Row],[VK Preis]]/DuraWarenkorb2020[[#This Row],[PE]]*DuraWarenkorb2020[[#This Row],[Menge]],"")</f>
        <v>47.445</v>
      </c>
      <c r="AC1008" s="10" t="s">
        <v>33</v>
      </c>
      <c r="AD1008" s="10" t="s">
        <v>33</v>
      </c>
    </row>
    <row r="1009" spans="1:30" x14ac:dyDescent="0.25">
      <c r="D1009">
        <v>812684</v>
      </c>
      <c r="E1009" t="s">
        <v>4388</v>
      </c>
      <c r="F1009" t="s">
        <v>4389</v>
      </c>
      <c r="G1009" t="s">
        <v>4390</v>
      </c>
      <c r="H1009">
        <v>3</v>
      </c>
      <c r="I1009" s="5"/>
      <c r="J1009" s="5"/>
      <c r="K1009" t="s">
        <v>4453</v>
      </c>
      <c r="L1009" s="10">
        <v>120267161</v>
      </c>
      <c r="M1009" s="10" t="s">
        <v>4388</v>
      </c>
      <c r="N1009" s="10" t="s">
        <v>4391</v>
      </c>
      <c r="O1009" s="10" t="s">
        <v>4389</v>
      </c>
      <c r="P1009" s="10" t="s">
        <v>4392</v>
      </c>
      <c r="Q1009" s="10" t="s">
        <v>4393</v>
      </c>
      <c r="R1009" s="10">
        <v>1</v>
      </c>
      <c r="S1009" s="10" t="s">
        <v>48</v>
      </c>
      <c r="T1009" s="6">
        <v>18.68</v>
      </c>
      <c r="U1009" s="6">
        <v>48.4</v>
      </c>
      <c r="V1009" s="6"/>
      <c r="W1009" s="6">
        <f>IF(OR(DuraWarenkorb2020[[#This Row],[Netto]]&lt;&gt;"",DuraWarenkorb2020[[#This Row],[Faktor]]&lt;&gt;""),"",IF(DuraWarenkorb2020[[#This Row],[Rabatt]]&lt;&gt;"",DuraWarenkorb2020[[#This Row],[Brutto]],""))</f>
        <v>48.4</v>
      </c>
      <c r="X1009" s="7">
        <v>0.5</v>
      </c>
      <c r="Y1009" s="6"/>
      <c r="Z100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24.2</v>
      </c>
      <c r="AA1009" s="7">
        <f>IFERROR(1-DuraWarenkorb2020[[#This Row],[EP1]]/DuraWarenkorb2020[[#This Row],[VK Preis]],"")</f>
        <v>0.228099173553719</v>
      </c>
      <c r="AB1009" s="6">
        <f>IFERROR(DuraWarenkorb2020[[#This Row],[VK Preis]]/DuraWarenkorb2020[[#This Row],[PE]]*DuraWarenkorb2020[[#This Row],[Menge]],"")</f>
        <v>72.599999999999994</v>
      </c>
      <c r="AC1009" s="10" t="s">
        <v>33</v>
      </c>
      <c r="AD1009" s="10" t="s">
        <v>33</v>
      </c>
    </row>
    <row r="1010" spans="1:30" x14ac:dyDescent="0.25">
      <c r="D1010">
        <v>812692</v>
      </c>
      <c r="E1010" t="s">
        <v>4388</v>
      </c>
      <c r="F1010" t="s">
        <v>4394</v>
      </c>
      <c r="G1010" t="s">
        <v>4390</v>
      </c>
      <c r="H1010">
        <v>5</v>
      </c>
      <c r="I1010" s="5"/>
      <c r="J1010" s="5"/>
      <c r="K1010" t="s">
        <v>4453</v>
      </c>
      <c r="L1010" s="10">
        <v>120267163</v>
      </c>
      <c r="M1010" s="10" t="s">
        <v>4388</v>
      </c>
      <c r="N1010" s="10" t="s">
        <v>4395</v>
      </c>
      <c r="O1010" s="10" t="s">
        <v>4394</v>
      </c>
      <c r="P1010" s="10" t="s">
        <v>4396</v>
      </c>
      <c r="Q1010" s="10" t="s">
        <v>4393</v>
      </c>
      <c r="R1010" s="10">
        <v>1</v>
      </c>
      <c r="S1010" s="10" t="s">
        <v>48</v>
      </c>
      <c r="T1010" s="6">
        <v>20.68</v>
      </c>
      <c r="U1010" s="6">
        <v>53.6</v>
      </c>
      <c r="V1010" s="6"/>
      <c r="W1010" s="6">
        <f>IF(OR(DuraWarenkorb2020[[#This Row],[Netto]]&lt;&gt;"",DuraWarenkorb2020[[#This Row],[Faktor]]&lt;&gt;""),"",IF(DuraWarenkorb2020[[#This Row],[Rabatt]]&lt;&gt;"",DuraWarenkorb2020[[#This Row],[Brutto]],""))</f>
        <v>53.6</v>
      </c>
      <c r="X1010" s="7">
        <v>0.5</v>
      </c>
      <c r="Y1010" s="6"/>
      <c r="Z101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26.8</v>
      </c>
      <c r="AA1010" s="7">
        <f>IFERROR(1-DuraWarenkorb2020[[#This Row],[EP1]]/DuraWarenkorb2020[[#This Row],[VK Preis]],"")</f>
        <v>0.22835820895522396</v>
      </c>
      <c r="AB1010" s="6">
        <f>IFERROR(DuraWarenkorb2020[[#This Row],[VK Preis]]/DuraWarenkorb2020[[#This Row],[PE]]*DuraWarenkorb2020[[#This Row],[Menge]],"")</f>
        <v>134</v>
      </c>
      <c r="AC1010" s="10" t="s">
        <v>33</v>
      </c>
      <c r="AD1010" s="10" t="s">
        <v>33</v>
      </c>
    </row>
    <row r="1011" spans="1:30" x14ac:dyDescent="0.25">
      <c r="D1011">
        <v>812714</v>
      </c>
      <c r="E1011" t="s">
        <v>4388</v>
      </c>
      <c r="F1011" t="s">
        <v>4397</v>
      </c>
      <c r="G1011" t="s">
        <v>4390</v>
      </c>
      <c r="H1011">
        <v>2</v>
      </c>
      <c r="I1011" s="5"/>
      <c r="J1011" s="5"/>
      <c r="K1011" t="s">
        <v>4453</v>
      </c>
      <c r="L1011" s="10">
        <v>120267167</v>
      </c>
      <c r="M1011" s="10" t="s">
        <v>4388</v>
      </c>
      <c r="N1011" s="10" t="s">
        <v>4398</v>
      </c>
      <c r="O1011" s="10" t="s">
        <v>4397</v>
      </c>
      <c r="P1011" s="10" t="s">
        <v>4399</v>
      </c>
      <c r="Q1011" s="10" t="s">
        <v>4393</v>
      </c>
      <c r="R1011" s="10">
        <v>1</v>
      </c>
      <c r="S1011" s="10" t="s">
        <v>48</v>
      </c>
      <c r="T1011" s="6">
        <v>30.04</v>
      </c>
      <c r="U1011" s="6">
        <v>59.6</v>
      </c>
      <c r="V1011" s="6"/>
      <c r="W1011" s="6">
        <f>IF(OR(DuraWarenkorb2020[[#This Row],[Netto]]&lt;&gt;"",DuraWarenkorb2020[[#This Row],[Faktor]]&lt;&gt;""),"",IF(DuraWarenkorb2020[[#This Row],[Rabatt]]&lt;&gt;"",DuraWarenkorb2020[[#This Row],[Brutto]],""))</f>
        <v>59.6</v>
      </c>
      <c r="X1011" s="7">
        <v>0.4</v>
      </c>
      <c r="Y1011" s="6"/>
      <c r="Z101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35.76</v>
      </c>
      <c r="AA1011" s="7">
        <f>IFERROR(1-DuraWarenkorb2020[[#This Row],[EP1]]/DuraWarenkorb2020[[#This Row],[VK Preis]],"")</f>
        <v>0.15995525727069348</v>
      </c>
      <c r="AB1011" s="6">
        <f>IFERROR(DuraWarenkorb2020[[#This Row],[VK Preis]]/DuraWarenkorb2020[[#This Row],[PE]]*DuraWarenkorb2020[[#This Row],[Menge]],"")</f>
        <v>71.52</v>
      </c>
      <c r="AC1011" s="10" t="s">
        <v>33</v>
      </c>
      <c r="AD1011" s="10" t="s">
        <v>2464</v>
      </c>
    </row>
    <row r="1012" spans="1:30" x14ac:dyDescent="0.25">
      <c r="D1012">
        <v>812722</v>
      </c>
      <c r="E1012" t="s">
        <v>4388</v>
      </c>
      <c r="F1012" t="s">
        <v>4400</v>
      </c>
      <c r="G1012" t="s">
        <v>4390</v>
      </c>
      <c r="H1012">
        <v>4</v>
      </c>
      <c r="I1012" s="5"/>
      <c r="J1012" s="5"/>
      <c r="K1012" t="s">
        <v>4453</v>
      </c>
      <c r="L1012" s="10">
        <v>120267169</v>
      </c>
      <c r="M1012" s="10" t="s">
        <v>4388</v>
      </c>
      <c r="N1012" s="10" t="s">
        <v>4401</v>
      </c>
      <c r="O1012" s="10" t="s">
        <v>4400</v>
      </c>
      <c r="P1012" s="10" t="s">
        <v>4402</v>
      </c>
      <c r="Q1012" s="10" t="s">
        <v>4393</v>
      </c>
      <c r="R1012" s="10">
        <v>1</v>
      </c>
      <c r="S1012" s="10" t="s">
        <v>48</v>
      </c>
      <c r="T1012" s="6">
        <v>25.01</v>
      </c>
      <c r="U1012" s="6">
        <v>64.8</v>
      </c>
      <c r="V1012" s="6"/>
      <c r="W1012" s="6">
        <f>IF(OR(DuraWarenkorb2020[[#This Row],[Netto]]&lt;&gt;"",DuraWarenkorb2020[[#This Row],[Faktor]]&lt;&gt;""),"",IF(DuraWarenkorb2020[[#This Row],[Rabatt]]&lt;&gt;"",DuraWarenkorb2020[[#This Row],[Brutto]],""))</f>
        <v>64.8</v>
      </c>
      <c r="X1012" s="7">
        <v>0.5</v>
      </c>
      <c r="Y1012" s="6"/>
      <c r="Z101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32.4</v>
      </c>
      <c r="AA1012" s="7">
        <f>IFERROR(1-DuraWarenkorb2020[[#This Row],[EP1]]/DuraWarenkorb2020[[#This Row],[VK Preis]],"")</f>
        <v>0.2280864197530863</v>
      </c>
      <c r="AB1012" s="6">
        <f>IFERROR(DuraWarenkorb2020[[#This Row],[VK Preis]]/DuraWarenkorb2020[[#This Row],[PE]]*DuraWarenkorb2020[[#This Row],[Menge]],"")</f>
        <v>129.6</v>
      </c>
      <c r="AC1012" s="10" t="s">
        <v>33</v>
      </c>
      <c r="AD1012" s="10" t="s">
        <v>33</v>
      </c>
    </row>
    <row r="1013" spans="1:30" x14ac:dyDescent="0.25">
      <c r="D1013">
        <v>657050</v>
      </c>
      <c r="E1013" t="s">
        <v>4403</v>
      </c>
      <c r="F1013" t="s">
        <v>4404</v>
      </c>
      <c r="G1013" t="s">
        <v>4405</v>
      </c>
      <c r="H1013">
        <v>10</v>
      </c>
      <c r="I1013" s="5"/>
      <c r="J1013" s="5"/>
      <c r="K1013" t="s">
        <v>4453</v>
      </c>
      <c r="L1013" s="10">
        <v>120043362</v>
      </c>
      <c r="M1013" s="10" t="s">
        <v>4942</v>
      </c>
      <c r="N1013" s="10" t="s">
        <v>4943</v>
      </c>
      <c r="O1013" s="10" t="s">
        <v>4944</v>
      </c>
      <c r="P1013" s="10" t="s">
        <v>4945</v>
      </c>
      <c r="Q1013" s="10" t="s">
        <v>4946</v>
      </c>
      <c r="R1013" s="10">
        <v>100</v>
      </c>
      <c r="S1013" s="10" t="s">
        <v>48</v>
      </c>
      <c r="T1013" s="6">
        <v>276.63</v>
      </c>
      <c r="U1013" s="6">
        <v>937.74</v>
      </c>
      <c r="V1013" s="6"/>
      <c r="W1013" s="6">
        <f>IF(OR(DuraWarenkorb2020[[#This Row],[Netto]]&lt;&gt;"",DuraWarenkorb2020[[#This Row],[Faktor]]&lt;&gt;""),"",IF(DuraWarenkorb2020[[#This Row],[Rabatt]]&lt;&gt;"",DuraWarenkorb2020[[#This Row],[Brutto]],""))</f>
        <v>937.74</v>
      </c>
      <c r="X1013" s="7">
        <v>0.6</v>
      </c>
      <c r="Y1013" s="6"/>
      <c r="Z101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375.1</v>
      </c>
      <c r="AA1013" s="7">
        <f>IFERROR(1-DuraWarenkorb2020[[#This Row],[EP1]]/DuraWarenkorb2020[[#This Row],[VK Preis]],"")</f>
        <v>0.26251666222340719</v>
      </c>
      <c r="AB1013" s="6">
        <f>IFERROR(DuraWarenkorb2020[[#This Row],[VK Preis]]/DuraWarenkorb2020[[#This Row],[PE]]*DuraWarenkorb2020[[#This Row],[Menge]],"")</f>
        <v>37.510000000000005</v>
      </c>
      <c r="AC1013" s="10" t="s">
        <v>33</v>
      </c>
      <c r="AD1013" s="10" t="s">
        <v>33</v>
      </c>
    </row>
    <row r="1014" spans="1:30" x14ac:dyDescent="0.25">
      <c r="D1014">
        <v>53575</v>
      </c>
      <c r="E1014" t="s">
        <v>1875</v>
      </c>
      <c r="F1014" t="s">
        <v>4406</v>
      </c>
      <c r="G1014" t="s">
        <v>4407</v>
      </c>
      <c r="H1014">
        <v>100</v>
      </c>
      <c r="I1014" s="5"/>
      <c r="J1014" s="5"/>
      <c r="K1014" t="s">
        <v>4453</v>
      </c>
      <c r="L1014" s="10">
        <v>120003232</v>
      </c>
      <c r="M1014" s="10" t="s">
        <v>1875</v>
      </c>
      <c r="N1014" s="10" t="s">
        <v>4408</v>
      </c>
      <c r="O1014" s="10" t="s">
        <v>4409</v>
      </c>
      <c r="P1014" s="10" t="s">
        <v>4410</v>
      </c>
      <c r="Q1014" s="10" t="s">
        <v>4411</v>
      </c>
      <c r="R1014" s="10">
        <v>100</v>
      </c>
      <c r="S1014" s="10" t="s">
        <v>48</v>
      </c>
      <c r="T1014" s="6"/>
      <c r="U1014" s="6"/>
      <c r="V1014" s="6"/>
      <c r="W1014" s="6" t="str">
        <f>IF(OR(DuraWarenkorb2020[[#This Row],[Netto]]&lt;&gt;"",DuraWarenkorb2020[[#This Row],[Faktor]]&lt;&gt;""),"",IF(DuraWarenkorb2020[[#This Row],[Rabatt]]&lt;&gt;"",DuraWarenkorb2020[[#This Row],[Brutto]],""))</f>
        <v/>
      </c>
      <c r="X1014" s="7"/>
      <c r="Y1014" s="6"/>
      <c r="Z101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14" s="7" t="str">
        <f>IFERROR(1-DuraWarenkorb2020[[#This Row],[EP1]]/DuraWarenkorb2020[[#This Row],[VK Preis]],"")</f>
        <v/>
      </c>
      <c r="AB1014" s="6" t="str">
        <f>IFERROR(DuraWarenkorb2020[[#This Row],[VK Preis]]/DuraWarenkorb2020[[#This Row],[PE]]*DuraWarenkorb2020[[#This Row],[Menge]],"")</f>
        <v/>
      </c>
      <c r="AC1014" s="10">
        <v>120181550</v>
      </c>
      <c r="AD1014" s="10" t="s">
        <v>2045</v>
      </c>
    </row>
    <row r="1015" spans="1:30" x14ac:dyDescent="0.25">
      <c r="A1015">
        <v>3740</v>
      </c>
      <c r="B1015" t="s">
        <v>28</v>
      </c>
      <c r="C1015">
        <v>4040</v>
      </c>
      <c r="D1015">
        <v>3399729</v>
      </c>
      <c r="E1015" t="s">
        <v>1875</v>
      </c>
      <c r="F1015" t="s">
        <v>1876</v>
      </c>
      <c r="G1015" t="s">
        <v>1877</v>
      </c>
      <c r="H1015" s="9">
        <v>1600</v>
      </c>
      <c r="I1015" s="5">
        <v>42005</v>
      </c>
      <c r="J1015" s="5">
        <v>43830</v>
      </c>
      <c r="K1015" t="s">
        <v>32</v>
      </c>
      <c r="L1015">
        <v>120351481</v>
      </c>
      <c r="M1015" t="s">
        <v>1875</v>
      </c>
      <c r="N1015" t="s">
        <v>1878</v>
      </c>
      <c r="O1015" t="s">
        <v>1876</v>
      </c>
      <c r="P1015" t="s">
        <v>1876</v>
      </c>
      <c r="Q1015" t="s">
        <v>1879</v>
      </c>
      <c r="R1015">
        <v>100</v>
      </c>
      <c r="S1015" t="s">
        <v>48</v>
      </c>
      <c r="T1015" s="6">
        <v>15.3</v>
      </c>
      <c r="U1015" s="6">
        <v>34.04</v>
      </c>
      <c r="V1015" s="6"/>
      <c r="W1015" s="6">
        <f>IF(OR(DuraWarenkorb2020[[#This Row],[Netto]]&lt;&gt;"",DuraWarenkorb2020[[#This Row],[Faktor]]&lt;&gt;""),"",IF(DuraWarenkorb2020[[#This Row],[Rabatt]]&lt;&gt;"",DuraWarenkorb2020[[#This Row],[Brutto]],""))</f>
        <v>34.04</v>
      </c>
      <c r="X1015" s="7">
        <v>0.47</v>
      </c>
      <c r="Y1015" s="6"/>
      <c r="Z101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18.04</v>
      </c>
      <c r="AA1015" s="7">
        <f>IFERROR(1-DuraWarenkorb2020[[#This Row],[EP1]]/DuraWarenkorb2020[[#This Row],[VK Preis]],"")</f>
        <v>0.15188470066518844</v>
      </c>
      <c r="AB1015" s="6">
        <f>IFERROR(DuraWarenkorb2020[[#This Row],[VK Preis]]/DuraWarenkorb2020[[#This Row],[PE]]*DuraWarenkorb2020[[#This Row],[Menge]],"")</f>
        <v>288.64</v>
      </c>
      <c r="AC1015" t="s">
        <v>33</v>
      </c>
      <c r="AD1015" t="s">
        <v>33</v>
      </c>
    </row>
    <row r="1016" spans="1:30" x14ac:dyDescent="0.25">
      <c r="D1016">
        <v>2069628</v>
      </c>
      <c r="E1016" t="s">
        <v>1875</v>
      </c>
      <c r="F1016" t="s">
        <v>1880</v>
      </c>
      <c r="G1016" t="s">
        <v>1881</v>
      </c>
      <c r="H1016">
        <v>200</v>
      </c>
      <c r="I1016" s="5"/>
      <c r="J1016" s="5"/>
      <c r="K1016" t="s">
        <v>4453</v>
      </c>
      <c r="L1016" s="10">
        <v>120351482</v>
      </c>
      <c r="M1016" s="10" t="s">
        <v>1875</v>
      </c>
      <c r="N1016" s="10" t="s">
        <v>1882</v>
      </c>
      <c r="O1016" s="10" t="s">
        <v>1880</v>
      </c>
      <c r="P1016" s="10" t="s">
        <v>1880</v>
      </c>
      <c r="Q1016" s="10" t="s">
        <v>1879</v>
      </c>
      <c r="R1016" s="10">
        <v>100</v>
      </c>
      <c r="S1016" s="10" t="s">
        <v>48</v>
      </c>
      <c r="T1016" s="6">
        <v>16.7</v>
      </c>
      <c r="U1016" s="6">
        <v>46.04</v>
      </c>
      <c r="V1016" s="6"/>
      <c r="W1016" s="6">
        <f>IF(OR(DuraWarenkorb2020[[#This Row],[Netto]]&lt;&gt;"",DuraWarenkorb2020[[#This Row],[Faktor]]&lt;&gt;""),"",IF(DuraWarenkorb2020[[#This Row],[Rabatt]]&lt;&gt;"",DuraWarenkorb2020[[#This Row],[Brutto]],""))</f>
        <v>46.04</v>
      </c>
      <c r="X1016" s="7">
        <v>0.53</v>
      </c>
      <c r="Y1016" s="6"/>
      <c r="Z101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21.64</v>
      </c>
      <c r="AA1016" s="7">
        <f>IFERROR(1-DuraWarenkorb2020[[#This Row],[EP1]]/DuraWarenkorb2020[[#This Row],[VK Preis]],"")</f>
        <v>0.22828096118299446</v>
      </c>
      <c r="AB1016" s="6">
        <f>IFERROR(DuraWarenkorb2020[[#This Row],[VK Preis]]/DuraWarenkorb2020[[#This Row],[PE]]*DuraWarenkorb2020[[#This Row],[Menge]],"")</f>
        <v>43.28</v>
      </c>
      <c r="AC1016" s="10" t="s">
        <v>33</v>
      </c>
      <c r="AD1016" s="10" t="s">
        <v>33</v>
      </c>
    </row>
    <row r="1017" spans="1:30" x14ac:dyDescent="0.25">
      <c r="A1017">
        <v>3740</v>
      </c>
      <c r="B1017" t="s">
        <v>28</v>
      </c>
      <c r="C1017">
        <v>4040</v>
      </c>
      <c r="D1017">
        <v>3400468</v>
      </c>
      <c r="E1017" t="s">
        <v>1875</v>
      </c>
      <c r="F1017" t="s">
        <v>1883</v>
      </c>
      <c r="G1017" t="s">
        <v>1884</v>
      </c>
      <c r="H1017">
        <v>400</v>
      </c>
      <c r="I1017" s="5">
        <v>42005</v>
      </c>
      <c r="J1017" s="5">
        <v>43830</v>
      </c>
      <c r="K1017" t="s">
        <v>32</v>
      </c>
      <c r="L1017">
        <v>120351483</v>
      </c>
      <c r="M1017" t="s">
        <v>1875</v>
      </c>
      <c r="N1017" t="s">
        <v>1885</v>
      </c>
      <c r="O1017" t="s">
        <v>1883</v>
      </c>
      <c r="P1017" t="s">
        <v>1883</v>
      </c>
      <c r="Q1017" t="s">
        <v>1879</v>
      </c>
      <c r="R1017">
        <v>100</v>
      </c>
      <c r="S1017" t="s">
        <v>48</v>
      </c>
      <c r="T1017" s="6">
        <v>28.1</v>
      </c>
      <c r="U1017" s="6">
        <v>73.599999999999994</v>
      </c>
      <c r="V1017" s="6"/>
      <c r="W1017" s="6">
        <f>IF(OR(DuraWarenkorb2020[[#This Row],[Netto]]&lt;&gt;"",DuraWarenkorb2020[[#This Row],[Faktor]]&lt;&gt;""),"",IF(DuraWarenkorb2020[[#This Row],[Rabatt]]&lt;&gt;"",DuraWarenkorb2020[[#This Row],[Brutto]],""))</f>
        <v>73.599999999999994</v>
      </c>
      <c r="X1017" s="7">
        <v>0.5</v>
      </c>
      <c r="Y1017" s="6"/>
      <c r="Z101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36.799999999999997</v>
      </c>
      <c r="AA1017" s="7">
        <f>IFERROR(1-DuraWarenkorb2020[[#This Row],[EP1]]/DuraWarenkorb2020[[#This Row],[VK Preis]],"")</f>
        <v>0.23641304347826075</v>
      </c>
      <c r="AB1017" s="6">
        <f>IFERROR(DuraWarenkorb2020[[#This Row],[VK Preis]]/DuraWarenkorb2020[[#This Row],[PE]]*DuraWarenkorb2020[[#This Row],[Menge]],"")</f>
        <v>147.19999999999999</v>
      </c>
      <c r="AC1017" t="s">
        <v>33</v>
      </c>
      <c r="AD1017" t="s">
        <v>33</v>
      </c>
    </row>
    <row r="1018" spans="1:30" x14ac:dyDescent="0.25">
      <c r="A1018">
        <v>3740</v>
      </c>
      <c r="B1018" t="s">
        <v>28</v>
      </c>
      <c r="C1018">
        <v>4040</v>
      </c>
      <c r="D1018">
        <v>3953254</v>
      </c>
      <c r="E1018" t="s">
        <v>1875</v>
      </c>
      <c r="F1018" t="s">
        <v>1886</v>
      </c>
      <c r="G1018" t="s">
        <v>1887</v>
      </c>
      <c r="H1018">
        <v>50</v>
      </c>
      <c r="I1018" s="5">
        <v>42005</v>
      </c>
      <c r="J1018" s="5">
        <v>43830</v>
      </c>
      <c r="K1018" t="s">
        <v>32</v>
      </c>
      <c r="L1018">
        <v>120398935</v>
      </c>
      <c r="M1018" t="s">
        <v>1875</v>
      </c>
      <c r="N1018" t="s">
        <v>1888</v>
      </c>
      <c r="O1018" t="s">
        <v>1886</v>
      </c>
      <c r="P1018" t="s">
        <v>1886</v>
      </c>
      <c r="Q1018" t="s">
        <v>1879</v>
      </c>
      <c r="R1018">
        <v>100</v>
      </c>
      <c r="S1018" t="s">
        <v>48</v>
      </c>
      <c r="T1018" s="6">
        <v>41</v>
      </c>
      <c r="U1018" s="6">
        <v>91.14</v>
      </c>
      <c r="V1018" s="6"/>
      <c r="W1018" s="6">
        <f>IF(OR(DuraWarenkorb2020[[#This Row],[Netto]]&lt;&gt;"",DuraWarenkorb2020[[#This Row],[Faktor]]&lt;&gt;""),"",IF(DuraWarenkorb2020[[#This Row],[Rabatt]]&lt;&gt;"",DuraWarenkorb2020[[#This Row],[Brutto]],""))</f>
        <v>91.14</v>
      </c>
      <c r="X1018" s="7">
        <v>0.47</v>
      </c>
      <c r="Y1018" s="6"/>
      <c r="Z101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48.3</v>
      </c>
      <c r="AA1018" s="7">
        <f>IFERROR(1-DuraWarenkorb2020[[#This Row],[EP1]]/DuraWarenkorb2020[[#This Row],[VK Preis]],"")</f>
        <v>0.15113871635610765</v>
      </c>
      <c r="AB1018" s="6">
        <f>IFERROR(DuraWarenkorb2020[[#This Row],[VK Preis]]/DuraWarenkorb2020[[#This Row],[PE]]*DuraWarenkorb2020[[#This Row],[Menge]],"")</f>
        <v>24.15</v>
      </c>
      <c r="AC1018" t="s">
        <v>33</v>
      </c>
      <c r="AD1018" t="s">
        <v>33</v>
      </c>
    </row>
    <row r="1019" spans="1:30" x14ac:dyDescent="0.25">
      <c r="A1019">
        <v>3740</v>
      </c>
      <c r="B1019" t="s">
        <v>28</v>
      </c>
      <c r="C1019">
        <v>4040</v>
      </c>
      <c r="D1019">
        <v>2609142</v>
      </c>
      <c r="E1019" t="s">
        <v>1875</v>
      </c>
      <c r="F1019" t="s">
        <v>1889</v>
      </c>
      <c r="G1019" t="s">
        <v>1890</v>
      </c>
      <c r="H1019">
        <v>300</v>
      </c>
      <c r="I1019" s="5">
        <v>42005</v>
      </c>
      <c r="J1019" s="5">
        <v>43830</v>
      </c>
      <c r="K1019" t="s">
        <v>32</v>
      </c>
      <c r="L1019">
        <v>120181547</v>
      </c>
      <c r="M1019" t="s">
        <v>1875</v>
      </c>
      <c r="N1019" t="s">
        <v>1891</v>
      </c>
      <c r="O1019" t="s">
        <v>1892</v>
      </c>
      <c r="P1019" t="s">
        <v>1892</v>
      </c>
      <c r="Q1019" t="s">
        <v>1879</v>
      </c>
      <c r="R1019">
        <v>100</v>
      </c>
      <c r="S1019" t="s">
        <v>48</v>
      </c>
      <c r="T1019" s="6">
        <v>6.5</v>
      </c>
      <c r="U1019" s="6">
        <v>17.02</v>
      </c>
      <c r="V1019" s="6"/>
      <c r="W1019" s="6">
        <f>IF(OR(DuraWarenkorb2020[[#This Row],[Netto]]&lt;&gt;"",DuraWarenkorb2020[[#This Row],[Faktor]]&lt;&gt;""),"",IF(DuraWarenkorb2020[[#This Row],[Rabatt]]&lt;&gt;"",DuraWarenkorb2020[[#This Row],[Brutto]],""))</f>
        <v>17.02</v>
      </c>
      <c r="X1019" s="7">
        <v>0.52</v>
      </c>
      <c r="Y1019" s="6"/>
      <c r="Z101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8.17</v>
      </c>
      <c r="AA1019" s="7">
        <f>IFERROR(1-DuraWarenkorb2020[[#This Row],[EP1]]/DuraWarenkorb2020[[#This Row],[VK Preis]],"")</f>
        <v>0.20440636474908203</v>
      </c>
      <c r="AB1019" s="6">
        <f>IFERROR(DuraWarenkorb2020[[#This Row],[VK Preis]]/DuraWarenkorb2020[[#This Row],[PE]]*DuraWarenkorb2020[[#This Row],[Menge]],"")</f>
        <v>24.509999999999998</v>
      </c>
      <c r="AC1019" t="s">
        <v>33</v>
      </c>
      <c r="AD1019" t="s">
        <v>33</v>
      </c>
    </row>
    <row r="1020" spans="1:30" x14ac:dyDescent="0.25">
      <c r="D1020">
        <v>1265830</v>
      </c>
      <c r="E1020" t="s">
        <v>1875</v>
      </c>
      <c r="F1020" t="s">
        <v>1893</v>
      </c>
      <c r="G1020" t="s">
        <v>1894</v>
      </c>
      <c r="H1020">
        <v>900</v>
      </c>
      <c r="I1020" s="5"/>
      <c r="J1020" s="5"/>
      <c r="K1020" t="s">
        <v>4453</v>
      </c>
      <c r="L1020" s="10">
        <v>120181548</v>
      </c>
      <c r="M1020" s="10" t="s">
        <v>1875</v>
      </c>
      <c r="N1020" s="10" t="s">
        <v>1895</v>
      </c>
      <c r="O1020" s="10" t="s">
        <v>1896</v>
      </c>
      <c r="P1020" s="10" t="s">
        <v>1896</v>
      </c>
      <c r="Q1020" s="10" t="s">
        <v>1879</v>
      </c>
      <c r="R1020" s="10">
        <v>100</v>
      </c>
      <c r="S1020" s="10" t="s">
        <v>48</v>
      </c>
      <c r="T1020" s="6">
        <v>7.2</v>
      </c>
      <c r="U1020" s="6">
        <v>18.25</v>
      </c>
      <c r="V1020" s="6"/>
      <c r="W1020" s="6">
        <f>IF(OR(DuraWarenkorb2020[[#This Row],[Netto]]&lt;&gt;"",DuraWarenkorb2020[[#This Row],[Faktor]]&lt;&gt;""),"",IF(DuraWarenkorb2020[[#This Row],[Rabatt]]&lt;&gt;"",DuraWarenkorb2020[[#This Row],[Brutto]],""))</f>
        <v>18.25</v>
      </c>
      <c r="X1020" s="7">
        <v>0.5</v>
      </c>
      <c r="Y1020" s="6"/>
      <c r="Z102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9.1300000000000008</v>
      </c>
      <c r="AA1020" s="7">
        <f>IFERROR(1-DuraWarenkorb2020[[#This Row],[EP1]]/DuraWarenkorb2020[[#This Row],[VK Preis]],"")</f>
        <v>0.21139101861993437</v>
      </c>
      <c r="AB1020" s="6">
        <f>IFERROR(DuraWarenkorb2020[[#This Row],[VK Preis]]/DuraWarenkorb2020[[#This Row],[PE]]*DuraWarenkorb2020[[#This Row],[Menge]],"")</f>
        <v>82.17</v>
      </c>
      <c r="AC1020" s="10" t="s">
        <v>33</v>
      </c>
      <c r="AD1020" s="10" t="s">
        <v>33</v>
      </c>
    </row>
    <row r="1021" spans="1:30" x14ac:dyDescent="0.25">
      <c r="A1021">
        <v>3740</v>
      </c>
      <c r="B1021" t="s">
        <v>28</v>
      </c>
      <c r="C1021">
        <v>4040</v>
      </c>
      <c r="D1021">
        <v>2609169</v>
      </c>
      <c r="E1021" t="s">
        <v>1875</v>
      </c>
      <c r="F1021" t="s">
        <v>1897</v>
      </c>
      <c r="G1021" t="s">
        <v>1898</v>
      </c>
      <c r="H1021" s="9">
        <v>1600</v>
      </c>
      <c r="I1021" s="5">
        <v>42005</v>
      </c>
      <c r="J1021" s="5">
        <v>43830</v>
      </c>
      <c r="K1021" t="s">
        <v>32</v>
      </c>
      <c r="L1021">
        <v>120181550</v>
      </c>
      <c r="M1021" t="s">
        <v>1875</v>
      </c>
      <c r="N1021" t="s">
        <v>1899</v>
      </c>
      <c r="O1021" t="s">
        <v>1900</v>
      </c>
      <c r="P1021" t="s">
        <v>1900</v>
      </c>
      <c r="Q1021" t="s">
        <v>1879</v>
      </c>
      <c r="R1021">
        <v>100</v>
      </c>
      <c r="S1021" t="s">
        <v>48</v>
      </c>
      <c r="T1021" s="6">
        <v>9.6</v>
      </c>
      <c r="U1021" s="6">
        <v>24.51</v>
      </c>
      <c r="V1021" s="6"/>
      <c r="W1021" s="6">
        <f>IF(OR(DuraWarenkorb2020[[#This Row],[Netto]]&lt;&gt;"",DuraWarenkorb2020[[#This Row],[Faktor]]&lt;&gt;""),"",IF(DuraWarenkorb2020[[#This Row],[Rabatt]]&lt;&gt;"",DuraWarenkorb2020[[#This Row],[Brutto]],""))</f>
        <v>24.51</v>
      </c>
      <c r="X1021" s="7">
        <v>0.5</v>
      </c>
      <c r="Y1021" s="6"/>
      <c r="Z102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12.26</v>
      </c>
      <c r="AA1021" s="7">
        <f>IFERROR(1-DuraWarenkorb2020[[#This Row],[EP1]]/DuraWarenkorb2020[[#This Row],[VK Preis]],"")</f>
        <v>0.21696574225122356</v>
      </c>
      <c r="AB1021" s="6">
        <f>IFERROR(DuraWarenkorb2020[[#This Row],[VK Preis]]/DuraWarenkorb2020[[#This Row],[PE]]*DuraWarenkorb2020[[#This Row],[Menge]],"")</f>
        <v>196.16</v>
      </c>
      <c r="AC1021" t="s">
        <v>33</v>
      </c>
      <c r="AD1021" t="s">
        <v>33</v>
      </c>
    </row>
    <row r="1022" spans="1:30" x14ac:dyDescent="0.25">
      <c r="A1022">
        <v>3740</v>
      </c>
      <c r="B1022" t="s">
        <v>28</v>
      </c>
      <c r="C1022">
        <v>4040</v>
      </c>
      <c r="D1022">
        <v>2609177</v>
      </c>
      <c r="E1022" t="s">
        <v>1875</v>
      </c>
      <c r="F1022" t="s">
        <v>1901</v>
      </c>
      <c r="G1022" t="s">
        <v>1902</v>
      </c>
      <c r="H1022">
        <v>250</v>
      </c>
      <c r="I1022" s="5">
        <v>42005</v>
      </c>
      <c r="J1022" s="5">
        <v>43830</v>
      </c>
      <c r="K1022" t="s">
        <v>32</v>
      </c>
      <c r="L1022">
        <v>120181551</v>
      </c>
      <c r="M1022" t="s">
        <v>1875</v>
      </c>
      <c r="N1022" t="s">
        <v>1903</v>
      </c>
      <c r="O1022" t="s">
        <v>1904</v>
      </c>
      <c r="P1022" t="s">
        <v>1904</v>
      </c>
      <c r="Q1022" t="s">
        <v>1879</v>
      </c>
      <c r="R1022">
        <v>100</v>
      </c>
      <c r="S1022" t="s">
        <v>48</v>
      </c>
      <c r="T1022" s="6">
        <v>17.399999999999999</v>
      </c>
      <c r="U1022" s="6">
        <v>42.85</v>
      </c>
      <c r="V1022" s="6"/>
      <c r="W1022" s="6">
        <f>IF(OR(DuraWarenkorb2020[[#This Row],[Netto]]&lt;&gt;"",DuraWarenkorb2020[[#This Row],[Faktor]]&lt;&gt;""),"",IF(DuraWarenkorb2020[[#This Row],[Rabatt]]&lt;&gt;"",DuraWarenkorb2020[[#This Row],[Brutto]],""))</f>
        <v>42.85</v>
      </c>
      <c r="X1022" s="7">
        <v>0.5</v>
      </c>
      <c r="Y1022" s="6"/>
      <c r="Z102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21.43</v>
      </c>
      <c r="AA1022" s="7">
        <f>IFERROR(1-DuraWarenkorb2020[[#This Row],[EP1]]/DuraWarenkorb2020[[#This Row],[VK Preis]],"")</f>
        <v>0.18805412972468505</v>
      </c>
      <c r="AB1022" s="6">
        <f>IFERROR(DuraWarenkorb2020[[#This Row],[VK Preis]]/DuraWarenkorb2020[[#This Row],[PE]]*DuraWarenkorb2020[[#This Row],[Menge]],"")</f>
        <v>53.574999999999996</v>
      </c>
      <c r="AC1022" t="s">
        <v>33</v>
      </c>
      <c r="AD1022" t="s">
        <v>33</v>
      </c>
    </row>
    <row r="1023" spans="1:30" x14ac:dyDescent="0.25">
      <c r="A1023">
        <v>3740</v>
      </c>
      <c r="B1023" t="s">
        <v>28</v>
      </c>
      <c r="C1023">
        <v>4040</v>
      </c>
      <c r="D1023">
        <v>2662914</v>
      </c>
      <c r="E1023" t="s">
        <v>1875</v>
      </c>
      <c r="F1023" t="s">
        <v>1905</v>
      </c>
      <c r="G1023" t="s">
        <v>1906</v>
      </c>
      <c r="H1023">
        <v>50</v>
      </c>
      <c r="I1023" s="5">
        <v>42005</v>
      </c>
      <c r="J1023" s="5">
        <v>43830</v>
      </c>
      <c r="K1023" t="s">
        <v>32</v>
      </c>
      <c r="L1023">
        <v>120353609</v>
      </c>
      <c r="M1023" t="s">
        <v>1875</v>
      </c>
      <c r="N1023" t="s">
        <v>1907</v>
      </c>
      <c r="O1023" t="s">
        <v>1905</v>
      </c>
      <c r="P1023" t="s">
        <v>1905</v>
      </c>
      <c r="Q1023" t="s">
        <v>1879</v>
      </c>
      <c r="R1023">
        <v>100</v>
      </c>
      <c r="S1023" t="s">
        <v>48</v>
      </c>
      <c r="T1023" s="6">
        <v>33.4</v>
      </c>
      <c r="U1023" s="6">
        <v>85.34</v>
      </c>
      <c r="V1023" s="6"/>
      <c r="W1023" s="6">
        <f>IF(OR(DuraWarenkorb2020[[#This Row],[Netto]]&lt;&gt;"",DuraWarenkorb2020[[#This Row],[Faktor]]&lt;&gt;""),"",IF(DuraWarenkorb2020[[#This Row],[Rabatt]]&lt;&gt;"",DuraWarenkorb2020[[#This Row],[Brutto]],""))</f>
        <v>85.34</v>
      </c>
      <c r="X1023" s="7">
        <v>0.5</v>
      </c>
      <c r="Y1023" s="6"/>
      <c r="Z102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42.67</v>
      </c>
      <c r="AA1023" s="7">
        <f>IFERROR(1-DuraWarenkorb2020[[#This Row],[EP1]]/DuraWarenkorb2020[[#This Row],[VK Preis]],"")</f>
        <v>0.21724865244902747</v>
      </c>
      <c r="AB1023" s="6">
        <f>IFERROR(DuraWarenkorb2020[[#This Row],[VK Preis]]/DuraWarenkorb2020[[#This Row],[PE]]*DuraWarenkorb2020[[#This Row],[Menge]],"")</f>
        <v>21.335000000000001</v>
      </c>
      <c r="AC1023" t="s">
        <v>33</v>
      </c>
      <c r="AD1023" t="s">
        <v>33</v>
      </c>
    </row>
    <row r="1024" spans="1:30" x14ac:dyDescent="0.25">
      <c r="A1024">
        <v>3740</v>
      </c>
      <c r="B1024" t="s">
        <v>28</v>
      </c>
      <c r="C1024">
        <v>4040</v>
      </c>
      <c r="D1024">
        <v>1338714</v>
      </c>
      <c r="E1024" t="s">
        <v>1875</v>
      </c>
      <c r="F1024" t="s">
        <v>1910</v>
      </c>
      <c r="G1024" t="s">
        <v>1911</v>
      </c>
      <c r="H1024">
        <v>150</v>
      </c>
      <c r="I1024" s="5">
        <v>42005</v>
      </c>
      <c r="J1024" s="5">
        <v>43830</v>
      </c>
      <c r="K1024" t="s">
        <v>32</v>
      </c>
      <c r="L1024">
        <v>120075606</v>
      </c>
      <c r="M1024" t="s">
        <v>1875</v>
      </c>
      <c r="N1024" t="s">
        <v>1912</v>
      </c>
      <c r="O1024" t="s">
        <v>1910</v>
      </c>
      <c r="P1024" t="s">
        <v>1910</v>
      </c>
      <c r="Q1024" t="s">
        <v>1879</v>
      </c>
      <c r="R1024">
        <v>100</v>
      </c>
      <c r="S1024" t="s">
        <v>48</v>
      </c>
      <c r="T1024" s="6">
        <v>24.7</v>
      </c>
      <c r="U1024" s="6">
        <v>53.47</v>
      </c>
      <c r="V1024" s="6"/>
      <c r="W1024" s="6">
        <f>IF(OR(DuraWarenkorb2020[[#This Row],[Netto]]&lt;&gt;"",DuraWarenkorb2020[[#This Row],[Faktor]]&lt;&gt;""),"",IF(DuraWarenkorb2020[[#This Row],[Rabatt]]&lt;&gt;"",DuraWarenkorb2020[[#This Row],[Brutto]],""))</f>
        <v>53.47</v>
      </c>
      <c r="X1024" s="7">
        <v>0.43</v>
      </c>
      <c r="Y1024" s="6"/>
      <c r="Z102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30.48</v>
      </c>
      <c r="AA1024" s="7">
        <f>IFERROR(1-DuraWarenkorb2020[[#This Row],[EP1]]/DuraWarenkorb2020[[#This Row],[VK Preis]],"")</f>
        <v>0.1896325459317586</v>
      </c>
      <c r="AB1024" s="6">
        <f>IFERROR(DuraWarenkorb2020[[#This Row],[VK Preis]]/DuraWarenkorb2020[[#This Row],[PE]]*DuraWarenkorb2020[[#This Row],[Menge]],"")</f>
        <v>45.72</v>
      </c>
      <c r="AC1024" t="s">
        <v>33</v>
      </c>
      <c r="AD1024" t="s">
        <v>33</v>
      </c>
    </row>
    <row r="1025" spans="1:30" x14ac:dyDescent="0.25">
      <c r="A1025">
        <v>3740</v>
      </c>
      <c r="B1025" t="s">
        <v>28</v>
      </c>
      <c r="C1025">
        <v>4040</v>
      </c>
      <c r="D1025">
        <v>1957341</v>
      </c>
      <c r="E1025" t="s">
        <v>1875</v>
      </c>
      <c r="F1025" t="s">
        <v>1913</v>
      </c>
      <c r="G1025" t="s">
        <v>1914</v>
      </c>
      <c r="H1025">
        <v>100</v>
      </c>
      <c r="I1025" s="5">
        <v>42005</v>
      </c>
      <c r="J1025" s="5">
        <v>43830</v>
      </c>
      <c r="K1025" t="s">
        <v>32</v>
      </c>
      <c r="L1025">
        <v>120263983</v>
      </c>
      <c r="M1025" t="s">
        <v>1875</v>
      </c>
      <c r="N1025" t="s">
        <v>1915</v>
      </c>
      <c r="O1025" t="s">
        <v>1913</v>
      </c>
      <c r="P1025" t="s">
        <v>1913</v>
      </c>
      <c r="Q1025" t="s">
        <v>1879</v>
      </c>
      <c r="R1025">
        <v>100</v>
      </c>
      <c r="S1025" t="s">
        <v>48</v>
      </c>
      <c r="T1025" s="6">
        <v>24.7</v>
      </c>
      <c r="U1025" s="6">
        <v>56.74</v>
      </c>
      <c r="V1025" s="6"/>
      <c r="W1025" s="6">
        <f>IF(OR(DuraWarenkorb2020[[#This Row],[Netto]]&lt;&gt;"",DuraWarenkorb2020[[#This Row],[Faktor]]&lt;&gt;""),"",IF(DuraWarenkorb2020[[#This Row],[Rabatt]]&lt;&gt;"",DuraWarenkorb2020[[#This Row],[Brutto]],""))</f>
        <v>56.74</v>
      </c>
      <c r="X1025" s="7">
        <v>0.47</v>
      </c>
      <c r="Y1025" s="6"/>
      <c r="Z102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30.07</v>
      </c>
      <c r="AA1025" s="7">
        <f>IFERROR(1-DuraWarenkorb2020[[#This Row],[EP1]]/DuraWarenkorb2020[[#This Row],[VK Preis]],"")</f>
        <v>0.17858330562021951</v>
      </c>
      <c r="AB1025" s="6">
        <f>IFERROR(DuraWarenkorb2020[[#This Row],[VK Preis]]/DuraWarenkorb2020[[#This Row],[PE]]*DuraWarenkorb2020[[#This Row],[Menge]],"")</f>
        <v>30.070000000000004</v>
      </c>
      <c r="AC1025" t="s">
        <v>33</v>
      </c>
      <c r="AD1025" t="s">
        <v>33</v>
      </c>
    </row>
    <row r="1026" spans="1:30" x14ac:dyDescent="0.25">
      <c r="A1026">
        <v>3740</v>
      </c>
      <c r="B1026" t="s">
        <v>28</v>
      </c>
      <c r="C1026">
        <v>4040</v>
      </c>
      <c r="D1026">
        <v>579564</v>
      </c>
      <c r="E1026" t="s">
        <v>1920</v>
      </c>
      <c r="F1026">
        <v>630</v>
      </c>
      <c r="G1026" t="s">
        <v>1923</v>
      </c>
      <c r="H1026">
        <v>1</v>
      </c>
      <c r="I1026" s="5">
        <v>42005</v>
      </c>
      <c r="J1026" s="5">
        <v>43830</v>
      </c>
      <c r="K1026" t="s">
        <v>32</v>
      </c>
      <c r="L1026">
        <v>120009347</v>
      </c>
      <c r="M1026" t="s">
        <v>1924</v>
      </c>
      <c r="N1026" t="s">
        <v>1925</v>
      </c>
      <c r="O1026" t="s">
        <v>1926</v>
      </c>
      <c r="P1026" t="s">
        <v>1926</v>
      </c>
      <c r="Q1026" t="s">
        <v>1927</v>
      </c>
      <c r="R1026">
        <v>1</v>
      </c>
      <c r="S1026" t="s">
        <v>48</v>
      </c>
      <c r="T1026" s="6">
        <v>8.33</v>
      </c>
      <c r="U1026" s="6">
        <v>22.3</v>
      </c>
      <c r="V1026" s="6"/>
      <c r="W1026" s="6">
        <f>IF(OR(DuraWarenkorb2020[[#This Row],[Netto]]&lt;&gt;"",DuraWarenkorb2020[[#This Row],[Faktor]]&lt;&gt;""),"",IF(DuraWarenkorb2020[[#This Row],[Rabatt]]&lt;&gt;"",DuraWarenkorb2020[[#This Row],[Brutto]],""))</f>
        <v>22.3</v>
      </c>
      <c r="X1026" s="7">
        <v>0.54</v>
      </c>
      <c r="Y1026" s="6"/>
      <c r="Z102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10.26</v>
      </c>
      <c r="AA1026" s="7">
        <f>IFERROR(1-DuraWarenkorb2020[[#This Row],[EP1]]/DuraWarenkorb2020[[#This Row],[VK Preis]],"")</f>
        <v>0.18810916179337234</v>
      </c>
      <c r="AB1026" s="6">
        <f>IFERROR(DuraWarenkorb2020[[#This Row],[VK Preis]]/DuraWarenkorb2020[[#This Row],[PE]]*DuraWarenkorb2020[[#This Row],[Menge]],"")</f>
        <v>10.26</v>
      </c>
      <c r="AC1026" t="s">
        <v>33</v>
      </c>
      <c r="AD1026" t="s">
        <v>33</v>
      </c>
    </row>
    <row r="1027" spans="1:30" x14ac:dyDescent="0.25">
      <c r="D1027">
        <v>478652</v>
      </c>
      <c r="E1027" t="s">
        <v>1930</v>
      </c>
      <c r="F1027">
        <v>9918130000</v>
      </c>
      <c r="G1027" t="s">
        <v>4417</v>
      </c>
      <c r="H1027">
        <v>2</v>
      </c>
      <c r="I1027" s="5"/>
      <c r="J1027" s="5"/>
      <c r="K1027" t="s">
        <v>4453</v>
      </c>
      <c r="L1027" s="10">
        <v>120096658</v>
      </c>
      <c r="M1027" s="10" t="s">
        <v>1934</v>
      </c>
      <c r="N1027" s="10" t="s">
        <v>4418</v>
      </c>
      <c r="O1027" s="10" t="s">
        <v>4417</v>
      </c>
      <c r="P1027" s="10" t="s">
        <v>4419</v>
      </c>
      <c r="Q1027" s="10" t="s">
        <v>4420</v>
      </c>
      <c r="R1027" s="10">
        <v>1</v>
      </c>
      <c r="S1027" s="10" t="s">
        <v>48</v>
      </c>
      <c r="T1027" s="6">
        <v>14.66</v>
      </c>
      <c r="U1027" s="6">
        <v>19.04</v>
      </c>
      <c r="V1027" s="6"/>
      <c r="W1027" s="6">
        <f>IF(OR(DuraWarenkorb2020[[#This Row],[Netto]]&lt;&gt;"",DuraWarenkorb2020[[#This Row],[Faktor]]&lt;&gt;""),"",IF(DuraWarenkorb2020[[#This Row],[Rabatt]]&lt;&gt;"",DuraWarenkorb2020[[#This Row],[Brutto]],""))</f>
        <v>19.04</v>
      </c>
      <c r="X1027" s="7">
        <v>0.1</v>
      </c>
      <c r="Y1027" s="6"/>
      <c r="Z102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17.14</v>
      </c>
      <c r="AA1027" s="7">
        <f>IFERROR(1-DuraWarenkorb2020[[#This Row],[EP1]]/DuraWarenkorb2020[[#This Row],[VK Preis]],"")</f>
        <v>0.14469078179696615</v>
      </c>
      <c r="AB1027" s="6">
        <f>IFERROR(DuraWarenkorb2020[[#This Row],[VK Preis]]/DuraWarenkorb2020[[#This Row],[PE]]*DuraWarenkorb2020[[#This Row],[Menge]],"")</f>
        <v>34.28</v>
      </c>
      <c r="AC1027" s="10" t="s">
        <v>33</v>
      </c>
      <c r="AD1027" s="10" t="s">
        <v>33</v>
      </c>
    </row>
    <row r="1028" spans="1:30" x14ac:dyDescent="0.25">
      <c r="D1028">
        <v>55821</v>
      </c>
      <c r="E1028" t="s">
        <v>1930</v>
      </c>
      <c r="F1028" t="s">
        <v>4427</v>
      </c>
      <c r="G1028" t="s">
        <v>4428</v>
      </c>
      <c r="H1028">
        <v>10</v>
      </c>
      <c r="I1028" s="5"/>
      <c r="J1028" s="5"/>
      <c r="K1028" t="s">
        <v>4453</v>
      </c>
      <c r="L1028" s="10">
        <v>120072203</v>
      </c>
      <c r="M1028" s="10" t="s">
        <v>1934</v>
      </c>
      <c r="N1028" s="10" t="s">
        <v>4429</v>
      </c>
      <c r="O1028" s="10" t="s">
        <v>4430</v>
      </c>
      <c r="P1028" s="10" t="s">
        <v>4431</v>
      </c>
      <c r="Q1028" s="10" t="s">
        <v>4426</v>
      </c>
      <c r="R1028" s="10">
        <v>100</v>
      </c>
      <c r="S1028" s="10" t="s">
        <v>48</v>
      </c>
      <c r="T1028" s="6">
        <v>71.27</v>
      </c>
      <c r="U1028" s="6">
        <v>160.30000000000001</v>
      </c>
      <c r="V1028" s="6"/>
      <c r="W1028" s="6">
        <f>IF(OR(DuraWarenkorb2020[[#This Row],[Netto]]&lt;&gt;"",DuraWarenkorb2020[[#This Row],[Faktor]]&lt;&gt;""),"",IF(DuraWarenkorb2020[[#This Row],[Rabatt]]&lt;&gt;"",DuraWarenkorb2020[[#This Row],[Brutto]],""))</f>
        <v>160.30000000000001</v>
      </c>
      <c r="X1028" s="7">
        <v>0.45</v>
      </c>
      <c r="Y1028" s="6"/>
      <c r="Z1028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88.17</v>
      </c>
      <c r="AA1028" s="7">
        <f>IFERROR(1-DuraWarenkorb2020[[#This Row],[EP1]]/DuraWarenkorb2020[[#This Row],[VK Preis]],"")</f>
        <v>0.19167517296132475</v>
      </c>
      <c r="AB1028" s="6">
        <f>IFERROR(DuraWarenkorb2020[[#This Row],[VK Preis]]/DuraWarenkorb2020[[#This Row],[PE]]*DuraWarenkorb2020[[#This Row],[Menge]],"")</f>
        <v>8.8170000000000002</v>
      </c>
      <c r="AC1028" s="10" t="s">
        <v>33</v>
      </c>
      <c r="AD1028" s="10" t="s">
        <v>33</v>
      </c>
    </row>
    <row r="1029" spans="1:30" x14ac:dyDescent="0.25">
      <c r="D1029">
        <v>55822</v>
      </c>
      <c r="E1029" t="s">
        <v>1930</v>
      </c>
      <c r="F1029" t="s">
        <v>4421</v>
      </c>
      <c r="G1029" t="s">
        <v>4422</v>
      </c>
      <c r="H1029">
        <v>10</v>
      </c>
      <c r="I1029" s="5"/>
      <c r="J1029" s="5"/>
      <c r="K1029" t="s">
        <v>4453</v>
      </c>
      <c r="L1029" s="10">
        <v>120072205</v>
      </c>
      <c r="M1029" s="10" t="s">
        <v>1934</v>
      </c>
      <c r="N1029" s="10" t="s">
        <v>4423</v>
      </c>
      <c r="O1029" s="10" t="s">
        <v>4424</v>
      </c>
      <c r="P1029" s="10" t="s">
        <v>4425</v>
      </c>
      <c r="Q1029" s="10" t="s">
        <v>4426</v>
      </c>
      <c r="R1029" s="10">
        <v>100</v>
      </c>
      <c r="S1029" s="10" t="s">
        <v>48</v>
      </c>
      <c r="T1029" s="6">
        <v>80.150000000000006</v>
      </c>
      <c r="U1029" s="6">
        <v>160.30000000000001</v>
      </c>
      <c r="V1029" s="6"/>
      <c r="W1029" s="6">
        <f>IF(OR(DuraWarenkorb2020[[#This Row],[Netto]]&lt;&gt;"",DuraWarenkorb2020[[#This Row],[Faktor]]&lt;&gt;""),"",IF(DuraWarenkorb2020[[#This Row],[Rabatt]]&lt;&gt;"",DuraWarenkorb2020[[#This Row],[Brutto]],""))</f>
        <v>160.30000000000001</v>
      </c>
      <c r="X1029" s="7">
        <v>0.4</v>
      </c>
      <c r="Y1029" s="6"/>
      <c r="Z1029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96.18</v>
      </c>
      <c r="AA1029" s="7">
        <f>IFERROR(1-DuraWarenkorb2020[[#This Row],[EP1]]/DuraWarenkorb2020[[#This Row],[VK Preis]],"")</f>
        <v>0.16666666666666663</v>
      </c>
      <c r="AB1029" s="6">
        <f>IFERROR(DuraWarenkorb2020[[#This Row],[VK Preis]]/DuraWarenkorb2020[[#This Row],[PE]]*DuraWarenkorb2020[[#This Row],[Menge]],"")</f>
        <v>9.6180000000000003</v>
      </c>
      <c r="AC1029" s="10" t="s">
        <v>33</v>
      </c>
      <c r="AD1029" s="10" t="s">
        <v>33</v>
      </c>
    </row>
    <row r="1030" spans="1:30" x14ac:dyDescent="0.25">
      <c r="D1030">
        <v>55828</v>
      </c>
      <c r="E1030" t="s">
        <v>1930</v>
      </c>
      <c r="F1030" t="s">
        <v>4432</v>
      </c>
      <c r="G1030" t="s">
        <v>4433</v>
      </c>
      <c r="H1030">
        <v>10</v>
      </c>
      <c r="I1030" s="5"/>
      <c r="J1030" s="5"/>
      <c r="K1030" t="s">
        <v>4453</v>
      </c>
      <c r="L1030" s="10">
        <v>120072159</v>
      </c>
      <c r="M1030" s="10" t="s">
        <v>1934</v>
      </c>
      <c r="N1030" s="10" t="s">
        <v>4434</v>
      </c>
      <c r="O1030" s="10" t="s">
        <v>4435</v>
      </c>
      <c r="P1030" s="10" t="s">
        <v>4436</v>
      </c>
      <c r="Q1030" s="10" t="s">
        <v>4426</v>
      </c>
      <c r="R1030" s="10">
        <v>100</v>
      </c>
      <c r="S1030" s="10" t="s">
        <v>48</v>
      </c>
      <c r="T1030" s="6">
        <v>176.83</v>
      </c>
      <c r="U1030" s="6">
        <v>397.4</v>
      </c>
      <c r="V1030" s="6"/>
      <c r="W1030" s="6">
        <f>IF(OR(DuraWarenkorb2020[[#This Row],[Netto]]&lt;&gt;"",DuraWarenkorb2020[[#This Row],[Faktor]]&lt;&gt;""),"",IF(DuraWarenkorb2020[[#This Row],[Rabatt]]&lt;&gt;"",DuraWarenkorb2020[[#This Row],[Brutto]],""))</f>
        <v>397.4</v>
      </c>
      <c r="X1030" s="7">
        <v>0.45</v>
      </c>
      <c r="Y1030" s="6"/>
      <c r="Z1030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218.57</v>
      </c>
      <c r="AA1030" s="7">
        <f>IFERROR(1-DuraWarenkorb2020[[#This Row],[EP1]]/DuraWarenkorb2020[[#This Row],[VK Preis]],"")</f>
        <v>0.19096856842201571</v>
      </c>
      <c r="AB1030" s="6">
        <f>IFERROR(DuraWarenkorb2020[[#This Row],[VK Preis]]/DuraWarenkorb2020[[#This Row],[PE]]*DuraWarenkorb2020[[#This Row],[Menge]],"")</f>
        <v>21.856999999999999</v>
      </c>
      <c r="AC1030" s="10" t="s">
        <v>33</v>
      </c>
      <c r="AD1030" s="10" t="s">
        <v>33</v>
      </c>
    </row>
    <row r="1031" spans="1:30" x14ac:dyDescent="0.25">
      <c r="D1031">
        <v>155098</v>
      </c>
      <c r="E1031" t="s">
        <v>1930</v>
      </c>
      <c r="F1031">
        <v>105236</v>
      </c>
      <c r="G1031" t="s">
        <v>4412</v>
      </c>
      <c r="H1031">
        <v>10</v>
      </c>
      <c r="I1031" s="5"/>
      <c r="J1031" s="5"/>
      <c r="K1031" t="s">
        <v>4453</v>
      </c>
      <c r="L1031" s="10">
        <v>120072292</v>
      </c>
      <c r="M1031" s="10" t="s">
        <v>1934</v>
      </c>
      <c r="N1031" s="10" t="s">
        <v>4413</v>
      </c>
      <c r="O1031" s="10" t="s">
        <v>4414</v>
      </c>
      <c r="P1031" s="10" t="s">
        <v>4415</v>
      </c>
      <c r="Q1031" s="10" t="s">
        <v>4416</v>
      </c>
      <c r="R1031" s="10">
        <v>100</v>
      </c>
      <c r="S1031" s="10" t="s">
        <v>48</v>
      </c>
      <c r="T1031" s="6">
        <v>54.19</v>
      </c>
      <c r="U1031" s="6">
        <v>104.22</v>
      </c>
      <c r="V1031" s="6"/>
      <c r="W1031" s="6">
        <f>IF(OR(DuraWarenkorb2020[[#This Row],[Netto]]&lt;&gt;"",DuraWarenkorb2020[[#This Row],[Faktor]]&lt;&gt;""),"",IF(DuraWarenkorb2020[[#This Row],[Rabatt]]&lt;&gt;"",DuraWarenkorb2020[[#This Row],[Brutto]],""))</f>
        <v>104.22</v>
      </c>
      <c r="X1031" s="7">
        <v>0.4</v>
      </c>
      <c r="Y1031" s="6"/>
      <c r="Z1031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62.53</v>
      </c>
      <c r="AA1031" s="7">
        <f>IFERROR(1-DuraWarenkorb2020[[#This Row],[EP1]]/DuraWarenkorb2020[[#This Row],[VK Preis]],"")</f>
        <v>0.13337597952982572</v>
      </c>
      <c r="AB1031" s="6">
        <f>IFERROR(DuraWarenkorb2020[[#This Row],[VK Preis]]/DuraWarenkorb2020[[#This Row],[PE]]*DuraWarenkorb2020[[#This Row],[Menge]],"")</f>
        <v>6.2530000000000001</v>
      </c>
      <c r="AC1031" s="10" t="s">
        <v>33</v>
      </c>
      <c r="AD1031" s="10" t="s">
        <v>33</v>
      </c>
    </row>
    <row r="1032" spans="1:30" x14ac:dyDescent="0.25">
      <c r="A1032">
        <v>3740</v>
      </c>
      <c r="B1032" t="s">
        <v>28</v>
      </c>
      <c r="C1032">
        <v>4040</v>
      </c>
      <c r="D1032">
        <v>3451070</v>
      </c>
      <c r="E1032" t="s">
        <v>1930</v>
      </c>
      <c r="F1032" t="s">
        <v>1932</v>
      </c>
      <c r="G1032" t="s">
        <v>1933</v>
      </c>
      <c r="H1032">
        <v>1</v>
      </c>
      <c r="I1032" s="5">
        <v>42005</v>
      </c>
      <c r="J1032" s="5">
        <v>43830</v>
      </c>
      <c r="K1032" t="s">
        <v>32</v>
      </c>
      <c r="L1032">
        <v>120375495</v>
      </c>
      <c r="M1032" t="s">
        <v>1934</v>
      </c>
      <c r="N1032" t="s">
        <v>1935</v>
      </c>
      <c r="O1032" t="s">
        <v>1932</v>
      </c>
      <c r="P1032" t="s">
        <v>1936</v>
      </c>
      <c r="Q1032" t="s">
        <v>1937</v>
      </c>
      <c r="R1032">
        <v>1</v>
      </c>
      <c r="S1032" t="s">
        <v>48</v>
      </c>
      <c r="T1032" s="6">
        <v>78.510000000000005</v>
      </c>
      <c r="U1032" s="6">
        <v>126.63</v>
      </c>
      <c r="V1032" s="6"/>
      <c r="W1032" s="6">
        <f>IF(OR(DuraWarenkorb2020[[#This Row],[Netto]]&lt;&gt;"",DuraWarenkorb2020[[#This Row],[Faktor]]&lt;&gt;""),"",IF(DuraWarenkorb2020[[#This Row],[Rabatt]]&lt;&gt;"",DuraWarenkorb2020[[#This Row],[Brutto]],""))</f>
        <v>126.63</v>
      </c>
      <c r="X1032" s="7">
        <v>0.26</v>
      </c>
      <c r="Y1032" s="6"/>
      <c r="Z1032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93.71</v>
      </c>
      <c r="AA1032" s="7">
        <f>IFERROR(1-DuraWarenkorb2020[[#This Row],[EP1]]/DuraWarenkorb2020[[#This Row],[VK Preis]],"")</f>
        <v>0.16220253975029331</v>
      </c>
      <c r="AB1032" s="6">
        <f>IFERROR(DuraWarenkorb2020[[#This Row],[VK Preis]]/DuraWarenkorb2020[[#This Row],[PE]]*DuraWarenkorb2020[[#This Row],[Menge]],"")</f>
        <v>93.71</v>
      </c>
      <c r="AC1032" t="s">
        <v>33</v>
      </c>
      <c r="AD1032" t="s">
        <v>33</v>
      </c>
    </row>
    <row r="1033" spans="1:30" x14ac:dyDescent="0.25">
      <c r="D1033">
        <v>763195</v>
      </c>
      <c r="E1033" t="s">
        <v>1938</v>
      </c>
      <c r="F1033" t="s">
        <v>1941</v>
      </c>
      <c r="G1033" t="s">
        <v>1942</v>
      </c>
      <c r="H1033">
        <v>9</v>
      </c>
      <c r="I1033" s="5"/>
      <c r="J1033" s="5"/>
      <c r="K1033" t="s">
        <v>4453</v>
      </c>
      <c r="L1033" s="10">
        <v>120144916</v>
      </c>
      <c r="M1033" s="10" t="s">
        <v>1938</v>
      </c>
      <c r="N1033" s="10" t="s">
        <v>4451</v>
      </c>
      <c r="O1033" s="10" t="s">
        <v>4452</v>
      </c>
      <c r="P1033" s="10" t="s">
        <v>4452</v>
      </c>
      <c r="Q1033" s="10" t="s">
        <v>4440</v>
      </c>
      <c r="R1033" s="10">
        <v>1</v>
      </c>
      <c r="S1033" s="10" t="s">
        <v>48</v>
      </c>
      <c r="T1033" s="6">
        <v>34.9</v>
      </c>
      <c r="U1033" s="6">
        <v>102</v>
      </c>
      <c r="V1033" s="6"/>
      <c r="W1033" s="6">
        <f>IF(OR(DuraWarenkorb2020[[#This Row],[Netto]]&lt;&gt;"",DuraWarenkorb2020[[#This Row],[Faktor]]&lt;&gt;""),"",IF(DuraWarenkorb2020[[#This Row],[Rabatt]]&lt;&gt;"",DuraWarenkorb2020[[#This Row],[Brutto]],""))</f>
        <v>102</v>
      </c>
      <c r="X1033" s="7">
        <v>0.57999999999999996</v>
      </c>
      <c r="Y1033" s="6"/>
      <c r="Z1033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42.84</v>
      </c>
      <c r="AA1033" s="7">
        <f>IFERROR(1-DuraWarenkorb2020[[#This Row],[EP1]]/DuraWarenkorb2020[[#This Row],[VK Preis]],"")</f>
        <v>0.18534080298786193</v>
      </c>
      <c r="AB1033" s="6">
        <f>IFERROR(DuraWarenkorb2020[[#This Row],[VK Preis]]/DuraWarenkorb2020[[#This Row],[PE]]*DuraWarenkorb2020[[#This Row],[Menge]],"")</f>
        <v>385.56000000000006</v>
      </c>
      <c r="AC1033" s="10" t="s">
        <v>33</v>
      </c>
      <c r="AD1033" s="10" t="s">
        <v>33</v>
      </c>
    </row>
    <row r="1034" spans="1:30" x14ac:dyDescent="0.25">
      <c r="D1034">
        <v>817376</v>
      </c>
      <c r="E1034" t="s">
        <v>1938</v>
      </c>
      <c r="F1034" t="s">
        <v>1939</v>
      </c>
      <c r="G1034" t="s">
        <v>4437</v>
      </c>
      <c r="H1034">
        <v>1</v>
      </c>
      <c r="I1034" s="5"/>
      <c r="J1034" s="5"/>
      <c r="K1034" t="s">
        <v>4453</v>
      </c>
      <c r="L1034" s="10">
        <v>120144908</v>
      </c>
      <c r="M1034" s="10" t="s">
        <v>1938</v>
      </c>
      <c r="N1034" s="10" t="s">
        <v>4438</v>
      </c>
      <c r="O1034" s="10" t="s">
        <v>4439</v>
      </c>
      <c r="P1034" s="10" t="s">
        <v>4439</v>
      </c>
      <c r="Q1034" s="10" t="s">
        <v>4440</v>
      </c>
      <c r="R1034" s="10">
        <v>1</v>
      </c>
      <c r="S1034" s="10" t="s">
        <v>48</v>
      </c>
      <c r="T1034" s="6">
        <v>49.3</v>
      </c>
      <c r="U1034" s="6">
        <v>137</v>
      </c>
      <c r="V1034" s="6"/>
      <c r="W1034" s="6">
        <f>IF(OR(DuraWarenkorb2020[[#This Row],[Netto]]&lt;&gt;"",DuraWarenkorb2020[[#This Row],[Faktor]]&lt;&gt;""),"",IF(DuraWarenkorb2020[[#This Row],[Rabatt]]&lt;&gt;"",DuraWarenkorb2020[[#This Row],[Brutto]],""))</f>
        <v>137</v>
      </c>
      <c r="X1034" s="7">
        <v>0.57999999999999996</v>
      </c>
      <c r="Y1034" s="6"/>
      <c r="Z1034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57.54</v>
      </c>
      <c r="AA1034" s="7">
        <f>IFERROR(1-DuraWarenkorb2020[[#This Row],[EP1]]/DuraWarenkorb2020[[#This Row],[VK Preis]],"")</f>
        <v>0.14320472714633303</v>
      </c>
      <c r="AB1034" s="6">
        <f>IFERROR(DuraWarenkorb2020[[#This Row],[VK Preis]]/DuraWarenkorb2020[[#This Row],[PE]]*DuraWarenkorb2020[[#This Row],[Menge]],"")</f>
        <v>57.54</v>
      </c>
      <c r="AC1034" s="10" t="s">
        <v>33</v>
      </c>
      <c r="AD1034" s="10" t="s">
        <v>33</v>
      </c>
    </row>
    <row r="1035" spans="1:30" x14ac:dyDescent="0.25">
      <c r="D1035">
        <v>1677845</v>
      </c>
      <c r="E1035" t="s">
        <v>1938</v>
      </c>
      <c r="F1035" t="s">
        <v>1939</v>
      </c>
      <c r="G1035" t="s">
        <v>1940</v>
      </c>
      <c r="H1035">
        <v>2</v>
      </c>
      <c r="I1035" s="5"/>
      <c r="J1035" s="5"/>
      <c r="K1035" t="s">
        <v>4453</v>
      </c>
      <c r="L1035" s="10">
        <v>120337957</v>
      </c>
      <c r="M1035" s="10" t="s">
        <v>1938</v>
      </c>
      <c r="N1035" s="10" t="s">
        <v>4441</v>
      </c>
      <c r="O1035" s="10" t="s">
        <v>4442</v>
      </c>
      <c r="P1035" s="10" t="s">
        <v>4442</v>
      </c>
      <c r="Q1035" s="10" t="s">
        <v>4440</v>
      </c>
      <c r="R1035" s="10">
        <v>1</v>
      </c>
      <c r="S1035" s="10" t="s">
        <v>48</v>
      </c>
      <c r="T1035" s="6">
        <v>34.4</v>
      </c>
      <c r="U1035" s="6">
        <v>108.2</v>
      </c>
      <c r="V1035" s="6"/>
      <c r="W1035" s="6">
        <f>IF(OR(DuraWarenkorb2020[[#This Row],[Netto]]&lt;&gt;"",DuraWarenkorb2020[[#This Row],[Faktor]]&lt;&gt;""),"",IF(DuraWarenkorb2020[[#This Row],[Rabatt]]&lt;&gt;"",DuraWarenkorb2020[[#This Row],[Brutto]],""))</f>
        <v>108.2</v>
      </c>
      <c r="X1035" s="7">
        <v>0.57999999999999996</v>
      </c>
      <c r="Y1035" s="6"/>
      <c r="Z1035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45.44</v>
      </c>
      <c r="AA1035" s="7">
        <f>IFERROR(1-DuraWarenkorb2020[[#This Row],[EP1]]/DuraWarenkorb2020[[#This Row],[VK Preis]],"")</f>
        <v>0.24295774647887325</v>
      </c>
      <c r="AB1035" s="6">
        <f>IFERROR(DuraWarenkorb2020[[#This Row],[VK Preis]]/DuraWarenkorb2020[[#This Row],[PE]]*DuraWarenkorb2020[[#This Row],[Menge]],"")</f>
        <v>90.88</v>
      </c>
      <c r="AC1035" s="10" t="s">
        <v>33</v>
      </c>
      <c r="AD1035" s="10" t="s">
        <v>33</v>
      </c>
    </row>
    <row r="1036" spans="1:30" x14ac:dyDescent="0.25">
      <c r="D1036">
        <v>1893904</v>
      </c>
      <c r="E1036" t="s">
        <v>1938</v>
      </c>
      <c r="F1036" t="s">
        <v>4443</v>
      </c>
      <c r="G1036" t="s">
        <v>4444</v>
      </c>
      <c r="H1036">
        <v>7</v>
      </c>
      <c r="I1036" s="5"/>
      <c r="J1036" s="5"/>
      <c r="K1036" t="s">
        <v>4453</v>
      </c>
      <c r="L1036" s="10">
        <v>120337959</v>
      </c>
      <c r="M1036" s="10" t="s">
        <v>1938</v>
      </c>
      <c r="N1036" s="10" t="s">
        <v>4445</v>
      </c>
      <c r="O1036" s="10" t="s">
        <v>4446</v>
      </c>
      <c r="P1036" s="10" t="s">
        <v>4446</v>
      </c>
      <c r="Q1036" s="10" t="s">
        <v>4440</v>
      </c>
      <c r="R1036" s="10">
        <v>1</v>
      </c>
      <c r="S1036" s="10" t="s">
        <v>48</v>
      </c>
      <c r="T1036" s="6">
        <v>44.5</v>
      </c>
      <c r="U1036" s="6">
        <v>123.6</v>
      </c>
      <c r="V1036" s="6"/>
      <c r="W1036" s="6">
        <f>IF(OR(DuraWarenkorb2020[[#This Row],[Netto]]&lt;&gt;"",DuraWarenkorb2020[[#This Row],[Faktor]]&lt;&gt;""),"",IF(DuraWarenkorb2020[[#This Row],[Rabatt]]&lt;&gt;"",DuraWarenkorb2020[[#This Row],[Brutto]],""))</f>
        <v>123.6</v>
      </c>
      <c r="X1036" s="7">
        <v>0.57999999999999996</v>
      </c>
      <c r="Y1036" s="6"/>
      <c r="Z1036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51.91</v>
      </c>
      <c r="AA1036" s="7">
        <f>IFERROR(1-DuraWarenkorb2020[[#This Row],[EP1]]/DuraWarenkorb2020[[#This Row],[VK Preis]],"")</f>
        <v>0.14274706222307831</v>
      </c>
      <c r="AB1036" s="6">
        <f>IFERROR(DuraWarenkorb2020[[#This Row],[VK Preis]]/DuraWarenkorb2020[[#This Row],[PE]]*DuraWarenkorb2020[[#This Row],[Menge]],"")</f>
        <v>363.37</v>
      </c>
      <c r="AC1036" s="10" t="s">
        <v>33</v>
      </c>
      <c r="AD1036" s="10" t="s">
        <v>33</v>
      </c>
    </row>
    <row r="1037" spans="1:30" x14ac:dyDescent="0.25">
      <c r="D1037">
        <v>789380</v>
      </c>
      <c r="E1037" t="s">
        <v>1938</v>
      </c>
      <c r="F1037" t="s">
        <v>4447</v>
      </c>
      <c r="G1037" t="s">
        <v>4448</v>
      </c>
      <c r="H1037">
        <v>1</v>
      </c>
      <c r="I1037" s="5"/>
      <c r="J1037" s="5"/>
      <c r="K1037" t="s">
        <v>4453</v>
      </c>
      <c r="L1037" s="10">
        <v>120145411</v>
      </c>
      <c r="M1037" s="10" t="s">
        <v>1938</v>
      </c>
      <c r="N1037" s="10" t="s">
        <v>4449</v>
      </c>
      <c r="O1037" s="10" t="s">
        <v>4450</v>
      </c>
      <c r="P1037" s="10" t="s">
        <v>4450</v>
      </c>
      <c r="Q1037" s="10" t="s">
        <v>4440</v>
      </c>
      <c r="R1037" s="10">
        <v>1</v>
      </c>
      <c r="S1037" s="10" t="s">
        <v>48</v>
      </c>
      <c r="T1037" s="6">
        <v>28.1</v>
      </c>
      <c r="U1037" s="6">
        <v>82.4</v>
      </c>
      <c r="V1037" s="6"/>
      <c r="W1037" s="6">
        <f>IF(OR(DuraWarenkorb2020[[#This Row],[Netto]]&lt;&gt;"",DuraWarenkorb2020[[#This Row],[Faktor]]&lt;&gt;""),"",IF(DuraWarenkorb2020[[#This Row],[Rabatt]]&lt;&gt;"",DuraWarenkorb2020[[#This Row],[Brutto]],""))</f>
        <v>82.4</v>
      </c>
      <c r="X1037" s="7">
        <v>0.57999999999999996</v>
      </c>
      <c r="Y1037" s="6"/>
      <c r="Z1037" s="6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>34.61</v>
      </c>
      <c r="AA1037" s="7">
        <f>IFERROR(1-DuraWarenkorb2020[[#This Row],[EP1]]/DuraWarenkorb2020[[#This Row],[VK Preis]],"")</f>
        <v>0.18809592603293845</v>
      </c>
      <c r="AB1037" s="6">
        <f>IFERROR(DuraWarenkorb2020[[#This Row],[VK Preis]]/DuraWarenkorb2020[[#This Row],[PE]]*DuraWarenkorb2020[[#This Row],[Menge]],"")</f>
        <v>34.61</v>
      </c>
      <c r="AC1037" s="10" t="s">
        <v>33</v>
      </c>
      <c r="AD1037" s="10" t="s">
        <v>33</v>
      </c>
    </row>
    <row r="1038" spans="1:30" x14ac:dyDescent="0.25">
      <c r="A1038">
        <v>3740</v>
      </c>
      <c r="B1038" t="s">
        <v>28</v>
      </c>
      <c r="C1038">
        <v>4040</v>
      </c>
      <c r="D1038">
        <v>1029827</v>
      </c>
      <c r="E1038" t="s">
        <v>29</v>
      </c>
      <c r="F1038" t="s">
        <v>30</v>
      </c>
      <c r="G1038" t="s">
        <v>31</v>
      </c>
      <c r="H1038">
        <v>10</v>
      </c>
      <c r="I1038" s="5">
        <v>42005</v>
      </c>
      <c r="J1038" s="5">
        <v>43830</v>
      </c>
      <c r="K1038" t="s">
        <v>32</v>
      </c>
      <c r="T1038" s="6" t="s">
        <v>33</v>
      </c>
      <c r="U1038" s="6" t="s">
        <v>33</v>
      </c>
      <c r="V1038" s="6"/>
      <c r="W1038" s="6" t="str">
        <f>IF(OR(DuraWarenkorb2020[[#This Row],[Netto]]&lt;&gt;"",DuraWarenkorb2020[[#This Row],[Faktor]]&lt;&gt;""),"",IF(DuraWarenkorb2020[[#This Row],[Rabatt]]&lt;&gt;"",DuraWarenkorb2020[[#This Row],[Brutto]],""))</f>
        <v/>
      </c>
      <c r="X1038" s="7"/>
      <c r="Y1038" s="6"/>
      <c r="Z103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38" s="7" t="str">
        <f>IFERROR(1-DuraWarenkorb2020[[#This Row],[EP1]]/DuraWarenkorb2020[[#This Row],[VK Preis]],"")</f>
        <v/>
      </c>
      <c r="AB1038" s="6" t="str">
        <f>IFERROR(DuraWarenkorb2020[[#This Row],[VK Preis]]/DuraWarenkorb2020[[#This Row],[PE]]*DuraWarenkorb2020[[#This Row],[Menge]],"")</f>
        <v/>
      </c>
      <c r="AC1038" t="s">
        <v>33</v>
      </c>
      <c r="AD1038" t="s">
        <v>33</v>
      </c>
    </row>
    <row r="1039" spans="1:30" x14ac:dyDescent="0.25">
      <c r="A1039">
        <v>3740</v>
      </c>
      <c r="B1039" t="s">
        <v>28</v>
      </c>
      <c r="C1039">
        <v>4040</v>
      </c>
      <c r="D1039">
        <v>2189593</v>
      </c>
      <c r="E1039" t="s">
        <v>34</v>
      </c>
      <c r="F1039" t="s">
        <v>35</v>
      </c>
      <c r="G1039" t="s">
        <v>36</v>
      </c>
      <c r="H1039">
        <v>2</v>
      </c>
      <c r="I1039" s="5">
        <v>42005</v>
      </c>
      <c r="J1039" s="5">
        <v>43830</v>
      </c>
      <c r="K1039" t="s">
        <v>32</v>
      </c>
      <c r="T1039" s="6" t="s">
        <v>33</v>
      </c>
      <c r="U1039" s="6" t="s">
        <v>33</v>
      </c>
      <c r="V1039" s="6"/>
      <c r="W1039" s="6" t="str">
        <f>IF(OR(DuraWarenkorb2020[[#This Row],[Netto]]&lt;&gt;"",DuraWarenkorb2020[[#This Row],[Faktor]]&lt;&gt;""),"",IF(DuraWarenkorb2020[[#This Row],[Rabatt]]&lt;&gt;"",DuraWarenkorb2020[[#This Row],[Brutto]],""))</f>
        <v/>
      </c>
      <c r="X1039" s="7"/>
      <c r="Y1039" s="6"/>
      <c r="Z103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39" s="7" t="str">
        <f>IFERROR(1-DuraWarenkorb2020[[#This Row],[EP1]]/DuraWarenkorb2020[[#This Row],[VK Preis]],"")</f>
        <v/>
      </c>
      <c r="AB1039" s="6" t="str">
        <f>IFERROR(DuraWarenkorb2020[[#This Row],[VK Preis]]/DuraWarenkorb2020[[#This Row],[PE]]*DuraWarenkorb2020[[#This Row],[Menge]],"")</f>
        <v/>
      </c>
      <c r="AC1039" t="s">
        <v>33</v>
      </c>
      <c r="AD1039" t="s">
        <v>33</v>
      </c>
    </row>
    <row r="1040" spans="1:30" x14ac:dyDescent="0.25">
      <c r="A1040">
        <v>3740</v>
      </c>
      <c r="B1040" t="s">
        <v>28</v>
      </c>
      <c r="C1040">
        <v>4040</v>
      </c>
      <c r="D1040">
        <v>4280652</v>
      </c>
      <c r="E1040" t="s">
        <v>34</v>
      </c>
      <c r="F1040" t="s">
        <v>37</v>
      </c>
      <c r="G1040" t="s">
        <v>38</v>
      </c>
      <c r="H1040">
        <v>5</v>
      </c>
      <c r="I1040" s="5">
        <v>42005</v>
      </c>
      <c r="J1040" s="5">
        <v>43830</v>
      </c>
      <c r="K1040" t="s">
        <v>32</v>
      </c>
      <c r="T1040" s="6" t="s">
        <v>33</v>
      </c>
      <c r="U1040" s="6" t="s">
        <v>33</v>
      </c>
      <c r="V1040" s="6"/>
      <c r="W1040" s="6" t="str">
        <f>IF(OR(DuraWarenkorb2020[[#This Row],[Netto]]&lt;&gt;"",DuraWarenkorb2020[[#This Row],[Faktor]]&lt;&gt;""),"",IF(DuraWarenkorb2020[[#This Row],[Rabatt]]&lt;&gt;"",DuraWarenkorb2020[[#This Row],[Brutto]],""))</f>
        <v/>
      </c>
      <c r="X1040" s="7"/>
      <c r="Y1040" s="6"/>
      <c r="Z104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40" s="7" t="str">
        <f>IFERROR(1-DuraWarenkorb2020[[#This Row],[EP1]]/DuraWarenkorb2020[[#This Row],[VK Preis]],"")</f>
        <v/>
      </c>
      <c r="AB1040" s="6" t="str">
        <f>IFERROR(DuraWarenkorb2020[[#This Row],[VK Preis]]/DuraWarenkorb2020[[#This Row],[PE]]*DuraWarenkorb2020[[#This Row],[Menge]],"")</f>
        <v/>
      </c>
      <c r="AC1040" t="s">
        <v>33</v>
      </c>
      <c r="AD1040" t="s">
        <v>33</v>
      </c>
    </row>
    <row r="1041" spans="1:30" x14ac:dyDescent="0.25">
      <c r="A1041">
        <v>3740</v>
      </c>
      <c r="B1041" t="s">
        <v>28</v>
      </c>
      <c r="C1041">
        <v>4040</v>
      </c>
      <c r="D1041">
        <v>4162609</v>
      </c>
      <c r="E1041" t="s">
        <v>39</v>
      </c>
      <c r="F1041" t="s">
        <v>40</v>
      </c>
      <c r="G1041" t="s">
        <v>41</v>
      </c>
      <c r="H1041">
        <v>2</v>
      </c>
      <c r="I1041" s="5">
        <v>42005</v>
      </c>
      <c r="J1041" s="5">
        <v>43830</v>
      </c>
      <c r="K1041" t="s">
        <v>32</v>
      </c>
      <c r="T1041" s="6" t="s">
        <v>33</v>
      </c>
      <c r="U1041" s="6" t="s">
        <v>33</v>
      </c>
      <c r="V1041" s="6"/>
      <c r="W1041" s="6" t="str">
        <f>IF(OR(DuraWarenkorb2020[[#This Row],[Netto]]&lt;&gt;"",DuraWarenkorb2020[[#This Row],[Faktor]]&lt;&gt;""),"",IF(DuraWarenkorb2020[[#This Row],[Rabatt]]&lt;&gt;"",DuraWarenkorb2020[[#This Row],[Brutto]],""))</f>
        <v/>
      </c>
      <c r="X1041" s="7"/>
      <c r="Y1041" s="6"/>
      <c r="Z104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41" s="7" t="str">
        <f>IFERROR(1-DuraWarenkorb2020[[#This Row],[EP1]]/DuraWarenkorb2020[[#This Row],[VK Preis]],"")</f>
        <v/>
      </c>
      <c r="AB1041" s="6" t="str">
        <f>IFERROR(DuraWarenkorb2020[[#This Row],[VK Preis]]/DuraWarenkorb2020[[#This Row],[PE]]*DuraWarenkorb2020[[#This Row],[Menge]],"")</f>
        <v/>
      </c>
      <c r="AC1041" t="s">
        <v>33</v>
      </c>
      <c r="AD1041" t="s">
        <v>33</v>
      </c>
    </row>
    <row r="1042" spans="1:30" x14ac:dyDescent="0.25">
      <c r="A1042">
        <v>3740</v>
      </c>
      <c r="B1042" t="s">
        <v>28</v>
      </c>
      <c r="C1042">
        <v>4040</v>
      </c>
      <c r="D1042">
        <v>716677</v>
      </c>
      <c r="E1042" t="s">
        <v>49</v>
      </c>
      <c r="F1042" t="s">
        <v>50</v>
      </c>
      <c r="G1042" t="s">
        <v>51</v>
      </c>
      <c r="H1042">
        <v>2</v>
      </c>
      <c r="I1042" s="5">
        <v>42005</v>
      </c>
      <c r="J1042" s="5">
        <v>43830</v>
      </c>
      <c r="K1042" t="s">
        <v>32</v>
      </c>
      <c r="T1042" s="6" t="s">
        <v>33</v>
      </c>
      <c r="U1042" s="6" t="s">
        <v>33</v>
      </c>
      <c r="V1042" s="6"/>
      <c r="W1042" s="6" t="str">
        <f>IF(OR(DuraWarenkorb2020[[#This Row],[Netto]]&lt;&gt;"",DuraWarenkorb2020[[#This Row],[Faktor]]&lt;&gt;""),"",IF(DuraWarenkorb2020[[#This Row],[Rabatt]]&lt;&gt;"",DuraWarenkorb2020[[#This Row],[Brutto]],""))</f>
        <v/>
      </c>
      <c r="X1042" s="7"/>
      <c r="Y1042" s="6"/>
      <c r="Z104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42" s="7" t="str">
        <f>IFERROR(1-DuraWarenkorb2020[[#This Row],[EP1]]/DuraWarenkorb2020[[#This Row],[VK Preis]],"")</f>
        <v/>
      </c>
      <c r="AB1042" s="6" t="str">
        <f>IFERROR(DuraWarenkorb2020[[#This Row],[VK Preis]]/DuraWarenkorb2020[[#This Row],[PE]]*DuraWarenkorb2020[[#This Row],[Menge]],"")</f>
        <v/>
      </c>
      <c r="AC1042" t="s">
        <v>33</v>
      </c>
      <c r="AD1042" t="s">
        <v>33</v>
      </c>
    </row>
    <row r="1043" spans="1:30" x14ac:dyDescent="0.25">
      <c r="A1043">
        <v>3740</v>
      </c>
      <c r="B1043" t="s">
        <v>28</v>
      </c>
      <c r="C1043">
        <v>4040</v>
      </c>
      <c r="D1043">
        <v>1745301</v>
      </c>
      <c r="E1043" t="s">
        <v>49</v>
      </c>
      <c r="F1043" t="s">
        <v>52</v>
      </c>
      <c r="G1043" t="s">
        <v>53</v>
      </c>
      <c r="H1043">
        <v>5</v>
      </c>
      <c r="I1043" s="5">
        <v>42005</v>
      </c>
      <c r="J1043" s="5">
        <v>43830</v>
      </c>
      <c r="K1043" t="s">
        <v>32</v>
      </c>
      <c r="T1043" s="6" t="s">
        <v>33</v>
      </c>
      <c r="U1043" s="6" t="s">
        <v>33</v>
      </c>
      <c r="V1043" s="6"/>
      <c r="W1043" s="6" t="str">
        <f>IF(OR(DuraWarenkorb2020[[#This Row],[Netto]]&lt;&gt;"",DuraWarenkorb2020[[#This Row],[Faktor]]&lt;&gt;""),"",IF(DuraWarenkorb2020[[#This Row],[Rabatt]]&lt;&gt;"",DuraWarenkorb2020[[#This Row],[Brutto]],""))</f>
        <v/>
      </c>
      <c r="X1043" s="7"/>
      <c r="Y1043" s="6"/>
      <c r="Z104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43" s="7" t="str">
        <f>IFERROR(1-DuraWarenkorb2020[[#This Row],[EP1]]/DuraWarenkorb2020[[#This Row],[VK Preis]],"")</f>
        <v/>
      </c>
      <c r="AB1043" s="6" t="str">
        <f>IFERROR(DuraWarenkorb2020[[#This Row],[VK Preis]]/DuraWarenkorb2020[[#This Row],[PE]]*DuraWarenkorb2020[[#This Row],[Menge]],"")</f>
        <v/>
      </c>
      <c r="AC1043" t="s">
        <v>33</v>
      </c>
      <c r="AD1043" t="s">
        <v>33</v>
      </c>
    </row>
    <row r="1044" spans="1:30" x14ac:dyDescent="0.25">
      <c r="A1044">
        <v>3740</v>
      </c>
      <c r="B1044" t="s">
        <v>28</v>
      </c>
      <c r="C1044">
        <v>4040</v>
      </c>
      <c r="D1044">
        <v>2662302</v>
      </c>
      <c r="E1044" t="s">
        <v>49</v>
      </c>
      <c r="F1044" t="s">
        <v>54</v>
      </c>
      <c r="G1044" t="s">
        <v>55</v>
      </c>
      <c r="H1044">
        <v>10</v>
      </c>
      <c r="I1044" s="5">
        <v>42005</v>
      </c>
      <c r="J1044" s="5">
        <v>43830</v>
      </c>
      <c r="K1044" t="s">
        <v>32</v>
      </c>
      <c r="T1044" s="6" t="s">
        <v>33</v>
      </c>
      <c r="U1044" s="6" t="s">
        <v>33</v>
      </c>
      <c r="V1044" s="6"/>
      <c r="W1044" s="6" t="str">
        <f>IF(OR(DuraWarenkorb2020[[#This Row],[Netto]]&lt;&gt;"",DuraWarenkorb2020[[#This Row],[Faktor]]&lt;&gt;""),"",IF(DuraWarenkorb2020[[#This Row],[Rabatt]]&lt;&gt;"",DuraWarenkorb2020[[#This Row],[Brutto]],""))</f>
        <v/>
      </c>
      <c r="X1044" s="7"/>
      <c r="Y1044" s="6"/>
      <c r="Z104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44" s="7" t="str">
        <f>IFERROR(1-DuraWarenkorb2020[[#This Row],[EP1]]/DuraWarenkorb2020[[#This Row],[VK Preis]],"")</f>
        <v/>
      </c>
      <c r="AB1044" s="6" t="str">
        <f>IFERROR(DuraWarenkorb2020[[#This Row],[VK Preis]]/DuraWarenkorb2020[[#This Row],[PE]]*DuraWarenkorb2020[[#This Row],[Menge]],"")</f>
        <v/>
      </c>
      <c r="AC1044" t="s">
        <v>33</v>
      </c>
      <c r="AD1044" t="s">
        <v>33</v>
      </c>
    </row>
    <row r="1045" spans="1:30" x14ac:dyDescent="0.25">
      <c r="A1045">
        <v>3740</v>
      </c>
      <c r="B1045" t="s">
        <v>28</v>
      </c>
      <c r="C1045">
        <v>4040</v>
      </c>
      <c r="D1045">
        <v>3820092</v>
      </c>
      <c r="E1045" t="s">
        <v>56</v>
      </c>
      <c r="F1045" t="s">
        <v>57</v>
      </c>
      <c r="G1045" t="s">
        <v>58</v>
      </c>
      <c r="H1045">
        <v>1</v>
      </c>
      <c r="I1045" s="5">
        <v>42005</v>
      </c>
      <c r="J1045" s="5">
        <v>43830</v>
      </c>
      <c r="K1045" t="s">
        <v>32</v>
      </c>
      <c r="T1045" s="6" t="s">
        <v>33</v>
      </c>
      <c r="U1045" s="6" t="s">
        <v>33</v>
      </c>
      <c r="V1045" s="6"/>
      <c r="W1045" s="6" t="str">
        <f>IF(OR(DuraWarenkorb2020[[#This Row],[Netto]]&lt;&gt;"",DuraWarenkorb2020[[#This Row],[Faktor]]&lt;&gt;""),"",IF(DuraWarenkorb2020[[#This Row],[Rabatt]]&lt;&gt;"",DuraWarenkorb2020[[#This Row],[Brutto]],""))</f>
        <v/>
      </c>
      <c r="X1045" s="7"/>
      <c r="Y1045" s="6"/>
      <c r="Z104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45" s="7" t="str">
        <f>IFERROR(1-DuraWarenkorb2020[[#This Row],[EP1]]/DuraWarenkorb2020[[#This Row],[VK Preis]],"")</f>
        <v/>
      </c>
      <c r="AB1045" s="6" t="str">
        <f>IFERROR(DuraWarenkorb2020[[#This Row],[VK Preis]]/DuraWarenkorb2020[[#This Row],[PE]]*DuraWarenkorb2020[[#This Row],[Menge]],"")</f>
        <v/>
      </c>
      <c r="AC1045" t="s">
        <v>33</v>
      </c>
      <c r="AD1045" t="s">
        <v>33</v>
      </c>
    </row>
    <row r="1046" spans="1:30" x14ac:dyDescent="0.25">
      <c r="A1046">
        <v>3740</v>
      </c>
      <c r="B1046" t="s">
        <v>28</v>
      </c>
      <c r="C1046">
        <v>4040</v>
      </c>
      <c r="D1046">
        <v>4081080</v>
      </c>
      <c r="E1046" t="s">
        <v>59</v>
      </c>
      <c r="F1046">
        <v>346050</v>
      </c>
      <c r="G1046" t="s">
        <v>60</v>
      </c>
      <c r="H1046">
        <v>1</v>
      </c>
      <c r="I1046" s="5">
        <v>42005</v>
      </c>
      <c r="J1046" s="5">
        <v>43830</v>
      </c>
      <c r="K1046" t="s">
        <v>32</v>
      </c>
      <c r="T1046" s="6" t="s">
        <v>33</v>
      </c>
      <c r="U1046" s="6" t="s">
        <v>33</v>
      </c>
      <c r="V1046" s="6"/>
      <c r="W1046" s="6" t="str">
        <f>IF(OR(DuraWarenkorb2020[[#This Row],[Netto]]&lt;&gt;"",DuraWarenkorb2020[[#This Row],[Faktor]]&lt;&gt;""),"",IF(DuraWarenkorb2020[[#This Row],[Rabatt]]&lt;&gt;"",DuraWarenkorb2020[[#This Row],[Brutto]],""))</f>
        <v/>
      </c>
      <c r="X1046" s="7"/>
      <c r="Y1046" s="6"/>
      <c r="Z104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46" s="7" t="str">
        <f>IFERROR(1-DuraWarenkorb2020[[#This Row],[EP1]]/DuraWarenkorb2020[[#This Row],[VK Preis]],"")</f>
        <v/>
      </c>
      <c r="AB1046" s="6" t="str">
        <f>IFERROR(DuraWarenkorb2020[[#This Row],[VK Preis]]/DuraWarenkorb2020[[#This Row],[PE]]*DuraWarenkorb2020[[#This Row],[Menge]],"")</f>
        <v/>
      </c>
      <c r="AC1046" t="s">
        <v>33</v>
      </c>
      <c r="AD1046" t="s">
        <v>33</v>
      </c>
    </row>
    <row r="1047" spans="1:30" x14ac:dyDescent="0.25">
      <c r="A1047">
        <v>3740</v>
      </c>
      <c r="B1047" t="s">
        <v>28</v>
      </c>
      <c r="C1047">
        <v>4040</v>
      </c>
      <c r="D1047">
        <v>1577581</v>
      </c>
      <c r="E1047" t="s">
        <v>61</v>
      </c>
      <c r="F1047" t="s">
        <v>81</v>
      </c>
      <c r="G1047" t="s">
        <v>82</v>
      </c>
      <c r="H1047">
        <v>2</v>
      </c>
      <c r="I1047" s="5">
        <v>42005</v>
      </c>
      <c r="J1047" s="5">
        <v>43830</v>
      </c>
      <c r="K1047" t="s">
        <v>32</v>
      </c>
      <c r="T1047" s="6" t="s">
        <v>33</v>
      </c>
      <c r="U1047" s="6" t="s">
        <v>33</v>
      </c>
      <c r="V1047" s="6"/>
      <c r="W1047" s="6" t="str">
        <f>IF(OR(DuraWarenkorb2020[[#This Row],[Netto]]&lt;&gt;"",DuraWarenkorb2020[[#This Row],[Faktor]]&lt;&gt;""),"",IF(DuraWarenkorb2020[[#This Row],[Rabatt]]&lt;&gt;"",DuraWarenkorb2020[[#This Row],[Brutto]],""))</f>
        <v/>
      </c>
      <c r="X1047" s="7"/>
      <c r="Y1047" s="6"/>
      <c r="Z104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47" s="7" t="str">
        <f>IFERROR(1-DuraWarenkorb2020[[#This Row],[EP1]]/DuraWarenkorb2020[[#This Row],[VK Preis]],"")</f>
        <v/>
      </c>
      <c r="AB1047" s="6" t="str">
        <f>IFERROR(DuraWarenkorb2020[[#This Row],[VK Preis]]/DuraWarenkorb2020[[#This Row],[PE]]*DuraWarenkorb2020[[#This Row],[Menge]],"")</f>
        <v/>
      </c>
      <c r="AC1047" t="s">
        <v>33</v>
      </c>
      <c r="AD1047" t="s">
        <v>33</v>
      </c>
    </row>
    <row r="1048" spans="1:30" x14ac:dyDescent="0.25">
      <c r="A1048">
        <v>3740</v>
      </c>
      <c r="B1048" t="s">
        <v>28</v>
      </c>
      <c r="C1048">
        <v>4040</v>
      </c>
      <c r="D1048">
        <v>1577530</v>
      </c>
      <c r="E1048" t="s">
        <v>61</v>
      </c>
      <c r="F1048" t="s">
        <v>83</v>
      </c>
      <c r="G1048" t="s">
        <v>82</v>
      </c>
      <c r="H1048">
        <v>13</v>
      </c>
      <c r="I1048" s="5">
        <v>42005</v>
      </c>
      <c r="J1048" s="5">
        <v>43830</v>
      </c>
      <c r="K1048" t="s">
        <v>32</v>
      </c>
      <c r="T1048" s="6" t="s">
        <v>33</v>
      </c>
      <c r="U1048" s="6" t="s">
        <v>33</v>
      </c>
      <c r="V1048" s="6"/>
      <c r="W1048" s="6" t="str">
        <f>IF(OR(DuraWarenkorb2020[[#This Row],[Netto]]&lt;&gt;"",DuraWarenkorb2020[[#This Row],[Faktor]]&lt;&gt;""),"",IF(DuraWarenkorb2020[[#This Row],[Rabatt]]&lt;&gt;"",DuraWarenkorb2020[[#This Row],[Brutto]],""))</f>
        <v/>
      </c>
      <c r="X1048" s="7"/>
      <c r="Y1048" s="6"/>
      <c r="Z104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48" s="7" t="str">
        <f>IFERROR(1-DuraWarenkorb2020[[#This Row],[EP1]]/DuraWarenkorb2020[[#This Row],[VK Preis]],"")</f>
        <v/>
      </c>
      <c r="AB1048" s="6" t="str">
        <f>IFERROR(DuraWarenkorb2020[[#This Row],[VK Preis]]/DuraWarenkorb2020[[#This Row],[PE]]*DuraWarenkorb2020[[#This Row],[Menge]],"")</f>
        <v/>
      </c>
      <c r="AC1048" t="s">
        <v>33</v>
      </c>
      <c r="AD1048" t="s">
        <v>33</v>
      </c>
    </row>
    <row r="1049" spans="1:30" x14ac:dyDescent="0.25">
      <c r="A1049">
        <v>3740</v>
      </c>
      <c r="B1049" t="s">
        <v>28</v>
      </c>
      <c r="C1049">
        <v>4040</v>
      </c>
      <c r="D1049">
        <v>1577603</v>
      </c>
      <c r="E1049" t="s">
        <v>61</v>
      </c>
      <c r="F1049" t="s">
        <v>103</v>
      </c>
      <c r="G1049" t="s">
        <v>104</v>
      </c>
      <c r="H1049">
        <v>7</v>
      </c>
      <c r="I1049" s="5">
        <v>42005</v>
      </c>
      <c r="J1049" s="5">
        <v>43830</v>
      </c>
      <c r="K1049" t="s">
        <v>32</v>
      </c>
      <c r="T1049" s="6" t="s">
        <v>33</v>
      </c>
      <c r="U1049" s="6" t="s">
        <v>33</v>
      </c>
      <c r="V1049" s="6"/>
      <c r="W1049" s="6" t="str">
        <f>IF(OR(DuraWarenkorb2020[[#This Row],[Netto]]&lt;&gt;"",DuraWarenkorb2020[[#This Row],[Faktor]]&lt;&gt;""),"",IF(DuraWarenkorb2020[[#This Row],[Rabatt]]&lt;&gt;"",DuraWarenkorb2020[[#This Row],[Brutto]],""))</f>
        <v/>
      </c>
      <c r="X1049" s="7"/>
      <c r="Y1049" s="6"/>
      <c r="Z104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49" s="7" t="str">
        <f>IFERROR(1-DuraWarenkorb2020[[#This Row],[EP1]]/DuraWarenkorb2020[[#This Row],[VK Preis]],"")</f>
        <v/>
      </c>
      <c r="AB1049" s="6" t="str">
        <f>IFERROR(DuraWarenkorb2020[[#This Row],[VK Preis]]/DuraWarenkorb2020[[#This Row],[PE]]*DuraWarenkorb2020[[#This Row],[Menge]],"")</f>
        <v/>
      </c>
      <c r="AC1049" t="s">
        <v>33</v>
      </c>
      <c r="AD1049" t="s">
        <v>33</v>
      </c>
    </row>
    <row r="1050" spans="1:30" x14ac:dyDescent="0.25">
      <c r="A1050">
        <v>3740</v>
      </c>
      <c r="B1050" t="s">
        <v>28</v>
      </c>
      <c r="C1050">
        <v>4040</v>
      </c>
      <c r="D1050">
        <v>1577549</v>
      </c>
      <c r="E1050" t="s">
        <v>61</v>
      </c>
      <c r="F1050" t="s">
        <v>105</v>
      </c>
      <c r="G1050" t="s">
        <v>104</v>
      </c>
      <c r="H1050">
        <v>13</v>
      </c>
      <c r="I1050" s="5">
        <v>42005</v>
      </c>
      <c r="J1050" s="5">
        <v>43830</v>
      </c>
      <c r="K1050" t="s">
        <v>32</v>
      </c>
      <c r="T1050" s="6" t="s">
        <v>33</v>
      </c>
      <c r="U1050" s="6" t="s">
        <v>33</v>
      </c>
      <c r="V1050" s="6"/>
      <c r="W1050" s="6" t="str">
        <f>IF(OR(DuraWarenkorb2020[[#This Row],[Netto]]&lt;&gt;"",DuraWarenkorb2020[[#This Row],[Faktor]]&lt;&gt;""),"",IF(DuraWarenkorb2020[[#This Row],[Rabatt]]&lt;&gt;"",DuraWarenkorb2020[[#This Row],[Brutto]],""))</f>
        <v/>
      </c>
      <c r="X1050" s="7"/>
      <c r="Y1050" s="6"/>
      <c r="Z105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50" s="7" t="str">
        <f>IFERROR(1-DuraWarenkorb2020[[#This Row],[EP1]]/DuraWarenkorb2020[[#This Row],[VK Preis]],"")</f>
        <v/>
      </c>
      <c r="AB1050" s="6" t="str">
        <f>IFERROR(DuraWarenkorb2020[[#This Row],[VK Preis]]/DuraWarenkorb2020[[#This Row],[PE]]*DuraWarenkorb2020[[#This Row],[Menge]],"")</f>
        <v/>
      </c>
      <c r="AC1050" t="s">
        <v>33</v>
      </c>
      <c r="AD1050" t="s">
        <v>33</v>
      </c>
    </row>
    <row r="1051" spans="1:30" x14ac:dyDescent="0.25">
      <c r="A1051">
        <v>3740</v>
      </c>
      <c r="B1051" t="s">
        <v>28</v>
      </c>
      <c r="C1051">
        <v>4040</v>
      </c>
      <c r="D1051">
        <v>1577611</v>
      </c>
      <c r="E1051" t="s">
        <v>61</v>
      </c>
      <c r="F1051" t="s">
        <v>122</v>
      </c>
      <c r="G1051" t="s">
        <v>123</v>
      </c>
      <c r="H1051">
        <v>4</v>
      </c>
      <c r="I1051" s="5">
        <v>42005</v>
      </c>
      <c r="J1051" s="5">
        <v>43830</v>
      </c>
      <c r="K1051" t="s">
        <v>32</v>
      </c>
      <c r="T1051" s="6" t="s">
        <v>33</v>
      </c>
      <c r="U1051" s="6" t="s">
        <v>33</v>
      </c>
      <c r="V1051" s="6"/>
      <c r="W1051" s="6" t="str">
        <f>IF(OR(DuraWarenkorb2020[[#This Row],[Netto]]&lt;&gt;"",DuraWarenkorb2020[[#This Row],[Faktor]]&lt;&gt;""),"",IF(DuraWarenkorb2020[[#This Row],[Rabatt]]&lt;&gt;"",DuraWarenkorb2020[[#This Row],[Brutto]],""))</f>
        <v/>
      </c>
      <c r="X1051" s="7"/>
      <c r="Y1051" s="6"/>
      <c r="Z105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51" s="7" t="str">
        <f>IFERROR(1-DuraWarenkorb2020[[#This Row],[EP1]]/DuraWarenkorb2020[[#This Row],[VK Preis]],"")</f>
        <v/>
      </c>
      <c r="AB1051" s="6" t="str">
        <f>IFERROR(DuraWarenkorb2020[[#This Row],[VK Preis]]/DuraWarenkorb2020[[#This Row],[PE]]*DuraWarenkorb2020[[#This Row],[Menge]],"")</f>
        <v/>
      </c>
      <c r="AC1051" t="s">
        <v>33</v>
      </c>
      <c r="AD1051" t="s">
        <v>33</v>
      </c>
    </row>
    <row r="1052" spans="1:30" x14ac:dyDescent="0.25">
      <c r="A1052">
        <v>3740</v>
      </c>
      <c r="B1052" t="s">
        <v>28</v>
      </c>
      <c r="C1052">
        <v>4040</v>
      </c>
      <c r="D1052">
        <v>1577557</v>
      </c>
      <c r="E1052" t="s">
        <v>61</v>
      </c>
      <c r="F1052" t="s">
        <v>124</v>
      </c>
      <c r="G1052" t="s">
        <v>123</v>
      </c>
      <c r="H1052">
        <v>4</v>
      </c>
      <c r="I1052" s="5">
        <v>42005</v>
      </c>
      <c r="J1052" s="5">
        <v>43830</v>
      </c>
      <c r="K1052" t="s">
        <v>32</v>
      </c>
      <c r="T1052" s="6" t="s">
        <v>33</v>
      </c>
      <c r="U1052" s="6" t="s">
        <v>33</v>
      </c>
      <c r="V1052" s="6"/>
      <c r="W1052" s="6" t="str">
        <f>IF(OR(DuraWarenkorb2020[[#This Row],[Netto]]&lt;&gt;"",DuraWarenkorb2020[[#This Row],[Faktor]]&lt;&gt;""),"",IF(DuraWarenkorb2020[[#This Row],[Rabatt]]&lt;&gt;"",DuraWarenkorb2020[[#This Row],[Brutto]],""))</f>
        <v/>
      </c>
      <c r="X1052" s="7"/>
      <c r="Y1052" s="6"/>
      <c r="Z105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52" s="7" t="str">
        <f>IFERROR(1-DuraWarenkorb2020[[#This Row],[EP1]]/DuraWarenkorb2020[[#This Row],[VK Preis]],"")</f>
        <v/>
      </c>
      <c r="AB1052" s="6" t="str">
        <f>IFERROR(DuraWarenkorb2020[[#This Row],[VK Preis]]/DuraWarenkorb2020[[#This Row],[PE]]*DuraWarenkorb2020[[#This Row],[Menge]],"")</f>
        <v/>
      </c>
      <c r="AC1052" t="s">
        <v>33</v>
      </c>
      <c r="AD1052" t="s">
        <v>33</v>
      </c>
    </row>
    <row r="1053" spans="1:30" x14ac:dyDescent="0.25">
      <c r="A1053">
        <v>3740</v>
      </c>
      <c r="B1053" t="s">
        <v>28</v>
      </c>
      <c r="C1053">
        <v>4040</v>
      </c>
      <c r="D1053">
        <v>1577565</v>
      </c>
      <c r="E1053" t="s">
        <v>61</v>
      </c>
      <c r="F1053" t="s">
        <v>145</v>
      </c>
      <c r="G1053" t="s">
        <v>146</v>
      </c>
      <c r="H1053">
        <v>1</v>
      </c>
      <c r="I1053" s="5">
        <v>42005</v>
      </c>
      <c r="J1053" s="5">
        <v>43830</v>
      </c>
      <c r="K1053" t="s">
        <v>32</v>
      </c>
      <c r="T1053" s="6" t="s">
        <v>33</v>
      </c>
      <c r="U1053" s="6" t="s">
        <v>33</v>
      </c>
      <c r="V1053" s="6"/>
      <c r="W1053" s="6" t="str">
        <f>IF(OR(DuraWarenkorb2020[[#This Row],[Netto]]&lt;&gt;"",DuraWarenkorb2020[[#This Row],[Faktor]]&lt;&gt;""),"",IF(DuraWarenkorb2020[[#This Row],[Rabatt]]&lt;&gt;"",DuraWarenkorb2020[[#This Row],[Brutto]],""))</f>
        <v/>
      </c>
      <c r="X1053" s="7"/>
      <c r="Y1053" s="6"/>
      <c r="Z105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53" s="7" t="str">
        <f>IFERROR(1-DuraWarenkorb2020[[#This Row],[EP1]]/DuraWarenkorb2020[[#This Row],[VK Preis]],"")</f>
        <v/>
      </c>
      <c r="AB1053" s="6" t="str">
        <f>IFERROR(DuraWarenkorb2020[[#This Row],[VK Preis]]/DuraWarenkorb2020[[#This Row],[PE]]*DuraWarenkorb2020[[#This Row],[Menge]],"")</f>
        <v/>
      </c>
      <c r="AC1053" t="s">
        <v>33</v>
      </c>
      <c r="AD1053" t="s">
        <v>33</v>
      </c>
    </row>
    <row r="1054" spans="1:30" x14ac:dyDescent="0.25">
      <c r="A1054">
        <v>3740</v>
      </c>
      <c r="B1054" t="s">
        <v>28</v>
      </c>
      <c r="C1054">
        <v>4040</v>
      </c>
      <c r="D1054">
        <v>4393988</v>
      </c>
      <c r="E1054" t="s">
        <v>61</v>
      </c>
      <c r="F1054" t="s">
        <v>468</v>
      </c>
      <c r="G1054" t="s">
        <v>469</v>
      </c>
      <c r="H1054">
        <v>1</v>
      </c>
      <c r="I1054" s="5">
        <v>42005</v>
      </c>
      <c r="J1054" s="5">
        <v>43830</v>
      </c>
      <c r="K1054" t="s">
        <v>32</v>
      </c>
      <c r="T1054" s="6" t="s">
        <v>33</v>
      </c>
      <c r="U1054" s="6" t="s">
        <v>33</v>
      </c>
      <c r="V1054" s="6"/>
      <c r="W1054" s="6" t="str">
        <f>IF(OR(DuraWarenkorb2020[[#This Row],[Netto]]&lt;&gt;"",DuraWarenkorb2020[[#This Row],[Faktor]]&lt;&gt;""),"",IF(DuraWarenkorb2020[[#This Row],[Rabatt]]&lt;&gt;"",DuraWarenkorb2020[[#This Row],[Brutto]],""))</f>
        <v/>
      </c>
      <c r="X1054" s="7"/>
      <c r="Y1054" s="6"/>
      <c r="Z105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54" s="7" t="str">
        <f>IFERROR(1-DuraWarenkorb2020[[#This Row],[EP1]]/DuraWarenkorb2020[[#This Row],[VK Preis]],"")</f>
        <v/>
      </c>
      <c r="AB1054" s="6" t="str">
        <f>IFERROR(DuraWarenkorb2020[[#This Row],[VK Preis]]/DuraWarenkorb2020[[#This Row],[PE]]*DuraWarenkorb2020[[#This Row],[Menge]],"")</f>
        <v/>
      </c>
      <c r="AC1054" t="s">
        <v>33</v>
      </c>
      <c r="AD1054" t="s">
        <v>33</v>
      </c>
    </row>
    <row r="1055" spans="1:30" x14ac:dyDescent="0.25">
      <c r="A1055">
        <v>3740</v>
      </c>
      <c r="B1055" t="s">
        <v>28</v>
      </c>
      <c r="C1055">
        <v>4040</v>
      </c>
      <c r="D1055">
        <v>991155</v>
      </c>
      <c r="E1055" t="s">
        <v>61</v>
      </c>
      <c r="F1055" t="s">
        <v>525</v>
      </c>
      <c r="G1055" t="s">
        <v>526</v>
      </c>
      <c r="H1055">
        <v>10</v>
      </c>
      <c r="I1055" s="5">
        <v>42005</v>
      </c>
      <c r="J1055" s="5">
        <v>43830</v>
      </c>
      <c r="K1055" t="s">
        <v>32</v>
      </c>
      <c r="T1055" s="6" t="s">
        <v>33</v>
      </c>
      <c r="U1055" s="6" t="s">
        <v>33</v>
      </c>
      <c r="V1055" s="6"/>
      <c r="W1055" s="6" t="str">
        <f>IF(OR(DuraWarenkorb2020[[#This Row],[Netto]]&lt;&gt;"",DuraWarenkorb2020[[#This Row],[Faktor]]&lt;&gt;""),"",IF(DuraWarenkorb2020[[#This Row],[Rabatt]]&lt;&gt;"",DuraWarenkorb2020[[#This Row],[Brutto]],""))</f>
        <v/>
      </c>
      <c r="X1055" s="7"/>
      <c r="Y1055" s="6"/>
      <c r="Z105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55" s="7" t="str">
        <f>IFERROR(1-DuraWarenkorb2020[[#This Row],[EP1]]/DuraWarenkorb2020[[#This Row],[VK Preis]],"")</f>
        <v/>
      </c>
      <c r="AB1055" s="6" t="str">
        <f>IFERROR(DuraWarenkorb2020[[#This Row],[VK Preis]]/DuraWarenkorb2020[[#This Row],[PE]]*DuraWarenkorb2020[[#This Row],[Menge]],"")</f>
        <v/>
      </c>
      <c r="AC1055" t="s">
        <v>33</v>
      </c>
      <c r="AD1055" t="s">
        <v>33</v>
      </c>
    </row>
    <row r="1056" spans="1:30" x14ac:dyDescent="0.25">
      <c r="A1056">
        <v>3740</v>
      </c>
      <c r="B1056" t="s">
        <v>28</v>
      </c>
      <c r="C1056">
        <v>4040</v>
      </c>
      <c r="D1056">
        <v>21997</v>
      </c>
      <c r="E1056" t="s">
        <v>527</v>
      </c>
      <c r="F1056" t="s">
        <v>528</v>
      </c>
      <c r="G1056" t="s">
        <v>529</v>
      </c>
      <c r="H1056">
        <v>1</v>
      </c>
      <c r="I1056" s="5">
        <v>42005</v>
      </c>
      <c r="J1056" s="5">
        <v>43830</v>
      </c>
      <c r="K1056" t="s">
        <v>32</v>
      </c>
      <c r="T1056" s="6" t="s">
        <v>33</v>
      </c>
      <c r="U1056" s="6" t="s">
        <v>33</v>
      </c>
      <c r="V1056" s="6"/>
      <c r="W1056" s="6" t="str">
        <f>IF(OR(DuraWarenkorb2020[[#This Row],[Netto]]&lt;&gt;"",DuraWarenkorb2020[[#This Row],[Faktor]]&lt;&gt;""),"",IF(DuraWarenkorb2020[[#This Row],[Rabatt]]&lt;&gt;"",DuraWarenkorb2020[[#This Row],[Brutto]],""))</f>
        <v/>
      </c>
      <c r="X1056" s="7"/>
      <c r="Y1056" s="6"/>
      <c r="Z105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56" s="7" t="str">
        <f>IFERROR(1-DuraWarenkorb2020[[#This Row],[EP1]]/DuraWarenkorb2020[[#This Row],[VK Preis]],"")</f>
        <v/>
      </c>
      <c r="AB1056" s="6" t="str">
        <f>IFERROR(DuraWarenkorb2020[[#This Row],[VK Preis]]/DuraWarenkorb2020[[#This Row],[PE]]*DuraWarenkorb2020[[#This Row],[Menge]],"")</f>
        <v/>
      </c>
      <c r="AC1056" t="s">
        <v>33</v>
      </c>
      <c r="AD1056" t="s">
        <v>33</v>
      </c>
    </row>
    <row r="1057" spans="1:30" x14ac:dyDescent="0.25">
      <c r="A1057">
        <v>3740</v>
      </c>
      <c r="B1057" t="s">
        <v>28</v>
      </c>
      <c r="C1057">
        <v>4040</v>
      </c>
      <c r="D1057">
        <v>1910949</v>
      </c>
      <c r="E1057" t="s">
        <v>527</v>
      </c>
      <c r="F1057" t="s">
        <v>530</v>
      </c>
      <c r="G1057" t="s">
        <v>529</v>
      </c>
      <c r="H1057">
        <v>1</v>
      </c>
      <c r="I1057" s="5">
        <v>42005</v>
      </c>
      <c r="J1057" s="5">
        <v>43830</v>
      </c>
      <c r="K1057" t="s">
        <v>32</v>
      </c>
      <c r="T1057" s="6" t="s">
        <v>33</v>
      </c>
      <c r="U1057" s="6" t="s">
        <v>33</v>
      </c>
      <c r="V1057" s="6"/>
      <c r="W1057" s="6" t="str">
        <f>IF(OR(DuraWarenkorb2020[[#This Row],[Netto]]&lt;&gt;"",DuraWarenkorb2020[[#This Row],[Faktor]]&lt;&gt;""),"",IF(DuraWarenkorb2020[[#This Row],[Rabatt]]&lt;&gt;"",DuraWarenkorb2020[[#This Row],[Brutto]],""))</f>
        <v/>
      </c>
      <c r="X1057" s="7"/>
      <c r="Y1057" s="6"/>
      <c r="Z105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57" s="7" t="str">
        <f>IFERROR(1-DuraWarenkorb2020[[#This Row],[EP1]]/DuraWarenkorb2020[[#This Row],[VK Preis]],"")</f>
        <v/>
      </c>
      <c r="AB1057" s="6" t="str">
        <f>IFERROR(DuraWarenkorb2020[[#This Row],[VK Preis]]/DuraWarenkorb2020[[#This Row],[PE]]*DuraWarenkorb2020[[#This Row],[Menge]],"")</f>
        <v/>
      </c>
      <c r="AC1057" t="s">
        <v>33</v>
      </c>
      <c r="AD1057" t="s">
        <v>33</v>
      </c>
    </row>
    <row r="1058" spans="1:30" x14ac:dyDescent="0.25">
      <c r="A1058">
        <v>3740</v>
      </c>
      <c r="B1058" t="s">
        <v>28</v>
      </c>
      <c r="C1058">
        <v>4040</v>
      </c>
      <c r="D1058">
        <v>1910914</v>
      </c>
      <c r="E1058" t="s">
        <v>527</v>
      </c>
      <c r="F1058" t="s">
        <v>531</v>
      </c>
      <c r="G1058" t="s">
        <v>529</v>
      </c>
      <c r="H1058">
        <v>1</v>
      </c>
      <c r="I1058" s="5">
        <v>42005</v>
      </c>
      <c r="J1058" s="5">
        <v>43830</v>
      </c>
      <c r="K1058" t="s">
        <v>32</v>
      </c>
      <c r="T1058" s="6" t="s">
        <v>33</v>
      </c>
      <c r="U1058" s="6" t="s">
        <v>33</v>
      </c>
      <c r="V1058" s="6"/>
      <c r="W1058" s="6" t="str">
        <f>IF(OR(DuraWarenkorb2020[[#This Row],[Netto]]&lt;&gt;"",DuraWarenkorb2020[[#This Row],[Faktor]]&lt;&gt;""),"",IF(DuraWarenkorb2020[[#This Row],[Rabatt]]&lt;&gt;"",DuraWarenkorb2020[[#This Row],[Brutto]],""))</f>
        <v/>
      </c>
      <c r="X1058" s="7"/>
      <c r="Y1058" s="6"/>
      <c r="Z105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58" s="7" t="str">
        <f>IFERROR(1-DuraWarenkorb2020[[#This Row],[EP1]]/DuraWarenkorb2020[[#This Row],[VK Preis]],"")</f>
        <v/>
      </c>
      <c r="AB1058" s="6" t="str">
        <f>IFERROR(DuraWarenkorb2020[[#This Row],[VK Preis]]/DuraWarenkorb2020[[#This Row],[PE]]*DuraWarenkorb2020[[#This Row],[Menge]],"")</f>
        <v/>
      </c>
      <c r="AC1058" t="s">
        <v>33</v>
      </c>
      <c r="AD1058" t="s">
        <v>33</v>
      </c>
    </row>
    <row r="1059" spans="1:30" x14ac:dyDescent="0.25">
      <c r="A1059">
        <v>3740</v>
      </c>
      <c r="B1059" t="s">
        <v>28</v>
      </c>
      <c r="C1059">
        <v>4040</v>
      </c>
      <c r="D1059">
        <v>101362</v>
      </c>
      <c r="E1059" t="s">
        <v>532</v>
      </c>
      <c r="F1059" t="s">
        <v>533</v>
      </c>
      <c r="G1059" t="s">
        <v>534</v>
      </c>
      <c r="H1059">
        <v>20</v>
      </c>
      <c r="I1059" s="5">
        <v>42005</v>
      </c>
      <c r="J1059" s="5">
        <v>43830</v>
      </c>
      <c r="K1059" t="s">
        <v>32</v>
      </c>
      <c r="T1059" s="6" t="s">
        <v>33</v>
      </c>
      <c r="U1059" s="6" t="s">
        <v>33</v>
      </c>
      <c r="V1059" s="6"/>
      <c r="W1059" s="6" t="str">
        <f>IF(OR(DuraWarenkorb2020[[#This Row],[Netto]]&lt;&gt;"",DuraWarenkorb2020[[#This Row],[Faktor]]&lt;&gt;""),"",IF(DuraWarenkorb2020[[#This Row],[Rabatt]]&lt;&gt;"",DuraWarenkorb2020[[#This Row],[Brutto]],""))</f>
        <v/>
      </c>
      <c r="X1059" s="7"/>
      <c r="Y1059" s="6"/>
      <c r="Z105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59" s="7" t="str">
        <f>IFERROR(1-DuraWarenkorb2020[[#This Row],[EP1]]/DuraWarenkorb2020[[#This Row],[VK Preis]],"")</f>
        <v/>
      </c>
      <c r="AB1059" s="6" t="str">
        <f>IFERROR(DuraWarenkorb2020[[#This Row],[VK Preis]]/DuraWarenkorb2020[[#This Row],[PE]]*DuraWarenkorb2020[[#This Row],[Menge]],"")</f>
        <v/>
      </c>
      <c r="AC1059" t="s">
        <v>33</v>
      </c>
      <c r="AD1059" t="s">
        <v>33</v>
      </c>
    </row>
    <row r="1060" spans="1:30" x14ac:dyDescent="0.25">
      <c r="A1060">
        <v>3740</v>
      </c>
      <c r="B1060" t="s">
        <v>28</v>
      </c>
      <c r="C1060">
        <v>4040</v>
      </c>
      <c r="D1060">
        <v>101370</v>
      </c>
      <c r="E1060" t="s">
        <v>532</v>
      </c>
      <c r="F1060" t="s">
        <v>533</v>
      </c>
      <c r="G1060" t="s">
        <v>535</v>
      </c>
      <c r="H1060">
        <v>40</v>
      </c>
      <c r="I1060" s="5">
        <v>42005</v>
      </c>
      <c r="J1060" s="5">
        <v>43830</v>
      </c>
      <c r="K1060" t="s">
        <v>32</v>
      </c>
      <c r="T1060" s="6" t="s">
        <v>33</v>
      </c>
      <c r="U1060" s="6" t="s">
        <v>33</v>
      </c>
      <c r="V1060" s="6"/>
      <c r="W1060" s="6" t="str">
        <f>IF(OR(DuraWarenkorb2020[[#This Row],[Netto]]&lt;&gt;"",DuraWarenkorb2020[[#This Row],[Faktor]]&lt;&gt;""),"",IF(DuraWarenkorb2020[[#This Row],[Rabatt]]&lt;&gt;"",DuraWarenkorb2020[[#This Row],[Brutto]],""))</f>
        <v/>
      </c>
      <c r="X1060" s="7"/>
      <c r="Y1060" s="6"/>
      <c r="Z106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60" s="7" t="str">
        <f>IFERROR(1-DuraWarenkorb2020[[#This Row],[EP1]]/DuraWarenkorb2020[[#This Row],[VK Preis]],"")</f>
        <v/>
      </c>
      <c r="AB1060" s="6" t="str">
        <f>IFERROR(DuraWarenkorb2020[[#This Row],[VK Preis]]/DuraWarenkorb2020[[#This Row],[PE]]*DuraWarenkorb2020[[#This Row],[Menge]],"")</f>
        <v/>
      </c>
      <c r="AC1060" t="s">
        <v>33</v>
      </c>
      <c r="AD1060" t="s">
        <v>33</v>
      </c>
    </row>
    <row r="1061" spans="1:30" x14ac:dyDescent="0.25">
      <c r="A1061">
        <v>3740</v>
      </c>
      <c r="B1061" t="s">
        <v>28</v>
      </c>
      <c r="C1061">
        <v>4040</v>
      </c>
      <c r="D1061">
        <v>101443</v>
      </c>
      <c r="E1061" t="s">
        <v>532</v>
      </c>
      <c r="F1061" t="s">
        <v>533</v>
      </c>
      <c r="G1061" t="s">
        <v>536</v>
      </c>
      <c r="H1061">
        <v>40</v>
      </c>
      <c r="I1061" s="5">
        <v>42005</v>
      </c>
      <c r="J1061" s="5">
        <v>43830</v>
      </c>
      <c r="K1061" t="s">
        <v>32</v>
      </c>
      <c r="T1061" s="6" t="s">
        <v>33</v>
      </c>
      <c r="U1061" s="6" t="s">
        <v>33</v>
      </c>
      <c r="V1061" s="6"/>
      <c r="W1061" s="6" t="str">
        <f>IF(OR(DuraWarenkorb2020[[#This Row],[Netto]]&lt;&gt;"",DuraWarenkorb2020[[#This Row],[Faktor]]&lt;&gt;""),"",IF(DuraWarenkorb2020[[#This Row],[Rabatt]]&lt;&gt;"",DuraWarenkorb2020[[#This Row],[Brutto]],""))</f>
        <v/>
      </c>
      <c r="X1061" s="7"/>
      <c r="Y1061" s="6"/>
      <c r="Z106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61" s="7" t="str">
        <f>IFERROR(1-DuraWarenkorb2020[[#This Row],[EP1]]/DuraWarenkorb2020[[#This Row],[VK Preis]],"")</f>
        <v/>
      </c>
      <c r="AB1061" s="6" t="str">
        <f>IFERROR(DuraWarenkorb2020[[#This Row],[VK Preis]]/DuraWarenkorb2020[[#This Row],[PE]]*DuraWarenkorb2020[[#This Row],[Menge]],"")</f>
        <v/>
      </c>
      <c r="AC1061" t="s">
        <v>33</v>
      </c>
      <c r="AD1061" t="s">
        <v>33</v>
      </c>
    </row>
    <row r="1062" spans="1:30" x14ac:dyDescent="0.25">
      <c r="A1062">
        <v>3740</v>
      </c>
      <c r="B1062" t="s">
        <v>28</v>
      </c>
      <c r="C1062">
        <v>4040</v>
      </c>
      <c r="D1062">
        <v>101478</v>
      </c>
      <c r="E1062" t="s">
        <v>532</v>
      </c>
      <c r="F1062" t="s">
        <v>533</v>
      </c>
      <c r="G1062" t="s">
        <v>537</v>
      </c>
      <c r="H1062">
        <v>20</v>
      </c>
      <c r="I1062" s="5">
        <v>42005</v>
      </c>
      <c r="J1062" s="5">
        <v>43830</v>
      </c>
      <c r="K1062" t="s">
        <v>32</v>
      </c>
      <c r="T1062" s="6" t="s">
        <v>33</v>
      </c>
      <c r="U1062" s="6" t="s">
        <v>33</v>
      </c>
      <c r="V1062" s="6"/>
      <c r="W1062" s="6" t="str">
        <f>IF(OR(DuraWarenkorb2020[[#This Row],[Netto]]&lt;&gt;"",DuraWarenkorb2020[[#This Row],[Faktor]]&lt;&gt;""),"",IF(DuraWarenkorb2020[[#This Row],[Rabatt]]&lt;&gt;"",DuraWarenkorb2020[[#This Row],[Brutto]],""))</f>
        <v/>
      </c>
      <c r="X1062" s="7"/>
      <c r="Y1062" s="6"/>
      <c r="Z106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62" s="7" t="str">
        <f>IFERROR(1-DuraWarenkorb2020[[#This Row],[EP1]]/DuraWarenkorb2020[[#This Row],[VK Preis]],"")</f>
        <v/>
      </c>
      <c r="AB1062" s="6" t="str">
        <f>IFERROR(DuraWarenkorb2020[[#This Row],[VK Preis]]/DuraWarenkorb2020[[#This Row],[PE]]*DuraWarenkorb2020[[#This Row],[Menge]],"")</f>
        <v/>
      </c>
      <c r="AC1062" t="s">
        <v>33</v>
      </c>
      <c r="AD1062" t="s">
        <v>33</v>
      </c>
    </row>
    <row r="1063" spans="1:30" x14ac:dyDescent="0.25">
      <c r="A1063">
        <v>3740</v>
      </c>
      <c r="B1063" t="s">
        <v>28</v>
      </c>
      <c r="C1063">
        <v>4040</v>
      </c>
      <c r="D1063">
        <v>101486</v>
      </c>
      <c r="E1063" t="s">
        <v>532</v>
      </c>
      <c r="F1063" t="s">
        <v>533</v>
      </c>
      <c r="G1063" t="s">
        <v>538</v>
      </c>
      <c r="H1063">
        <v>20</v>
      </c>
      <c r="I1063" s="5">
        <v>42005</v>
      </c>
      <c r="J1063" s="5">
        <v>43830</v>
      </c>
      <c r="K1063" t="s">
        <v>32</v>
      </c>
      <c r="T1063" s="6" t="s">
        <v>33</v>
      </c>
      <c r="U1063" s="6" t="s">
        <v>33</v>
      </c>
      <c r="V1063" s="6"/>
      <c r="W1063" s="6" t="str">
        <f>IF(OR(DuraWarenkorb2020[[#This Row],[Netto]]&lt;&gt;"",DuraWarenkorb2020[[#This Row],[Faktor]]&lt;&gt;""),"",IF(DuraWarenkorb2020[[#This Row],[Rabatt]]&lt;&gt;"",DuraWarenkorb2020[[#This Row],[Brutto]],""))</f>
        <v/>
      </c>
      <c r="X1063" s="7"/>
      <c r="Y1063" s="6"/>
      <c r="Z106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63" s="7" t="str">
        <f>IFERROR(1-DuraWarenkorb2020[[#This Row],[EP1]]/DuraWarenkorb2020[[#This Row],[VK Preis]],"")</f>
        <v/>
      </c>
      <c r="AB1063" s="6" t="str">
        <f>IFERROR(DuraWarenkorb2020[[#This Row],[VK Preis]]/DuraWarenkorb2020[[#This Row],[PE]]*DuraWarenkorb2020[[#This Row],[Menge]],"")</f>
        <v/>
      </c>
      <c r="AC1063" t="s">
        <v>33</v>
      </c>
      <c r="AD1063" t="s">
        <v>33</v>
      </c>
    </row>
    <row r="1064" spans="1:30" x14ac:dyDescent="0.25">
      <c r="A1064">
        <v>3740</v>
      </c>
      <c r="B1064" t="s">
        <v>28</v>
      </c>
      <c r="C1064">
        <v>4040</v>
      </c>
      <c r="D1064">
        <v>458295</v>
      </c>
      <c r="E1064" t="s">
        <v>532</v>
      </c>
      <c r="F1064" t="s">
        <v>539</v>
      </c>
      <c r="G1064" t="s">
        <v>540</v>
      </c>
      <c r="H1064">
        <v>250</v>
      </c>
      <c r="I1064" s="5">
        <v>42005</v>
      </c>
      <c r="J1064" s="5">
        <v>43830</v>
      </c>
      <c r="K1064" t="s">
        <v>32</v>
      </c>
      <c r="T1064" s="6" t="s">
        <v>33</v>
      </c>
      <c r="U1064" s="6" t="s">
        <v>33</v>
      </c>
      <c r="V1064" s="6"/>
      <c r="W1064" s="6" t="str">
        <f>IF(OR(DuraWarenkorb2020[[#This Row],[Netto]]&lt;&gt;"",DuraWarenkorb2020[[#This Row],[Faktor]]&lt;&gt;""),"",IF(DuraWarenkorb2020[[#This Row],[Rabatt]]&lt;&gt;"",DuraWarenkorb2020[[#This Row],[Brutto]],""))</f>
        <v/>
      </c>
      <c r="X1064" s="7"/>
      <c r="Y1064" s="6"/>
      <c r="Z106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64" s="7" t="str">
        <f>IFERROR(1-DuraWarenkorb2020[[#This Row],[EP1]]/DuraWarenkorb2020[[#This Row],[VK Preis]],"")</f>
        <v/>
      </c>
      <c r="AB1064" s="6" t="str">
        <f>IFERROR(DuraWarenkorb2020[[#This Row],[VK Preis]]/DuraWarenkorb2020[[#This Row],[PE]]*DuraWarenkorb2020[[#This Row],[Menge]],"")</f>
        <v/>
      </c>
      <c r="AC1064" t="s">
        <v>33</v>
      </c>
      <c r="AD1064" t="s">
        <v>33</v>
      </c>
    </row>
    <row r="1065" spans="1:30" x14ac:dyDescent="0.25">
      <c r="A1065">
        <v>3740</v>
      </c>
      <c r="B1065" t="s">
        <v>28</v>
      </c>
      <c r="C1065">
        <v>4040</v>
      </c>
      <c r="D1065">
        <v>106739</v>
      </c>
      <c r="E1065" t="s">
        <v>541</v>
      </c>
      <c r="F1065" s="8">
        <v>301000</v>
      </c>
      <c r="G1065" t="s">
        <v>542</v>
      </c>
      <c r="H1065">
        <v>1</v>
      </c>
      <c r="I1065" s="5">
        <v>42005</v>
      </c>
      <c r="J1065" s="5">
        <v>43830</v>
      </c>
      <c r="K1065" t="s">
        <v>32</v>
      </c>
      <c r="T1065" s="6" t="s">
        <v>33</v>
      </c>
      <c r="U1065" s="6" t="s">
        <v>33</v>
      </c>
      <c r="V1065" s="6"/>
      <c r="W1065" s="6" t="str">
        <f>IF(OR(DuraWarenkorb2020[[#This Row],[Netto]]&lt;&gt;"",DuraWarenkorb2020[[#This Row],[Faktor]]&lt;&gt;""),"",IF(DuraWarenkorb2020[[#This Row],[Rabatt]]&lt;&gt;"",DuraWarenkorb2020[[#This Row],[Brutto]],""))</f>
        <v/>
      </c>
      <c r="X1065" s="7"/>
      <c r="Y1065" s="6"/>
      <c r="Z106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65" s="7" t="str">
        <f>IFERROR(1-DuraWarenkorb2020[[#This Row],[EP1]]/DuraWarenkorb2020[[#This Row],[VK Preis]],"")</f>
        <v/>
      </c>
      <c r="AB1065" s="6" t="str">
        <f>IFERROR(DuraWarenkorb2020[[#This Row],[VK Preis]]/DuraWarenkorb2020[[#This Row],[PE]]*DuraWarenkorb2020[[#This Row],[Menge]],"")</f>
        <v/>
      </c>
      <c r="AC1065" t="s">
        <v>33</v>
      </c>
      <c r="AD1065" t="s">
        <v>33</v>
      </c>
    </row>
    <row r="1066" spans="1:30" x14ac:dyDescent="0.25">
      <c r="A1066">
        <v>3740</v>
      </c>
      <c r="B1066" t="s">
        <v>28</v>
      </c>
      <c r="C1066">
        <v>4040</v>
      </c>
      <c r="D1066">
        <v>2647605</v>
      </c>
      <c r="E1066" t="s">
        <v>541</v>
      </c>
      <c r="F1066" s="8">
        <v>347205</v>
      </c>
      <c r="G1066" t="s">
        <v>543</v>
      </c>
      <c r="H1066">
        <v>10</v>
      </c>
      <c r="I1066" s="5">
        <v>42005</v>
      </c>
      <c r="J1066" s="5">
        <v>43830</v>
      </c>
      <c r="K1066" t="s">
        <v>32</v>
      </c>
      <c r="T1066" s="6" t="s">
        <v>33</v>
      </c>
      <c r="U1066" s="6" t="s">
        <v>33</v>
      </c>
      <c r="V1066" s="6"/>
      <c r="W1066" s="6" t="str">
        <f>IF(OR(DuraWarenkorb2020[[#This Row],[Netto]]&lt;&gt;"",DuraWarenkorb2020[[#This Row],[Faktor]]&lt;&gt;""),"",IF(DuraWarenkorb2020[[#This Row],[Rabatt]]&lt;&gt;"",DuraWarenkorb2020[[#This Row],[Brutto]],""))</f>
        <v/>
      </c>
      <c r="X1066" s="7"/>
      <c r="Y1066" s="6"/>
      <c r="Z106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66" s="7" t="str">
        <f>IFERROR(1-DuraWarenkorb2020[[#This Row],[EP1]]/DuraWarenkorb2020[[#This Row],[VK Preis]],"")</f>
        <v/>
      </c>
      <c r="AB1066" s="6" t="str">
        <f>IFERROR(DuraWarenkorb2020[[#This Row],[VK Preis]]/DuraWarenkorb2020[[#This Row],[PE]]*DuraWarenkorb2020[[#This Row],[Menge]],"")</f>
        <v/>
      </c>
      <c r="AC1066" t="s">
        <v>33</v>
      </c>
      <c r="AD1066" t="s">
        <v>33</v>
      </c>
    </row>
    <row r="1067" spans="1:30" x14ac:dyDescent="0.25">
      <c r="A1067">
        <v>3740</v>
      </c>
      <c r="B1067" t="s">
        <v>28</v>
      </c>
      <c r="C1067">
        <v>4040</v>
      </c>
      <c r="D1067">
        <v>107387</v>
      </c>
      <c r="E1067" t="s">
        <v>541</v>
      </c>
      <c r="F1067" t="s">
        <v>544</v>
      </c>
      <c r="G1067" t="s">
        <v>545</v>
      </c>
      <c r="H1067">
        <v>50</v>
      </c>
      <c r="I1067" s="5">
        <v>42005</v>
      </c>
      <c r="J1067" s="5">
        <v>43830</v>
      </c>
      <c r="K1067" t="s">
        <v>32</v>
      </c>
      <c r="T1067" s="6" t="s">
        <v>33</v>
      </c>
      <c r="U1067" s="6" t="s">
        <v>33</v>
      </c>
      <c r="V1067" s="6"/>
      <c r="W1067" s="6" t="str">
        <f>IF(OR(DuraWarenkorb2020[[#This Row],[Netto]]&lt;&gt;"",DuraWarenkorb2020[[#This Row],[Faktor]]&lt;&gt;""),"",IF(DuraWarenkorb2020[[#This Row],[Rabatt]]&lt;&gt;"",DuraWarenkorb2020[[#This Row],[Brutto]],""))</f>
        <v/>
      </c>
      <c r="X1067" s="7"/>
      <c r="Y1067" s="6"/>
      <c r="Z106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67" s="7" t="str">
        <f>IFERROR(1-DuraWarenkorb2020[[#This Row],[EP1]]/DuraWarenkorb2020[[#This Row],[VK Preis]],"")</f>
        <v/>
      </c>
      <c r="AB1067" s="6" t="str">
        <f>IFERROR(DuraWarenkorb2020[[#This Row],[VK Preis]]/DuraWarenkorb2020[[#This Row],[PE]]*DuraWarenkorb2020[[#This Row],[Menge]],"")</f>
        <v/>
      </c>
      <c r="AC1067" t="s">
        <v>33</v>
      </c>
      <c r="AD1067" t="s">
        <v>33</v>
      </c>
    </row>
    <row r="1068" spans="1:30" x14ac:dyDescent="0.25">
      <c r="A1068">
        <v>3740</v>
      </c>
      <c r="B1068" t="s">
        <v>28</v>
      </c>
      <c r="C1068">
        <v>4040</v>
      </c>
      <c r="D1068">
        <v>108227</v>
      </c>
      <c r="E1068" t="s">
        <v>541</v>
      </c>
      <c r="F1068" t="s">
        <v>551</v>
      </c>
      <c r="G1068" t="s">
        <v>552</v>
      </c>
      <c r="H1068">
        <v>1</v>
      </c>
      <c r="I1068" s="5">
        <v>42005</v>
      </c>
      <c r="J1068" s="5">
        <v>43830</v>
      </c>
      <c r="K1068" t="s">
        <v>32</v>
      </c>
      <c r="T1068" s="6" t="s">
        <v>33</v>
      </c>
      <c r="U1068" s="6" t="s">
        <v>33</v>
      </c>
      <c r="V1068" s="6"/>
      <c r="W1068" s="6" t="str">
        <f>IF(OR(DuraWarenkorb2020[[#This Row],[Netto]]&lt;&gt;"",DuraWarenkorb2020[[#This Row],[Faktor]]&lt;&gt;""),"",IF(DuraWarenkorb2020[[#This Row],[Rabatt]]&lt;&gt;"",DuraWarenkorb2020[[#This Row],[Brutto]],""))</f>
        <v/>
      </c>
      <c r="X1068" s="7"/>
      <c r="Y1068" s="6"/>
      <c r="Z106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68" s="7" t="str">
        <f>IFERROR(1-DuraWarenkorb2020[[#This Row],[EP1]]/DuraWarenkorb2020[[#This Row],[VK Preis]],"")</f>
        <v/>
      </c>
      <c r="AB1068" s="6" t="str">
        <f>IFERROR(DuraWarenkorb2020[[#This Row],[VK Preis]]/DuraWarenkorb2020[[#This Row],[PE]]*DuraWarenkorb2020[[#This Row],[Menge]],"")</f>
        <v/>
      </c>
      <c r="AC1068" t="s">
        <v>33</v>
      </c>
      <c r="AD1068" t="s">
        <v>33</v>
      </c>
    </row>
    <row r="1069" spans="1:30" x14ac:dyDescent="0.25">
      <c r="A1069">
        <v>3740</v>
      </c>
      <c r="B1069" t="s">
        <v>28</v>
      </c>
      <c r="C1069">
        <v>4040</v>
      </c>
      <c r="D1069">
        <v>927406</v>
      </c>
      <c r="E1069" t="s">
        <v>553</v>
      </c>
      <c r="F1069" t="s">
        <v>600</v>
      </c>
      <c r="G1069" t="s">
        <v>601</v>
      </c>
      <c r="H1069">
        <v>50</v>
      </c>
      <c r="I1069" s="5">
        <v>42005</v>
      </c>
      <c r="J1069" s="5">
        <v>43830</v>
      </c>
      <c r="K1069" t="s">
        <v>32</v>
      </c>
      <c r="T1069" s="6" t="s">
        <v>33</v>
      </c>
      <c r="U1069" s="6" t="s">
        <v>33</v>
      </c>
      <c r="V1069" s="6"/>
      <c r="W1069" s="6" t="str">
        <f>IF(OR(DuraWarenkorb2020[[#This Row],[Netto]]&lt;&gt;"",DuraWarenkorb2020[[#This Row],[Faktor]]&lt;&gt;""),"",IF(DuraWarenkorb2020[[#This Row],[Rabatt]]&lt;&gt;"",DuraWarenkorb2020[[#This Row],[Brutto]],""))</f>
        <v/>
      </c>
      <c r="X1069" s="7"/>
      <c r="Y1069" s="6"/>
      <c r="Z106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69" s="7" t="str">
        <f>IFERROR(1-DuraWarenkorb2020[[#This Row],[EP1]]/DuraWarenkorb2020[[#This Row],[VK Preis]],"")</f>
        <v/>
      </c>
      <c r="AB1069" s="6" t="str">
        <f>IFERROR(DuraWarenkorb2020[[#This Row],[VK Preis]]/DuraWarenkorb2020[[#This Row],[PE]]*DuraWarenkorb2020[[#This Row],[Menge]],"")</f>
        <v/>
      </c>
      <c r="AC1069" t="s">
        <v>33</v>
      </c>
      <c r="AD1069" t="s">
        <v>33</v>
      </c>
    </row>
    <row r="1070" spans="1:30" x14ac:dyDescent="0.25">
      <c r="A1070">
        <v>3740</v>
      </c>
      <c r="B1070" t="s">
        <v>28</v>
      </c>
      <c r="C1070">
        <v>4040</v>
      </c>
      <c r="D1070">
        <v>4079647</v>
      </c>
      <c r="E1070" t="s">
        <v>553</v>
      </c>
      <c r="F1070" t="s">
        <v>602</v>
      </c>
      <c r="G1070" t="s">
        <v>603</v>
      </c>
      <c r="H1070">
        <v>50</v>
      </c>
      <c r="I1070" s="5">
        <v>42005</v>
      </c>
      <c r="J1070" s="5">
        <v>43830</v>
      </c>
      <c r="K1070" t="s">
        <v>32</v>
      </c>
      <c r="T1070" s="6" t="s">
        <v>33</v>
      </c>
      <c r="U1070" s="6" t="s">
        <v>33</v>
      </c>
      <c r="V1070" s="6"/>
      <c r="W1070" s="6" t="str">
        <f>IF(OR(DuraWarenkorb2020[[#This Row],[Netto]]&lt;&gt;"",DuraWarenkorb2020[[#This Row],[Faktor]]&lt;&gt;""),"",IF(DuraWarenkorb2020[[#This Row],[Rabatt]]&lt;&gt;"",DuraWarenkorb2020[[#This Row],[Brutto]],""))</f>
        <v/>
      </c>
      <c r="X1070" s="7"/>
      <c r="Y1070" s="6"/>
      <c r="Z107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70" s="7" t="str">
        <f>IFERROR(1-DuraWarenkorb2020[[#This Row],[EP1]]/DuraWarenkorb2020[[#This Row],[VK Preis]],"")</f>
        <v/>
      </c>
      <c r="AB1070" s="6" t="str">
        <f>IFERROR(DuraWarenkorb2020[[#This Row],[VK Preis]]/DuraWarenkorb2020[[#This Row],[PE]]*DuraWarenkorb2020[[#This Row],[Menge]],"")</f>
        <v/>
      </c>
      <c r="AC1070" t="s">
        <v>33</v>
      </c>
      <c r="AD1070" t="s">
        <v>33</v>
      </c>
    </row>
    <row r="1071" spans="1:30" x14ac:dyDescent="0.25">
      <c r="A1071">
        <v>3740</v>
      </c>
      <c r="B1071" t="s">
        <v>28</v>
      </c>
      <c r="C1071">
        <v>4040</v>
      </c>
      <c r="D1071">
        <v>842575</v>
      </c>
      <c r="E1071" t="s">
        <v>553</v>
      </c>
      <c r="F1071" t="s">
        <v>652</v>
      </c>
      <c r="G1071" t="s">
        <v>653</v>
      </c>
      <c r="H1071">
        <v>100</v>
      </c>
      <c r="I1071" s="5">
        <v>42005</v>
      </c>
      <c r="J1071" s="5">
        <v>43830</v>
      </c>
      <c r="K1071" t="s">
        <v>32</v>
      </c>
      <c r="T1071" s="6" t="s">
        <v>33</v>
      </c>
      <c r="U1071" s="6" t="s">
        <v>33</v>
      </c>
      <c r="V1071" s="6"/>
      <c r="W1071" s="6" t="str">
        <f>IF(OR(DuraWarenkorb2020[[#This Row],[Netto]]&lt;&gt;"",DuraWarenkorb2020[[#This Row],[Faktor]]&lt;&gt;""),"",IF(DuraWarenkorb2020[[#This Row],[Rabatt]]&lt;&gt;"",DuraWarenkorb2020[[#This Row],[Brutto]],""))</f>
        <v/>
      </c>
      <c r="X1071" s="7"/>
      <c r="Y1071" s="6"/>
      <c r="Z107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71" s="7" t="str">
        <f>IFERROR(1-DuraWarenkorb2020[[#This Row],[EP1]]/DuraWarenkorb2020[[#This Row],[VK Preis]],"")</f>
        <v/>
      </c>
      <c r="AB1071" s="6" t="str">
        <f>IFERROR(DuraWarenkorb2020[[#This Row],[VK Preis]]/DuraWarenkorb2020[[#This Row],[PE]]*DuraWarenkorb2020[[#This Row],[Menge]],"")</f>
        <v/>
      </c>
      <c r="AC1071" t="s">
        <v>33</v>
      </c>
      <c r="AD1071" t="s">
        <v>33</v>
      </c>
    </row>
    <row r="1072" spans="1:30" x14ac:dyDescent="0.25">
      <c r="A1072">
        <v>3740</v>
      </c>
      <c r="B1072" t="s">
        <v>28</v>
      </c>
      <c r="C1072">
        <v>4040</v>
      </c>
      <c r="D1072">
        <v>842583</v>
      </c>
      <c r="E1072" t="s">
        <v>553</v>
      </c>
      <c r="F1072" t="s">
        <v>654</v>
      </c>
      <c r="G1072" t="s">
        <v>653</v>
      </c>
      <c r="H1072">
        <v>100</v>
      </c>
      <c r="I1072" s="5">
        <v>42005</v>
      </c>
      <c r="J1072" s="5">
        <v>43830</v>
      </c>
      <c r="K1072" t="s">
        <v>32</v>
      </c>
      <c r="T1072" s="6" t="s">
        <v>33</v>
      </c>
      <c r="U1072" s="6" t="s">
        <v>33</v>
      </c>
      <c r="V1072" s="6"/>
      <c r="W1072" s="6" t="str">
        <f>IF(OR(DuraWarenkorb2020[[#This Row],[Netto]]&lt;&gt;"",DuraWarenkorb2020[[#This Row],[Faktor]]&lt;&gt;""),"",IF(DuraWarenkorb2020[[#This Row],[Rabatt]]&lt;&gt;"",DuraWarenkorb2020[[#This Row],[Brutto]],""))</f>
        <v/>
      </c>
      <c r="X1072" s="7"/>
      <c r="Y1072" s="6"/>
      <c r="Z107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72" s="7" t="str">
        <f>IFERROR(1-DuraWarenkorb2020[[#This Row],[EP1]]/DuraWarenkorb2020[[#This Row],[VK Preis]],"")</f>
        <v/>
      </c>
      <c r="AB1072" s="6" t="str">
        <f>IFERROR(DuraWarenkorb2020[[#This Row],[VK Preis]]/DuraWarenkorb2020[[#This Row],[PE]]*DuraWarenkorb2020[[#This Row],[Menge]],"")</f>
        <v/>
      </c>
      <c r="AC1072" t="s">
        <v>33</v>
      </c>
      <c r="AD1072" t="s">
        <v>33</v>
      </c>
    </row>
    <row r="1073" spans="1:30" x14ac:dyDescent="0.25">
      <c r="A1073">
        <v>3740</v>
      </c>
      <c r="B1073" t="s">
        <v>28</v>
      </c>
      <c r="C1073">
        <v>4040</v>
      </c>
      <c r="D1073">
        <v>1230271</v>
      </c>
      <c r="E1073" t="s">
        <v>671</v>
      </c>
      <c r="F1073" t="s">
        <v>672</v>
      </c>
      <c r="G1073" t="s">
        <v>673</v>
      </c>
      <c r="H1073">
        <v>2</v>
      </c>
      <c r="I1073" s="5">
        <v>42005</v>
      </c>
      <c r="J1073" s="5">
        <v>43830</v>
      </c>
      <c r="K1073" t="s">
        <v>32</v>
      </c>
      <c r="T1073" s="6" t="s">
        <v>33</v>
      </c>
      <c r="U1073" s="6" t="s">
        <v>33</v>
      </c>
      <c r="V1073" s="6"/>
      <c r="W1073" s="6" t="str">
        <f>IF(OR(DuraWarenkorb2020[[#This Row],[Netto]]&lt;&gt;"",DuraWarenkorb2020[[#This Row],[Faktor]]&lt;&gt;""),"",IF(DuraWarenkorb2020[[#This Row],[Rabatt]]&lt;&gt;"",DuraWarenkorb2020[[#This Row],[Brutto]],""))</f>
        <v/>
      </c>
      <c r="X1073" s="7"/>
      <c r="Y1073" s="6"/>
      <c r="Z107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73" s="7" t="str">
        <f>IFERROR(1-DuraWarenkorb2020[[#This Row],[EP1]]/DuraWarenkorb2020[[#This Row],[VK Preis]],"")</f>
        <v/>
      </c>
      <c r="AB1073" s="6" t="str">
        <f>IFERROR(DuraWarenkorb2020[[#This Row],[VK Preis]]/DuraWarenkorb2020[[#This Row],[PE]]*DuraWarenkorb2020[[#This Row],[Menge]],"")</f>
        <v/>
      </c>
      <c r="AC1073" t="s">
        <v>33</v>
      </c>
      <c r="AD1073" t="s">
        <v>33</v>
      </c>
    </row>
    <row r="1074" spans="1:30" x14ac:dyDescent="0.25">
      <c r="A1074">
        <v>3740</v>
      </c>
      <c r="B1074" t="s">
        <v>28</v>
      </c>
      <c r="C1074">
        <v>4040</v>
      </c>
      <c r="D1074">
        <v>32174</v>
      </c>
      <c r="E1074" t="s">
        <v>671</v>
      </c>
      <c r="F1074" t="s">
        <v>690</v>
      </c>
      <c r="G1074" t="s">
        <v>691</v>
      </c>
      <c r="H1074">
        <v>3</v>
      </c>
      <c r="I1074" s="5">
        <v>42005</v>
      </c>
      <c r="J1074" s="5">
        <v>43830</v>
      </c>
      <c r="K1074" t="s">
        <v>32</v>
      </c>
      <c r="T1074" s="6" t="s">
        <v>33</v>
      </c>
      <c r="U1074" s="6" t="s">
        <v>33</v>
      </c>
      <c r="V1074" s="6"/>
      <c r="W1074" s="6" t="str">
        <f>IF(OR(DuraWarenkorb2020[[#This Row],[Netto]]&lt;&gt;"",DuraWarenkorb2020[[#This Row],[Faktor]]&lt;&gt;""),"",IF(DuraWarenkorb2020[[#This Row],[Rabatt]]&lt;&gt;"",DuraWarenkorb2020[[#This Row],[Brutto]],""))</f>
        <v/>
      </c>
      <c r="X1074" s="7"/>
      <c r="Y1074" s="6"/>
      <c r="Z107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74" s="7" t="str">
        <f>IFERROR(1-DuraWarenkorb2020[[#This Row],[EP1]]/DuraWarenkorb2020[[#This Row],[VK Preis]],"")</f>
        <v/>
      </c>
      <c r="AB1074" s="6" t="str">
        <f>IFERROR(DuraWarenkorb2020[[#This Row],[VK Preis]]/DuraWarenkorb2020[[#This Row],[PE]]*DuraWarenkorb2020[[#This Row],[Menge]],"")</f>
        <v/>
      </c>
      <c r="AC1074" t="s">
        <v>33</v>
      </c>
      <c r="AD1074" t="s">
        <v>33</v>
      </c>
    </row>
    <row r="1075" spans="1:30" x14ac:dyDescent="0.25">
      <c r="A1075">
        <v>3740</v>
      </c>
      <c r="B1075" t="s">
        <v>28</v>
      </c>
      <c r="C1075">
        <v>4040</v>
      </c>
      <c r="D1075">
        <v>4402960</v>
      </c>
      <c r="E1075" t="s">
        <v>692</v>
      </c>
      <c r="F1075" t="s">
        <v>693</v>
      </c>
      <c r="G1075" t="s">
        <v>694</v>
      </c>
      <c r="H1075">
        <v>4</v>
      </c>
      <c r="I1075" s="5">
        <v>42005</v>
      </c>
      <c r="J1075" s="5">
        <v>43830</v>
      </c>
      <c r="K1075" t="s">
        <v>32</v>
      </c>
      <c r="T1075" s="6" t="s">
        <v>33</v>
      </c>
      <c r="U1075" s="6" t="s">
        <v>33</v>
      </c>
      <c r="V1075" s="6"/>
      <c r="W1075" s="6" t="str">
        <f>IF(OR(DuraWarenkorb2020[[#This Row],[Netto]]&lt;&gt;"",DuraWarenkorb2020[[#This Row],[Faktor]]&lt;&gt;""),"",IF(DuraWarenkorb2020[[#This Row],[Rabatt]]&lt;&gt;"",DuraWarenkorb2020[[#This Row],[Brutto]],""))</f>
        <v/>
      </c>
      <c r="X1075" s="7"/>
      <c r="Y1075" s="6"/>
      <c r="Z107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75" s="7" t="str">
        <f>IFERROR(1-DuraWarenkorb2020[[#This Row],[EP1]]/DuraWarenkorb2020[[#This Row],[VK Preis]],"")</f>
        <v/>
      </c>
      <c r="AB1075" s="6" t="str">
        <f>IFERROR(DuraWarenkorb2020[[#This Row],[VK Preis]]/DuraWarenkorb2020[[#This Row],[PE]]*DuraWarenkorb2020[[#This Row],[Menge]],"")</f>
        <v/>
      </c>
      <c r="AC1075" t="s">
        <v>33</v>
      </c>
      <c r="AD1075" t="s">
        <v>33</v>
      </c>
    </row>
    <row r="1076" spans="1:30" x14ac:dyDescent="0.25">
      <c r="A1076">
        <v>3740</v>
      </c>
      <c r="B1076" t="s">
        <v>28</v>
      </c>
      <c r="C1076">
        <v>4040</v>
      </c>
      <c r="D1076">
        <v>4403045</v>
      </c>
      <c r="E1076" t="s">
        <v>692</v>
      </c>
      <c r="F1076" t="s">
        <v>695</v>
      </c>
      <c r="G1076" t="s">
        <v>696</v>
      </c>
      <c r="H1076">
        <v>4</v>
      </c>
      <c r="I1076" s="5">
        <v>42005</v>
      </c>
      <c r="J1076" s="5">
        <v>43830</v>
      </c>
      <c r="K1076" t="s">
        <v>32</v>
      </c>
      <c r="T1076" s="6" t="s">
        <v>33</v>
      </c>
      <c r="U1076" s="6" t="s">
        <v>33</v>
      </c>
      <c r="V1076" s="6"/>
      <c r="W1076" s="6" t="str">
        <f>IF(OR(DuraWarenkorb2020[[#This Row],[Netto]]&lt;&gt;"",DuraWarenkorb2020[[#This Row],[Faktor]]&lt;&gt;""),"",IF(DuraWarenkorb2020[[#This Row],[Rabatt]]&lt;&gt;"",DuraWarenkorb2020[[#This Row],[Brutto]],""))</f>
        <v/>
      </c>
      <c r="X1076" s="7"/>
      <c r="Y1076" s="6"/>
      <c r="Z107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76" s="7" t="str">
        <f>IFERROR(1-DuraWarenkorb2020[[#This Row],[EP1]]/DuraWarenkorb2020[[#This Row],[VK Preis]],"")</f>
        <v/>
      </c>
      <c r="AB1076" s="6" t="str">
        <f>IFERROR(DuraWarenkorb2020[[#This Row],[VK Preis]]/DuraWarenkorb2020[[#This Row],[PE]]*DuraWarenkorb2020[[#This Row],[Menge]],"")</f>
        <v/>
      </c>
      <c r="AC1076" t="s">
        <v>33</v>
      </c>
      <c r="AD1076" t="s">
        <v>33</v>
      </c>
    </row>
    <row r="1077" spans="1:30" x14ac:dyDescent="0.25">
      <c r="A1077">
        <v>3740</v>
      </c>
      <c r="B1077" t="s">
        <v>28</v>
      </c>
      <c r="C1077">
        <v>4040</v>
      </c>
      <c r="D1077">
        <v>4403290</v>
      </c>
      <c r="E1077" t="s">
        <v>692</v>
      </c>
      <c r="F1077" t="s">
        <v>697</v>
      </c>
      <c r="G1077" t="s">
        <v>698</v>
      </c>
      <c r="H1077">
        <v>4</v>
      </c>
      <c r="I1077" s="5">
        <v>42005</v>
      </c>
      <c r="J1077" s="5">
        <v>43830</v>
      </c>
      <c r="K1077" t="s">
        <v>32</v>
      </c>
      <c r="T1077" s="6" t="s">
        <v>33</v>
      </c>
      <c r="U1077" s="6" t="s">
        <v>33</v>
      </c>
      <c r="V1077" s="6"/>
      <c r="W1077" s="6" t="str">
        <f>IF(OR(DuraWarenkorb2020[[#This Row],[Netto]]&lt;&gt;"",DuraWarenkorb2020[[#This Row],[Faktor]]&lt;&gt;""),"",IF(DuraWarenkorb2020[[#This Row],[Rabatt]]&lt;&gt;"",DuraWarenkorb2020[[#This Row],[Brutto]],""))</f>
        <v/>
      </c>
      <c r="X1077" s="7"/>
      <c r="Y1077" s="6"/>
      <c r="Z107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77" s="7" t="str">
        <f>IFERROR(1-DuraWarenkorb2020[[#This Row],[EP1]]/DuraWarenkorb2020[[#This Row],[VK Preis]],"")</f>
        <v/>
      </c>
      <c r="AB1077" s="6" t="str">
        <f>IFERROR(DuraWarenkorb2020[[#This Row],[VK Preis]]/DuraWarenkorb2020[[#This Row],[PE]]*DuraWarenkorb2020[[#This Row],[Menge]],"")</f>
        <v/>
      </c>
      <c r="AC1077" t="s">
        <v>33</v>
      </c>
      <c r="AD1077" t="s">
        <v>33</v>
      </c>
    </row>
    <row r="1078" spans="1:30" x14ac:dyDescent="0.25">
      <c r="A1078">
        <v>3740</v>
      </c>
      <c r="B1078" t="s">
        <v>28</v>
      </c>
      <c r="C1078">
        <v>4040</v>
      </c>
      <c r="D1078">
        <v>4403339</v>
      </c>
      <c r="E1078" t="s">
        <v>692</v>
      </c>
      <c r="F1078" t="s">
        <v>699</v>
      </c>
      <c r="G1078" t="s">
        <v>700</v>
      </c>
      <c r="H1078">
        <v>4</v>
      </c>
      <c r="I1078" s="5">
        <v>42005</v>
      </c>
      <c r="J1078" s="5">
        <v>43830</v>
      </c>
      <c r="K1078" t="s">
        <v>32</v>
      </c>
      <c r="T1078" s="6" t="s">
        <v>33</v>
      </c>
      <c r="U1078" s="6" t="s">
        <v>33</v>
      </c>
      <c r="V1078" s="6"/>
      <c r="W1078" s="6" t="str">
        <f>IF(OR(DuraWarenkorb2020[[#This Row],[Netto]]&lt;&gt;"",DuraWarenkorb2020[[#This Row],[Faktor]]&lt;&gt;""),"",IF(DuraWarenkorb2020[[#This Row],[Rabatt]]&lt;&gt;"",DuraWarenkorb2020[[#This Row],[Brutto]],""))</f>
        <v/>
      </c>
      <c r="X1078" s="7"/>
      <c r="Y1078" s="6"/>
      <c r="Z107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78" s="7" t="str">
        <f>IFERROR(1-DuraWarenkorb2020[[#This Row],[EP1]]/DuraWarenkorb2020[[#This Row],[VK Preis]],"")</f>
        <v/>
      </c>
      <c r="AB1078" s="6" t="str">
        <f>IFERROR(DuraWarenkorb2020[[#This Row],[VK Preis]]/DuraWarenkorb2020[[#This Row],[PE]]*DuraWarenkorb2020[[#This Row],[Menge]],"")</f>
        <v/>
      </c>
      <c r="AC1078" t="s">
        <v>33</v>
      </c>
      <c r="AD1078" t="s">
        <v>33</v>
      </c>
    </row>
    <row r="1079" spans="1:30" x14ac:dyDescent="0.25">
      <c r="A1079">
        <v>3740</v>
      </c>
      <c r="B1079" t="s">
        <v>28</v>
      </c>
      <c r="C1079">
        <v>4040</v>
      </c>
      <c r="D1079">
        <v>4403479</v>
      </c>
      <c r="E1079" t="s">
        <v>692</v>
      </c>
      <c r="F1079" t="s">
        <v>701</v>
      </c>
      <c r="G1079" t="s">
        <v>702</v>
      </c>
      <c r="H1079">
        <v>2</v>
      </c>
      <c r="I1079" s="5">
        <v>42005</v>
      </c>
      <c r="J1079" s="5">
        <v>43830</v>
      </c>
      <c r="K1079" t="s">
        <v>32</v>
      </c>
      <c r="T1079" s="6" t="s">
        <v>33</v>
      </c>
      <c r="U1079" s="6" t="s">
        <v>33</v>
      </c>
      <c r="V1079" s="6"/>
      <c r="W1079" s="6" t="str">
        <f>IF(OR(DuraWarenkorb2020[[#This Row],[Netto]]&lt;&gt;"",DuraWarenkorb2020[[#This Row],[Faktor]]&lt;&gt;""),"",IF(DuraWarenkorb2020[[#This Row],[Rabatt]]&lt;&gt;"",DuraWarenkorb2020[[#This Row],[Brutto]],""))</f>
        <v/>
      </c>
      <c r="X1079" s="7"/>
      <c r="Y1079" s="6"/>
      <c r="Z107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79" s="7" t="str">
        <f>IFERROR(1-DuraWarenkorb2020[[#This Row],[EP1]]/DuraWarenkorb2020[[#This Row],[VK Preis]],"")</f>
        <v/>
      </c>
      <c r="AB1079" s="6" t="str">
        <f>IFERROR(DuraWarenkorb2020[[#This Row],[VK Preis]]/DuraWarenkorb2020[[#This Row],[PE]]*DuraWarenkorb2020[[#This Row],[Menge]],"")</f>
        <v/>
      </c>
      <c r="AC1079" t="s">
        <v>33</v>
      </c>
      <c r="AD1079" t="s">
        <v>33</v>
      </c>
    </row>
    <row r="1080" spans="1:30" x14ac:dyDescent="0.25">
      <c r="A1080">
        <v>3740</v>
      </c>
      <c r="B1080" t="s">
        <v>28</v>
      </c>
      <c r="C1080">
        <v>4040</v>
      </c>
      <c r="D1080">
        <v>4403916</v>
      </c>
      <c r="E1080" t="s">
        <v>692</v>
      </c>
      <c r="F1080" t="s">
        <v>703</v>
      </c>
      <c r="G1080" t="s">
        <v>704</v>
      </c>
      <c r="H1080">
        <v>4</v>
      </c>
      <c r="I1080" s="5">
        <v>42005</v>
      </c>
      <c r="J1080" s="5">
        <v>43830</v>
      </c>
      <c r="K1080" t="s">
        <v>32</v>
      </c>
      <c r="T1080" s="6" t="s">
        <v>33</v>
      </c>
      <c r="U1080" s="6" t="s">
        <v>33</v>
      </c>
      <c r="V1080" s="6"/>
      <c r="W1080" s="6" t="str">
        <f>IF(OR(DuraWarenkorb2020[[#This Row],[Netto]]&lt;&gt;"",DuraWarenkorb2020[[#This Row],[Faktor]]&lt;&gt;""),"",IF(DuraWarenkorb2020[[#This Row],[Rabatt]]&lt;&gt;"",DuraWarenkorb2020[[#This Row],[Brutto]],""))</f>
        <v/>
      </c>
      <c r="X1080" s="7"/>
      <c r="Y1080" s="6"/>
      <c r="Z108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80" s="7" t="str">
        <f>IFERROR(1-DuraWarenkorb2020[[#This Row],[EP1]]/DuraWarenkorb2020[[#This Row],[VK Preis]],"")</f>
        <v/>
      </c>
      <c r="AB1080" s="6" t="str">
        <f>IFERROR(DuraWarenkorb2020[[#This Row],[VK Preis]]/DuraWarenkorb2020[[#This Row],[PE]]*DuraWarenkorb2020[[#This Row],[Menge]],"")</f>
        <v/>
      </c>
      <c r="AC1080" t="s">
        <v>33</v>
      </c>
      <c r="AD1080" t="s">
        <v>33</v>
      </c>
    </row>
    <row r="1081" spans="1:30" x14ac:dyDescent="0.25">
      <c r="A1081">
        <v>3740</v>
      </c>
      <c r="B1081" t="s">
        <v>28</v>
      </c>
      <c r="C1081">
        <v>4040</v>
      </c>
      <c r="D1081">
        <v>3518000</v>
      </c>
      <c r="E1081" t="s">
        <v>705</v>
      </c>
      <c r="F1081" t="s">
        <v>706</v>
      </c>
      <c r="G1081" t="s">
        <v>707</v>
      </c>
      <c r="H1081">
        <v>100</v>
      </c>
      <c r="I1081" s="5">
        <v>42005</v>
      </c>
      <c r="J1081" s="5">
        <v>43830</v>
      </c>
      <c r="K1081" t="s">
        <v>32</v>
      </c>
      <c r="T1081" s="6" t="s">
        <v>33</v>
      </c>
      <c r="U1081" s="6" t="s">
        <v>33</v>
      </c>
      <c r="V1081" s="6"/>
      <c r="W1081" s="6" t="str">
        <f>IF(OR(DuraWarenkorb2020[[#This Row],[Netto]]&lt;&gt;"",DuraWarenkorb2020[[#This Row],[Faktor]]&lt;&gt;""),"",IF(DuraWarenkorb2020[[#This Row],[Rabatt]]&lt;&gt;"",DuraWarenkorb2020[[#This Row],[Brutto]],""))</f>
        <v/>
      </c>
      <c r="X1081" s="7"/>
      <c r="Y1081" s="6"/>
      <c r="Z108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81" s="7" t="str">
        <f>IFERROR(1-DuraWarenkorb2020[[#This Row],[EP1]]/DuraWarenkorb2020[[#This Row],[VK Preis]],"")</f>
        <v/>
      </c>
      <c r="AB1081" s="6" t="str">
        <f>IFERROR(DuraWarenkorb2020[[#This Row],[VK Preis]]/DuraWarenkorb2020[[#This Row],[PE]]*DuraWarenkorb2020[[#This Row],[Menge]],"")</f>
        <v/>
      </c>
      <c r="AC1081" t="s">
        <v>33</v>
      </c>
      <c r="AD1081" t="s">
        <v>33</v>
      </c>
    </row>
    <row r="1082" spans="1:30" x14ac:dyDescent="0.25">
      <c r="A1082">
        <v>3740</v>
      </c>
      <c r="B1082" t="s">
        <v>28</v>
      </c>
      <c r="C1082">
        <v>4040</v>
      </c>
      <c r="D1082">
        <v>3939480</v>
      </c>
      <c r="E1082" t="s">
        <v>705</v>
      </c>
      <c r="F1082" t="s">
        <v>708</v>
      </c>
      <c r="G1082" t="s">
        <v>709</v>
      </c>
      <c r="H1082">
        <v>18</v>
      </c>
      <c r="I1082" s="5">
        <v>42005</v>
      </c>
      <c r="J1082" s="5">
        <v>43830</v>
      </c>
      <c r="K1082" t="s">
        <v>32</v>
      </c>
      <c r="T1082" s="6" t="s">
        <v>33</v>
      </c>
      <c r="U1082" s="6" t="s">
        <v>33</v>
      </c>
      <c r="V1082" s="6"/>
      <c r="W1082" s="6" t="str">
        <f>IF(OR(DuraWarenkorb2020[[#This Row],[Netto]]&lt;&gt;"",DuraWarenkorb2020[[#This Row],[Faktor]]&lt;&gt;""),"",IF(DuraWarenkorb2020[[#This Row],[Rabatt]]&lt;&gt;"",DuraWarenkorb2020[[#This Row],[Brutto]],""))</f>
        <v/>
      </c>
      <c r="X1082" s="7"/>
      <c r="Y1082" s="6"/>
      <c r="Z108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82" s="7" t="str">
        <f>IFERROR(1-DuraWarenkorb2020[[#This Row],[EP1]]/DuraWarenkorb2020[[#This Row],[VK Preis]],"")</f>
        <v/>
      </c>
      <c r="AB1082" s="6" t="str">
        <f>IFERROR(DuraWarenkorb2020[[#This Row],[VK Preis]]/DuraWarenkorb2020[[#This Row],[PE]]*DuraWarenkorb2020[[#This Row],[Menge]],"")</f>
        <v/>
      </c>
      <c r="AC1082" t="s">
        <v>33</v>
      </c>
      <c r="AD1082" t="s">
        <v>33</v>
      </c>
    </row>
    <row r="1083" spans="1:30" x14ac:dyDescent="0.25">
      <c r="A1083">
        <v>3740</v>
      </c>
      <c r="B1083" t="s">
        <v>28</v>
      </c>
      <c r="C1083">
        <v>4040</v>
      </c>
      <c r="D1083">
        <v>3939499</v>
      </c>
      <c r="E1083" t="s">
        <v>705</v>
      </c>
      <c r="F1083" t="s">
        <v>710</v>
      </c>
      <c r="G1083" t="s">
        <v>711</v>
      </c>
      <c r="H1083">
        <v>9</v>
      </c>
      <c r="I1083" s="5">
        <v>42005</v>
      </c>
      <c r="J1083" s="5">
        <v>43830</v>
      </c>
      <c r="K1083" t="s">
        <v>32</v>
      </c>
      <c r="T1083" s="6" t="s">
        <v>33</v>
      </c>
      <c r="U1083" s="6" t="s">
        <v>33</v>
      </c>
      <c r="V1083" s="6"/>
      <c r="W1083" s="6" t="str">
        <f>IF(OR(DuraWarenkorb2020[[#This Row],[Netto]]&lt;&gt;"",DuraWarenkorb2020[[#This Row],[Faktor]]&lt;&gt;""),"",IF(DuraWarenkorb2020[[#This Row],[Rabatt]]&lt;&gt;"",DuraWarenkorb2020[[#This Row],[Brutto]],""))</f>
        <v/>
      </c>
      <c r="X1083" s="7"/>
      <c r="Y1083" s="6"/>
      <c r="Z108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83" s="7" t="str">
        <f>IFERROR(1-DuraWarenkorb2020[[#This Row],[EP1]]/DuraWarenkorb2020[[#This Row],[VK Preis]],"")</f>
        <v/>
      </c>
      <c r="AB1083" s="6" t="str">
        <f>IFERROR(DuraWarenkorb2020[[#This Row],[VK Preis]]/DuraWarenkorb2020[[#This Row],[PE]]*DuraWarenkorb2020[[#This Row],[Menge]],"")</f>
        <v/>
      </c>
      <c r="AC1083" t="s">
        <v>33</v>
      </c>
      <c r="AD1083" t="s">
        <v>33</v>
      </c>
    </row>
    <row r="1084" spans="1:30" x14ac:dyDescent="0.25">
      <c r="A1084">
        <v>3740</v>
      </c>
      <c r="B1084" t="s">
        <v>28</v>
      </c>
      <c r="C1084">
        <v>4040</v>
      </c>
      <c r="D1084">
        <v>2736322</v>
      </c>
      <c r="E1084" t="s">
        <v>712</v>
      </c>
      <c r="F1084" t="s">
        <v>713</v>
      </c>
      <c r="G1084" t="s">
        <v>714</v>
      </c>
      <c r="H1084">
        <v>1</v>
      </c>
      <c r="I1084" s="5">
        <v>42005</v>
      </c>
      <c r="J1084" s="5">
        <v>43830</v>
      </c>
      <c r="K1084" t="s">
        <v>32</v>
      </c>
      <c r="T1084" s="6" t="s">
        <v>33</v>
      </c>
      <c r="U1084" s="6" t="s">
        <v>33</v>
      </c>
      <c r="V1084" s="6"/>
      <c r="W1084" s="6" t="str">
        <f>IF(OR(DuraWarenkorb2020[[#This Row],[Netto]]&lt;&gt;"",DuraWarenkorb2020[[#This Row],[Faktor]]&lt;&gt;""),"",IF(DuraWarenkorb2020[[#This Row],[Rabatt]]&lt;&gt;"",DuraWarenkorb2020[[#This Row],[Brutto]],""))</f>
        <v/>
      </c>
      <c r="X1084" s="7"/>
      <c r="Y1084" s="6"/>
      <c r="Z108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84" s="7" t="str">
        <f>IFERROR(1-DuraWarenkorb2020[[#This Row],[EP1]]/DuraWarenkorb2020[[#This Row],[VK Preis]],"")</f>
        <v/>
      </c>
      <c r="AB1084" s="6" t="str">
        <f>IFERROR(DuraWarenkorb2020[[#This Row],[VK Preis]]/DuraWarenkorb2020[[#This Row],[PE]]*DuraWarenkorb2020[[#This Row],[Menge]],"")</f>
        <v/>
      </c>
      <c r="AC1084" t="s">
        <v>33</v>
      </c>
      <c r="AD1084" t="s">
        <v>33</v>
      </c>
    </row>
    <row r="1085" spans="1:30" x14ac:dyDescent="0.25">
      <c r="A1085">
        <v>3740</v>
      </c>
      <c r="B1085" t="s">
        <v>28</v>
      </c>
      <c r="C1085">
        <v>4040</v>
      </c>
      <c r="D1085">
        <v>2736357</v>
      </c>
      <c r="E1085" t="s">
        <v>712</v>
      </c>
      <c r="F1085" t="s">
        <v>715</v>
      </c>
      <c r="G1085" t="s">
        <v>716</v>
      </c>
      <c r="H1085">
        <v>1</v>
      </c>
      <c r="I1085" s="5">
        <v>42005</v>
      </c>
      <c r="J1085" s="5">
        <v>43830</v>
      </c>
      <c r="K1085" t="s">
        <v>32</v>
      </c>
      <c r="T1085" s="6" t="s">
        <v>33</v>
      </c>
      <c r="U1085" s="6" t="s">
        <v>33</v>
      </c>
      <c r="V1085" s="6"/>
      <c r="W1085" s="6" t="str">
        <f>IF(OR(DuraWarenkorb2020[[#This Row],[Netto]]&lt;&gt;"",DuraWarenkorb2020[[#This Row],[Faktor]]&lt;&gt;""),"",IF(DuraWarenkorb2020[[#This Row],[Rabatt]]&lt;&gt;"",DuraWarenkorb2020[[#This Row],[Brutto]],""))</f>
        <v/>
      </c>
      <c r="X1085" s="7"/>
      <c r="Y1085" s="6"/>
      <c r="Z108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85" s="7" t="str">
        <f>IFERROR(1-DuraWarenkorb2020[[#This Row],[EP1]]/DuraWarenkorb2020[[#This Row],[VK Preis]],"")</f>
        <v/>
      </c>
      <c r="AB1085" s="6" t="str">
        <f>IFERROR(DuraWarenkorb2020[[#This Row],[VK Preis]]/DuraWarenkorb2020[[#This Row],[PE]]*DuraWarenkorb2020[[#This Row],[Menge]],"")</f>
        <v/>
      </c>
      <c r="AC1085" t="s">
        <v>33</v>
      </c>
      <c r="AD1085" t="s">
        <v>33</v>
      </c>
    </row>
    <row r="1086" spans="1:30" x14ac:dyDescent="0.25">
      <c r="A1086">
        <v>3740</v>
      </c>
      <c r="B1086" t="s">
        <v>28</v>
      </c>
      <c r="C1086">
        <v>4040</v>
      </c>
      <c r="D1086">
        <v>3410781</v>
      </c>
      <c r="E1086" t="s">
        <v>712</v>
      </c>
      <c r="F1086" t="s">
        <v>717</v>
      </c>
      <c r="G1086" t="s">
        <v>718</v>
      </c>
      <c r="H1086">
        <v>1</v>
      </c>
      <c r="I1086" s="5">
        <v>42005</v>
      </c>
      <c r="J1086" s="5">
        <v>43830</v>
      </c>
      <c r="K1086" t="s">
        <v>32</v>
      </c>
      <c r="T1086" s="6" t="s">
        <v>33</v>
      </c>
      <c r="U1086" s="6" t="s">
        <v>33</v>
      </c>
      <c r="V1086" s="6"/>
      <c r="W1086" s="6" t="str">
        <f>IF(OR(DuraWarenkorb2020[[#This Row],[Netto]]&lt;&gt;"",DuraWarenkorb2020[[#This Row],[Faktor]]&lt;&gt;""),"",IF(DuraWarenkorb2020[[#This Row],[Rabatt]]&lt;&gt;"",DuraWarenkorb2020[[#This Row],[Brutto]],""))</f>
        <v/>
      </c>
      <c r="X1086" s="7"/>
      <c r="Y1086" s="6"/>
      <c r="Z108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86" s="7" t="str">
        <f>IFERROR(1-DuraWarenkorb2020[[#This Row],[EP1]]/DuraWarenkorb2020[[#This Row],[VK Preis]],"")</f>
        <v/>
      </c>
      <c r="AB1086" s="6" t="str">
        <f>IFERROR(DuraWarenkorb2020[[#This Row],[VK Preis]]/DuraWarenkorb2020[[#This Row],[PE]]*DuraWarenkorb2020[[#This Row],[Menge]],"")</f>
        <v/>
      </c>
      <c r="AC1086" t="s">
        <v>33</v>
      </c>
      <c r="AD1086" t="s">
        <v>33</v>
      </c>
    </row>
    <row r="1087" spans="1:30" x14ac:dyDescent="0.25">
      <c r="A1087">
        <v>3740</v>
      </c>
      <c r="B1087" t="s">
        <v>28</v>
      </c>
      <c r="C1087">
        <v>4040</v>
      </c>
      <c r="D1087">
        <v>2736683</v>
      </c>
      <c r="E1087" t="s">
        <v>712</v>
      </c>
      <c r="F1087" t="s">
        <v>719</v>
      </c>
      <c r="G1087" t="s">
        <v>720</v>
      </c>
      <c r="H1087">
        <v>1</v>
      </c>
      <c r="I1087" s="5">
        <v>42005</v>
      </c>
      <c r="J1087" s="5">
        <v>43830</v>
      </c>
      <c r="K1087" t="s">
        <v>32</v>
      </c>
      <c r="T1087" s="6" t="s">
        <v>33</v>
      </c>
      <c r="U1087" s="6" t="s">
        <v>33</v>
      </c>
      <c r="V1087" s="6"/>
      <c r="W1087" s="6" t="str">
        <f>IF(OR(DuraWarenkorb2020[[#This Row],[Netto]]&lt;&gt;"",DuraWarenkorb2020[[#This Row],[Faktor]]&lt;&gt;""),"",IF(DuraWarenkorb2020[[#This Row],[Rabatt]]&lt;&gt;"",DuraWarenkorb2020[[#This Row],[Brutto]],""))</f>
        <v/>
      </c>
      <c r="X1087" s="7"/>
      <c r="Y1087" s="6"/>
      <c r="Z108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87" s="7" t="str">
        <f>IFERROR(1-DuraWarenkorb2020[[#This Row],[EP1]]/DuraWarenkorb2020[[#This Row],[VK Preis]],"")</f>
        <v/>
      </c>
      <c r="AB1087" s="6" t="str">
        <f>IFERROR(DuraWarenkorb2020[[#This Row],[VK Preis]]/DuraWarenkorb2020[[#This Row],[PE]]*DuraWarenkorb2020[[#This Row],[Menge]],"")</f>
        <v/>
      </c>
      <c r="AC1087" t="s">
        <v>33</v>
      </c>
      <c r="AD1087" t="s">
        <v>33</v>
      </c>
    </row>
    <row r="1088" spans="1:30" x14ac:dyDescent="0.25">
      <c r="A1088">
        <v>3740</v>
      </c>
      <c r="B1088" t="s">
        <v>28</v>
      </c>
      <c r="C1088">
        <v>4040</v>
      </c>
      <c r="D1088">
        <v>56170</v>
      </c>
      <c r="E1088" t="s">
        <v>721</v>
      </c>
      <c r="F1088" t="s">
        <v>722</v>
      </c>
      <c r="G1088" t="s">
        <v>723</v>
      </c>
      <c r="H1088">
        <v>10</v>
      </c>
      <c r="I1088" s="5">
        <v>42005</v>
      </c>
      <c r="J1088" s="5">
        <v>43830</v>
      </c>
      <c r="K1088" t="s">
        <v>32</v>
      </c>
      <c r="T1088" s="6" t="s">
        <v>33</v>
      </c>
      <c r="U1088" s="6" t="s">
        <v>33</v>
      </c>
      <c r="V1088" s="6"/>
      <c r="W1088" s="6" t="str">
        <f>IF(OR(DuraWarenkorb2020[[#This Row],[Netto]]&lt;&gt;"",DuraWarenkorb2020[[#This Row],[Faktor]]&lt;&gt;""),"",IF(DuraWarenkorb2020[[#This Row],[Rabatt]]&lt;&gt;"",DuraWarenkorb2020[[#This Row],[Brutto]],""))</f>
        <v/>
      </c>
      <c r="X1088" s="7"/>
      <c r="Y1088" s="6"/>
      <c r="Z108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88" s="7" t="str">
        <f>IFERROR(1-DuraWarenkorb2020[[#This Row],[EP1]]/DuraWarenkorb2020[[#This Row],[VK Preis]],"")</f>
        <v/>
      </c>
      <c r="AB1088" s="6" t="str">
        <f>IFERROR(DuraWarenkorb2020[[#This Row],[VK Preis]]/DuraWarenkorb2020[[#This Row],[PE]]*DuraWarenkorb2020[[#This Row],[Menge]],"")</f>
        <v/>
      </c>
      <c r="AC1088" t="s">
        <v>33</v>
      </c>
      <c r="AD1088" t="s">
        <v>33</v>
      </c>
    </row>
    <row r="1089" spans="1:30" x14ac:dyDescent="0.25">
      <c r="A1089">
        <v>3740</v>
      </c>
      <c r="B1089" t="s">
        <v>28</v>
      </c>
      <c r="C1089">
        <v>4040</v>
      </c>
      <c r="D1089">
        <v>56219</v>
      </c>
      <c r="E1089" t="s">
        <v>721</v>
      </c>
      <c r="F1089" t="s">
        <v>724</v>
      </c>
      <c r="G1089" t="s">
        <v>723</v>
      </c>
      <c r="H1089">
        <v>10</v>
      </c>
      <c r="I1089" s="5">
        <v>42005</v>
      </c>
      <c r="J1089" s="5">
        <v>43830</v>
      </c>
      <c r="K1089" t="s">
        <v>32</v>
      </c>
      <c r="T1089" s="6" t="s">
        <v>33</v>
      </c>
      <c r="U1089" s="6" t="s">
        <v>33</v>
      </c>
      <c r="V1089" s="6"/>
      <c r="W1089" s="6" t="str">
        <f>IF(OR(DuraWarenkorb2020[[#This Row],[Netto]]&lt;&gt;"",DuraWarenkorb2020[[#This Row],[Faktor]]&lt;&gt;""),"",IF(DuraWarenkorb2020[[#This Row],[Rabatt]]&lt;&gt;"",DuraWarenkorb2020[[#This Row],[Brutto]],""))</f>
        <v/>
      </c>
      <c r="X1089" s="7"/>
      <c r="Y1089" s="6"/>
      <c r="Z108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89" s="7" t="str">
        <f>IFERROR(1-DuraWarenkorb2020[[#This Row],[EP1]]/DuraWarenkorb2020[[#This Row],[VK Preis]],"")</f>
        <v/>
      </c>
      <c r="AB1089" s="6" t="str">
        <f>IFERROR(DuraWarenkorb2020[[#This Row],[VK Preis]]/DuraWarenkorb2020[[#This Row],[PE]]*DuraWarenkorb2020[[#This Row],[Menge]],"")</f>
        <v/>
      </c>
      <c r="AC1089" t="s">
        <v>33</v>
      </c>
      <c r="AD1089" t="s">
        <v>33</v>
      </c>
    </row>
    <row r="1090" spans="1:30" x14ac:dyDescent="0.25">
      <c r="A1090">
        <v>3740</v>
      </c>
      <c r="B1090" t="s">
        <v>28</v>
      </c>
      <c r="C1090">
        <v>4040</v>
      </c>
      <c r="D1090">
        <v>3102246</v>
      </c>
      <c r="E1090" t="s">
        <v>725</v>
      </c>
      <c r="F1090" t="s">
        <v>726</v>
      </c>
      <c r="G1090" t="s">
        <v>727</v>
      </c>
      <c r="H1090">
        <v>3</v>
      </c>
      <c r="I1090" s="5">
        <v>42005</v>
      </c>
      <c r="J1090" s="5">
        <v>43830</v>
      </c>
      <c r="K1090" t="s">
        <v>32</v>
      </c>
      <c r="T1090" s="6" t="s">
        <v>33</v>
      </c>
      <c r="U1090" s="6" t="s">
        <v>33</v>
      </c>
      <c r="V1090" s="6"/>
      <c r="W1090" s="6" t="str">
        <f>IF(OR(DuraWarenkorb2020[[#This Row],[Netto]]&lt;&gt;"",DuraWarenkorb2020[[#This Row],[Faktor]]&lt;&gt;""),"",IF(DuraWarenkorb2020[[#This Row],[Rabatt]]&lt;&gt;"",DuraWarenkorb2020[[#This Row],[Brutto]],""))</f>
        <v/>
      </c>
      <c r="X1090" s="7"/>
      <c r="Y1090" s="6"/>
      <c r="Z109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90" s="7" t="str">
        <f>IFERROR(1-DuraWarenkorb2020[[#This Row],[EP1]]/DuraWarenkorb2020[[#This Row],[VK Preis]],"")</f>
        <v/>
      </c>
      <c r="AB1090" s="6" t="str">
        <f>IFERROR(DuraWarenkorb2020[[#This Row],[VK Preis]]/DuraWarenkorb2020[[#This Row],[PE]]*DuraWarenkorb2020[[#This Row],[Menge]],"")</f>
        <v/>
      </c>
      <c r="AC1090" t="s">
        <v>33</v>
      </c>
      <c r="AD1090" t="s">
        <v>33</v>
      </c>
    </row>
    <row r="1091" spans="1:30" x14ac:dyDescent="0.25">
      <c r="A1091">
        <v>3740</v>
      </c>
      <c r="B1091" t="s">
        <v>28</v>
      </c>
      <c r="C1091">
        <v>4040</v>
      </c>
      <c r="D1091">
        <v>2990393</v>
      </c>
      <c r="E1091" t="s">
        <v>728</v>
      </c>
      <c r="F1091" t="s">
        <v>729</v>
      </c>
      <c r="G1091" t="s">
        <v>730</v>
      </c>
      <c r="H1091">
        <v>3</v>
      </c>
      <c r="I1091" s="5">
        <v>42005</v>
      </c>
      <c r="J1091" s="5">
        <v>43830</v>
      </c>
      <c r="K1091" t="s">
        <v>32</v>
      </c>
      <c r="T1091" s="6" t="s">
        <v>33</v>
      </c>
      <c r="U1091" s="6" t="s">
        <v>33</v>
      </c>
      <c r="V1091" s="6"/>
      <c r="W1091" s="6" t="str">
        <f>IF(OR(DuraWarenkorb2020[[#This Row],[Netto]]&lt;&gt;"",DuraWarenkorb2020[[#This Row],[Faktor]]&lt;&gt;""),"",IF(DuraWarenkorb2020[[#This Row],[Rabatt]]&lt;&gt;"",DuraWarenkorb2020[[#This Row],[Brutto]],""))</f>
        <v/>
      </c>
      <c r="X1091" s="7"/>
      <c r="Y1091" s="6"/>
      <c r="Z109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91" s="7" t="str">
        <f>IFERROR(1-DuraWarenkorb2020[[#This Row],[EP1]]/DuraWarenkorb2020[[#This Row],[VK Preis]],"")</f>
        <v/>
      </c>
      <c r="AB1091" s="6" t="str">
        <f>IFERROR(DuraWarenkorb2020[[#This Row],[VK Preis]]/DuraWarenkorb2020[[#This Row],[PE]]*DuraWarenkorb2020[[#This Row],[Menge]],"")</f>
        <v/>
      </c>
      <c r="AC1091" t="s">
        <v>33</v>
      </c>
      <c r="AD1091" t="s">
        <v>33</v>
      </c>
    </row>
    <row r="1092" spans="1:30" x14ac:dyDescent="0.25">
      <c r="A1092">
        <v>3740</v>
      </c>
      <c r="B1092" t="s">
        <v>28</v>
      </c>
      <c r="C1092">
        <v>4040</v>
      </c>
      <c r="D1092">
        <v>262560</v>
      </c>
      <c r="E1092" t="s">
        <v>728</v>
      </c>
      <c r="F1092" t="s">
        <v>731</v>
      </c>
      <c r="G1092" t="s">
        <v>732</v>
      </c>
      <c r="H1092">
        <v>3</v>
      </c>
      <c r="I1092" s="5">
        <v>42005</v>
      </c>
      <c r="J1092" s="5">
        <v>43830</v>
      </c>
      <c r="K1092" t="s">
        <v>32</v>
      </c>
      <c r="T1092" s="6" t="s">
        <v>33</v>
      </c>
      <c r="U1092" s="6" t="s">
        <v>33</v>
      </c>
      <c r="V1092" s="6"/>
      <c r="W1092" s="6" t="str">
        <f>IF(OR(DuraWarenkorb2020[[#This Row],[Netto]]&lt;&gt;"",DuraWarenkorb2020[[#This Row],[Faktor]]&lt;&gt;""),"",IF(DuraWarenkorb2020[[#This Row],[Rabatt]]&lt;&gt;"",DuraWarenkorb2020[[#This Row],[Brutto]],""))</f>
        <v/>
      </c>
      <c r="X1092" s="7"/>
      <c r="Y1092" s="6"/>
      <c r="Z109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92" s="7" t="str">
        <f>IFERROR(1-DuraWarenkorb2020[[#This Row],[EP1]]/DuraWarenkorb2020[[#This Row],[VK Preis]],"")</f>
        <v/>
      </c>
      <c r="AB1092" s="6" t="str">
        <f>IFERROR(DuraWarenkorb2020[[#This Row],[VK Preis]]/DuraWarenkorb2020[[#This Row],[PE]]*DuraWarenkorb2020[[#This Row],[Menge]],"")</f>
        <v/>
      </c>
      <c r="AC1092" t="s">
        <v>33</v>
      </c>
      <c r="AD1092" t="s">
        <v>33</v>
      </c>
    </row>
    <row r="1093" spans="1:30" x14ac:dyDescent="0.25">
      <c r="A1093">
        <v>3740</v>
      </c>
      <c r="B1093" t="s">
        <v>28</v>
      </c>
      <c r="C1093">
        <v>4040</v>
      </c>
      <c r="D1093">
        <v>2637952</v>
      </c>
      <c r="E1093" t="s">
        <v>728</v>
      </c>
      <c r="F1093" t="s">
        <v>733</v>
      </c>
      <c r="G1093" t="s">
        <v>734</v>
      </c>
      <c r="H1093">
        <v>3</v>
      </c>
      <c r="I1093" s="5">
        <v>42005</v>
      </c>
      <c r="J1093" s="5">
        <v>43830</v>
      </c>
      <c r="K1093" t="s">
        <v>32</v>
      </c>
      <c r="T1093" s="6" t="s">
        <v>33</v>
      </c>
      <c r="U1093" s="6" t="s">
        <v>33</v>
      </c>
      <c r="V1093" s="6"/>
      <c r="W1093" s="6" t="str">
        <f>IF(OR(DuraWarenkorb2020[[#This Row],[Netto]]&lt;&gt;"",DuraWarenkorb2020[[#This Row],[Faktor]]&lt;&gt;""),"",IF(DuraWarenkorb2020[[#This Row],[Rabatt]]&lt;&gt;"",DuraWarenkorb2020[[#This Row],[Brutto]],""))</f>
        <v/>
      </c>
      <c r="X1093" s="7"/>
      <c r="Y1093" s="6"/>
      <c r="Z109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93" s="7" t="str">
        <f>IFERROR(1-DuraWarenkorb2020[[#This Row],[EP1]]/DuraWarenkorb2020[[#This Row],[VK Preis]],"")</f>
        <v/>
      </c>
      <c r="AB1093" s="6" t="str">
        <f>IFERROR(DuraWarenkorb2020[[#This Row],[VK Preis]]/DuraWarenkorb2020[[#This Row],[PE]]*DuraWarenkorb2020[[#This Row],[Menge]],"")</f>
        <v/>
      </c>
      <c r="AC1093" t="s">
        <v>33</v>
      </c>
      <c r="AD1093" t="s">
        <v>33</v>
      </c>
    </row>
    <row r="1094" spans="1:30" x14ac:dyDescent="0.25">
      <c r="A1094">
        <v>3740</v>
      </c>
      <c r="B1094" t="s">
        <v>28</v>
      </c>
      <c r="C1094">
        <v>4040</v>
      </c>
      <c r="D1094">
        <v>2379260</v>
      </c>
      <c r="E1094" t="s">
        <v>728</v>
      </c>
      <c r="F1094" t="s">
        <v>762</v>
      </c>
      <c r="G1094" t="s">
        <v>763</v>
      </c>
      <c r="H1094">
        <v>1</v>
      </c>
      <c r="I1094" s="5">
        <v>42005</v>
      </c>
      <c r="J1094" s="5">
        <v>43830</v>
      </c>
      <c r="K1094" t="s">
        <v>32</v>
      </c>
      <c r="T1094" s="6" t="s">
        <v>33</v>
      </c>
      <c r="U1094" s="6" t="s">
        <v>33</v>
      </c>
      <c r="V1094" s="6"/>
      <c r="W1094" s="6" t="str">
        <f>IF(OR(DuraWarenkorb2020[[#This Row],[Netto]]&lt;&gt;"",DuraWarenkorb2020[[#This Row],[Faktor]]&lt;&gt;""),"",IF(DuraWarenkorb2020[[#This Row],[Rabatt]]&lt;&gt;"",DuraWarenkorb2020[[#This Row],[Brutto]],""))</f>
        <v/>
      </c>
      <c r="X1094" s="7"/>
      <c r="Y1094" s="6"/>
      <c r="Z109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94" s="7" t="str">
        <f>IFERROR(1-DuraWarenkorb2020[[#This Row],[EP1]]/DuraWarenkorb2020[[#This Row],[VK Preis]],"")</f>
        <v/>
      </c>
      <c r="AB1094" s="6" t="str">
        <f>IFERROR(DuraWarenkorb2020[[#This Row],[VK Preis]]/DuraWarenkorb2020[[#This Row],[PE]]*DuraWarenkorb2020[[#This Row],[Menge]],"")</f>
        <v/>
      </c>
      <c r="AC1094" t="s">
        <v>33</v>
      </c>
      <c r="AD1094" t="s">
        <v>33</v>
      </c>
    </row>
    <row r="1095" spans="1:30" x14ac:dyDescent="0.25">
      <c r="A1095">
        <v>3740</v>
      </c>
      <c r="B1095" t="s">
        <v>28</v>
      </c>
      <c r="C1095">
        <v>4040</v>
      </c>
      <c r="D1095">
        <v>139009</v>
      </c>
      <c r="E1095" t="s">
        <v>764</v>
      </c>
      <c r="F1095" t="s">
        <v>765</v>
      </c>
      <c r="G1095" t="s">
        <v>766</v>
      </c>
      <c r="H1095">
        <v>1</v>
      </c>
      <c r="I1095" s="5">
        <v>42005</v>
      </c>
      <c r="J1095" s="5">
        <v>43830</v>
      </c>
      <c r="K1095" t="s">
        <v>32</v>
      </c>
      <c r="T1095" s="6" t="s">
        <v>33</v>
      </c>
      <c r="U1095" s="6" t="s">
        <v>33</v>
      </c>
      <c r="V1095" s="6"/>
      <c r="W1095" s="6" t="str">
        <f>IF(OR(DuraWarenkorb2020[[#This Row],[Netto]]&lt;&gt;"",DuraWarenkorb2020[[#This Row],[Faktor]]&lt;&gt;""),"",IF(DuraWarenkorb2020[[#This Row],[Rabatt]]&lt;&gt;"",DuraWarenkorb2020[[#This Row],[Brutto]],""))</f>
        <v/>
      </c>
      <c r="X1095" s="7"/>
      <c r="Y1095" s="6"/>
      <c r="Z109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95" s="7" t="str">
        <f>IFERROR(1-DuraWarenkorb2020[[#This Row],[EP1]]/DuraWarenkorb2020[[#This Row],[VK Preis]],"")</f>
        <v/>
      </c>
      <c r="AB1095" s="6" t="str">
        <f>IFERROR(DuraWarenkorb2020[[#This Row],[VK Preis]]/DuraWarenkorb2020[[#This Row],[PE]]*DuraWarenkorb2020[[#This Row],[Menge]],"")</f>
        <v/>
      </c>
      <c r="AC1095" t="s">
        <v>33</v>
      </c>
      <c r="AD1095" t="s">
        <v>33</v>
      </c>
    </row>
    <row r="1096" spans="1:30" x14ac:dyDescent="0.25">
      <c r="A1096">
        <v>3740</v>
      </c>
      <c r="B1096" t="s">
        <v>28</v>
      </c>
      <c r="C1096">
        <v>4040</v>
      </c>
      <c r="D1096">
        <v>139459</v>
      </c>
      <c r="E1096" t="s">
        <v>764</v>
      </c>
      <c r="F1096" t="s">
        <v>767</v>
      </c>
      <c r="G1096" t="s">
        <v>768</v>
      </c>
      <c r="H1096">
        <v>1</v>
      </c>
      <c r="I1096" s="5">
        <v>42005</v>
      </c>
      <c r="J1096" s="5">
        <v>43830</v>
      </c>
      <c r="K1096" t="s">
        <v>32</v>
      </c>
      <c r="T1096" s="6" t="s">
        <v>33</v>
      </c>
      <c r="U1096" s="6" t="s">
        <v>33</v>
      </c>
      <c r="V1096" s="6"/>
      <c r="W1096" s="6" t="str">
        <f>IF(OR(DuraWarenkorb2020[[#This Row],[Netto]]&lt;&gt;"",DuraWarenkorb2020[[#This Row],[Faktor]]&lt;&gt;""),"",IF(DuraWarenkorb2020[[#This Row],[Rabatt]]&lt;&gt;"",DuraWarenkorb2020[[#This Row],[Brutto]],""))</f>
        <v/>
      </c>
      <c r="X1096" s="7"/>
      <c r="Y1096" s="6"/>
      <c r="Z109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96" s="7" t="str">
        <f>IFERROR(1-DuraWarenkorb2020[[#This Row],[EP1]]/DuraWarenkorb2020[[#This Row],[VK Preis]],"")</f>
        <v/>
      </c>
      <c r="AB1096" s="6" t="str">
        <f>IFERROR(DuraWarenkorb2020[[#This Row],[VK Preis]]/DuraWarenkorb2020[[#This Row],[PE]]*DuraWarenkorb2020[[#This Row],[Menge]],"")</f>
        <v/>
      </c>
      <c r="AC1096" t="s">
        <v>33</v>
      </c>
      <c r="AD1096" t="s">
        <v>33</v>
      </c>
    </row>
    <row r="1097" spans="1:30" x14ac:dyDescent="0.25">
      <c r="A1097">
        <v>3740</v>
      </c>
      <c r="B1097" t="s">
        <v>28</v>
      </c>
      <c r="C1097">
        <v>4040</v>
      </c>
      <c r="D1097">
        <v>3318265</v>
      </c>
      <c r="E1097" t="s">
        <v>769</v>
      </c>
      <c r="F1097" t="s">
        <v>770</v>
      </c>
      <c r="G1097" t="s">
        <v>771</v>
      </c>
      <c r="H1097">
        <v>1</v>
      </c>
      <c r="I1097" s="5">
        <v>42005</v>
      </c>
      <c r="J1097" s="5">
        <v>43830</v>
      </c>
      <c r="K1097" t="s">
        <v>32</v>
      </c>
      <c r="T1097" s="6" t="s">
        <v>33</v>
      </c>
      <c r="U1097" s="6" t="s">
        <v>33</v>
      </c>
      <c r="V1097" s="6"/>
      <c r="W1097" s="6" t="str">
        <f>IF(OR(DuraWarenkorb2020[[#This Row],[Netto]]&lt;&gt;"",DuraWarenkorb2020[[#This Row],[Faktor]]&lt;&gt;""),"",IF(DuraWarenkorb2020[[#This Row],[Rabatt]]&lt;&gt;"",DuraWarenkorb2020[[#This Row],[Brutto]],""))</f>
        <v/>
      </c>
      <c r="X1097" s="7"/>
      <c r="Y1097" s="6"/>
      <c r="Z109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97" s="7" t="str">
        <f>IFERROR(1-DuraWarenkorb2020[[#This Row],[EP1]]/DuraWarenkorb2020[[#This Row],[VK Preis]],"")</f>
        <v/>
      </c>
      <c r="AB1097" s="6" t="str">
        <f>IFERROR(DuraWarenkorb2020[[#This Row],[VK Preis]]/DuraWarenkorb2020[[#This Row],[PE]]*DuraWarenkorb2020[[#This Row],[Menge]],"")</f>
        <v/>
      </c>
      <c r="AC1097" t="s">
        <v>33</v>
      </c>
      <c r="AD1097" t="s">
        <v>33</v>
      </c>
    </row>
    <row r="1098" spans="1:30" x14ac:dyDescent="0.25">
      <c r="A1098">
        <v>3740</v>
      </c>
      <c r="B1098" t="s">
        <v>28</v>
      </c>
      <c r="C1098">
        <v>4040</v>
      </c>
      <c r="D1098">
        <v>1185152</v>
      </c>
      <c r="E1098" t="s">
        <v>772</v>
      </c>
      <c r="F1098">
        <v>2013</v>
      </c>
      <c r="G1098" t="s">
        <v>773</v>
      </c>
      <c r="H1098">
        <v>1</v>
      </c>
      <c r="I1098" s="5">
        <v>42005</v>
      </c>
      <c r="J1098" s="5">
        <v>43830</v>
      </c>
      <c r="K1098" t="s">
        <v>32</v>
      </c>
      <c r="T1098" s="6" t="s">
        <v>33</v>
      </c>
      <c r="U1098" s="6" t="s">
        <v>33</v>
      </c>
      <c r="V1098" s="6"/>
      <c r="W1098" s="6" t="str">
        <f>IF(OR(DuraWarenkorb2020[[#This Row],[Netto]]&lt;&gt;"",DuraWarenkorb2020[[#This Row],[Faktor]]&lt;&gt;""),"",IF(DuraWarenkorb2020[[#This Row],[Rabatt]]&lt;&gt;"",DuraWarenkorb2020[[#This Row],[Brutto]],""))</f>
        <v/>
      </c>
      <c r="X1098" s="7"/>
      <c r="Y1098" s="6"/>
      <c r="Z109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98" s="7" t="str">
        <f>IFERROR(1-DuraWarenkorb2020[[#This Row],[EP1]]/DuraWarenkorb2020[[#This Row],[VK Preis]],"")</f>
        <v/>
      </c>
      <c r="AB1098" s="6" t="str">
        <f>IFERROR(DuraWarenkorb2020[[#This Row],[VK Preis]]/DuraWarenkorb2020[[#This Row],[PE]]*DuraWarenkorb2020[[#This Row],[Menge]],"")</f>
        <v/>
      </c>
      <c r="AC1098" t="s">
        <v>33</v>
      </c>
      <c r="AD1098" t="s">
        <v>33</v>
      </c>
    </row>
    <row r="1099" spans="1:30" x14ac:dyDescent="0.25">
      <c r="A1099">
        <v>3740</v>
      </c>
      <c r="B1099" t="s">
        <v>28</v>
      </c>
      <c r="C1099">
        <v>4040</v>
      </c>
      <c r="D1099">
        <v>2726912</v>
      </c>
      <c r="E1099" t="s">
        <v>772</v>
      </c>
      <c r="F1099">
        <v>7375</v>
      </c>
      <c r="G1099" t="s">
        <v>774</v>
      </c>
      <c r="H1099">
        <v>1</v>
      </c>
      <c r="I1099" s="5">
        <v>42005</v>
      </c>
      <c r="J1099" s="5">
        <v>43830</v>
      </c>
      <c r="K1099" t="s">
        <v>32</v>
      </c>
      <c r="T1099" s="6" t="s">
        <v>33</v>
      </c>
      <c r="U1099" s="6" t="s">
        <v>33</v>
      </c>
      <c r="V1099" s="6"/>
      <c r="W1099" s="6" t="str">
        <f>IF(OR(DuraWarenkorb2020[[#This Row],[Netto]]&lt;&gt;"",DuraWarenkorb2020[[#This Row],[Faktor]]&lt;&gt;""),"",IF(DuraWarenkorb2020[[#This Row],[Rabatt]]&lt;&gt;"",DuraWarenkorb2020[[#This Row],[Brutto]],""))</f>
        <v/>
      </c>
      <c r="X1099" s="7"/>
      <c r="Y1099" s="6"/>
      <c r="Z109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099" s="7" t="str">
        <f>IFERROR(1-DuraWarenkorb2020[[#This Row],[EP1]]/DuraWarenkorb2020[[#This Row],[VK Preis]],"")</f>
        <v/>
      </c>
      <c r="AB1099" s="6" t="str">
        <f>IFERROR(DuraWarenkorb2020[[#This Row],[VK Preis]]/DuraWarenkorb2020[[#This Row],[PE]]*DuraWarenkorb2020[[#This Row],[Menge]],"")</f>
        <v/>
      </c>
      <c r="AC1099" t="s">
        <v>33</v>
      </c>
      <c r="AD1099" t="s">
        <v>33</v>
      </c>
    </row>
    <row r="1100" spans="1:30" x14ac:dyDescent="0.25">
      <c r="A1100">
        <v>3740</v>
      </c>
      <c r="B1100" t="s">
        <v>28</v>
      </c>
      <c r="C1100">
        <v>4040</v>
      </c>
      <c r="D1100">
        <v>2737078</v>
      </c>
      <c r="E1100" t="s">
        <v>772</v>
      </c>
      <c r="F1100">
        <v>7438</v>
      </c>
      <c r="G1100" t="s">
        <v>775</v>
      </c>
      <c r="H1100">
        <v>1</v>
      </c>
      <c r="I1100" s="5">
        <v>42005</v>
      </c>
      <c r="J1100" s="5">
        <v>43830</v>
      </c>
      <c r="K1100" t="s">
        <v>32</v>
      </c>
      <c r="T1100" s="6" t="s">
        <v>33</v>
      </c>
      <c r="U1100" s="6" t="s">
        <v>33</v>
      </c>
      <c r="V1100" s="6"/>
      <c r="W1100" s="6" t="str">
        <f>IF(OR(DuraWarenkorb2020[[#This Row],[Netto]]&lt;&gt;"",DuraWarenkorb2020[[#This Row],[Faktor]]&lt;&gt;""),"",IF(DuraWarenkorb2020[[#This Row],[Rabatt]]&lt;&gt;"",DuraWarenkorb2020[[#This Row],[Brutto]],""))</f>
        <v/>
      </c>
      <c r="X1100" s="7"/>
      <c r="Y1100" s="6"/>
      <c r="Z110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00" s="7" t="str">
        <f>IFERROR(1-DuraWarenkorb2020[[#This Row],[EP1]]/DuraWarenkorb2020[[#This Row],[VK Preis]],"")</f>
        <v/>
      </c>
      <c r="AB1100" s="6" t="str">
        <f>IFERROR(DuraWarenkorb2020[[#This Row],[VK Preis]]/DuraWarenkorb2020[[#This Row],[PE]]*DuraWarenkorb2020[[#This Row],[Menge]],"")</f>
        <v/>
      </c>
      <c r="AC1100" t="s">
        <v>33</v>
      </c>
      <c r="AD1100" t="s">
        <v>33</v>
      </c>
    </row>
    <row r="1101" spans="1:30" x14ac:dyDescent="0.25">
      <c r="A1101">
        <v>3740</v>
      </c>
      <c r="B1101" t="s">
        <v>28</v>
      </c>
      <c r="C1101">
        <v>4040</v>
      </c>
      <c r="D1101">
        <v>1404261</v>
      </c>
      <c r="E1101" t="s">
        <v>772</v>
      </c>
      <c r="F1101">
        <v>8405</v>
      </c>
      <c r="G1101" t="s">
        <v>776</v>
      </c>
      <c r="H1101">
        <v>1</v>
      </c>
      <c r="I1101" s="5">
        <v>42005</v>
      </c>
      <c r="J1101" s="5">
        <v>43830</v>
      </c>
      <c r="K1101" t="s">
        <v>32</v>
      </c>
      <c r="T1101" s="6" t="s">
        <v>33</v>
      </c>
      <c r="U1101" s="6" t="s">
        <v>33</v>
      </c>
      <c r="V1101" s="6"/>
      <c r="W1101" s="6" t="str">
        <f>IF(OR(DuraWarenkorb2020[[#This Row],[Netto]]&lt;&gt;"",DuraWarenkorb2020[[#This Row],[Faktor]]&lt;&gt;""),"",IF(DuraWarenkorb2020[[#This Row],[Rabatt]]&lt;&gt;"",DuraWarenkorb2020[[#This Row],[Brutto]],""))</f>
        <v/>
      </c>
      <c r="X1101" s="7"/>
      <c r="Y1101" s="6"/>
      <c r="Z110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01" s="7" t="str">
        <f>IFERROR(1-DuraWarenkorb2020[[#This Row],[EP1]]/DuraWarenkorb2020[[#This Row],[VK Preis]],"")</f>
        <v/>
      </c>
      <c r="AB1101" s="6" t="str">
        <f>IFERROR(DuraWarenkorb2020[[#This Row],[VK Preis]]/DuraWarenkorb2020[[#This Row],[PE]]*DuraWarenkorb2020[[#This Row],[Menge]],"")</f>
        <v/>
      </c>
      <c r="AC1101" t="s">
        <v>33</v>
      </c>
      <c r="AD1101" t="s">
        <v>33</v>
      </c>
    </row>
    <row r="1102" spans="1:30" x14ac:dyDescent="0.25">
      <c r="A1102">
        <v>3740</v>
      </c>
      <c r="B1102" t="s">
        <v>28</v>
      </c>
      <c r="C1102">
        <v>4040</v>
      </c>
      <c r="D1102">
        <v>441023</v>
      </c>
      <c r="E1102" t="s">
        <v>772</v>
      </c>
      <c r="F1102">
        <v>8856</v>
      </c>
      <c r="G1102" t="s">
        <v>777</v>
      </c>
      <c r="H1102">
        <v>1</v>
      </c>
      <c r="I1102" s="5">
        <v>42005</v>
      </c>
      <c r="J1102" s="5">
        <v>43830</v>
      </c>
      <c r="K1102" t="s">
        <v>32</v>
      </c>
      <c r="T1102" s="6" t="s">
        <v>33</v>
      </c>
      <c r="U1102" s="6" t="s">
        <v>33</v>
      </c>
      <c r="V1102" s="6"/>
      <c r="W1102" s="6" t="str">
        <f>IF(OR(DuraWarenkorb2020[[#This Row],[Netto]]&lt;&gt;"",DuraWarenkorb2020[[#This Row],[Faktor]]&lt;&gt;""),"",IF(DuraWarenkorb2020[[#This Row],[Rabatt]]&lt;&gt;"",DuraWarenkorb2020[[#This Row],[Brutto]],""))</f>
        <v/>
      </c>
      <c r="X1102" s="7"/>
      <c r="Y1102" s="6"/>
      <c r="Z110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02" s="7" t="str">
        <f>IFERROR(1-DuraWarenkorb2020[[#This Row],[EP1]]/DuraWarenkorb2020[[#This Row],[VK Preis]],"")</f>
        <v/>
      </c>
      <c r="AB1102" s="6" t="str">
        <f>IFERROR(DuraWarenkorb2020[[#This Row],[VK Preis]]/DuraWarenkorb2020[[#This Row],[PE]]*DuraWarenkorb2020[[#This Row],[Menge]],"")</f>
        <v/>
      </c>
      <c r="AC1102" t="s">
        <v>33</v>
      </c>
      <c r="AD1102" t="s">
        <v>33</v>
      </c>
    </row>
    <row r="1103" spans="1:30" x14ac:dyDescent="0.25">
      <c r="A1103">
        <v>3740</v>
      </c>
      <c r="B1103" t="s">
        <v>28</v>
      </c>
      <c r="C1103">
        <v>4040</v>
      </c>
      <c r="D1103">
        <v>1983962</v>
      </c>
      <c r="E1103" t="s">
        <v>772</v>
      </c>
      <c r="F1103" t="s">
        <v>778</v>
      </c>
      <c r="G1103" t="s">
        <v>779</v>
      </c>
      <c r="H1103">
        <v>1</v>
      </c>
      <c r="I1103" s="5">
        <v>42005</v>
      </c>
      <c r="J1103" s="5">
        <v>43830</v>
      </c>
      <c r="K1103" t="s">
        <v>32</v>
      </c>
      <c r="T1103" s="6" t="s">
        <v>33</v>
      </c>
      <c r="U1103" s="6" t="s">
        <v>33</v>
      </c>
      <c r="V1103" s="6"/>
      <c r="W1103" s="6" t="str">
        <f>IF(OR(DuraWarenkorb2020[[#This Row],[Netto]]&lt;&gt;"",DuraWarenkorb2020[[#This Row],[Faktor]]&lt;&gt;""),"",IF(DuraWarenkorb2020[[#This Row],[Rabatt]]&lt;&gt;"",DuraWarenkorb2020[[#This Row],[Brutto]],""))</f>
        <v/>
      </c>
      <c r="X1103" s="7"/>
      <c r="Y1103" s="6"/>
      <c r="Z110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03" s="7" t="str">
        <f>IFERROR(1-DuraWarenkorb2020[[#This Row],[EP1]]/DuraWarenkorb2020[[#This Row],[VK Preis]],"")</f>
        <v/>
      </c>
      <c r="AB1103" s="6" t="str">
        <f>IFERROR(DuraWarenkorb2020[[#This Row],[VK Preis]]/DuraWarenkorb2020[[#This Row],[PE]]*DuraWarenkorb2020[[#This Row],[Menge]],"")</f>
        <v/>
      </c>
      <c r="AC1103" t="s">
        <v>33</v>
      </c>
      <c r="AD1103" t="s">
        <v>33</v>
      </c>
    </row>
    <row r="1104" spans="1:30" x14ac:dyDescent="0.25">
      <c r="A1104">
        <v>3740</v>
      </c>
      <c r="B1104" t="s">
        <v>28</v>
      </c>
      <c r="C1104">
        <v>4040</v>
      </c>
      <c r="D1104">
        <v>916102</v>
      </c>
      <c r="E1104" t="s">
        <v>817</v>
      </c>
      <c r="F1104" t="s">
        <v>825</v>
      </c>
      <c r="G1104" t="s">
        <v>826</v>
      </c>
      <c r="H1104">
        <v>5</v>
      </c>
      <c r="I1104" s="5">
        <v>42005</v>
      </c>
      <c r="J1104" s="5">
        <v>43830</v>
      </c>
      <c r="K1104" t="s">
        <v>32</v>
      </c>
      <c r="T1104" s="6" t="s">
        <v>33</v>
      </c>
      <c r="U1104" s="6" t="s">
        <v>33</v>
      </c>
      <c r="V1104" s="6"/>
      <c r="W1104" s="6" t="str">
        <f>IF(OR(DuraWarenkorb2020[[#This Row],[Netto]]&lt;&gt;"",DuraWarenkorb2020[[#This Row],[Faktor]]&lt;&gt;""),"",IF(DuraWarenkorb2020[[#This Row],[Rabatt]]&lt;&gt;"",DuraWarenkorb2020[[#This Row],[Brutto]],""))</f>
        <v/>
      </c>
      <c r="X1104" s="7"/>
      <c r="Y1104" s="6"/>
      <c r="Z110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04" s="7" t="str">
        <f>IFERROR(1-DuraWarenkorb2020[[#This Row],[EP1]]/DuraWarenkorb2020[[#This Row],[VK Preis]],"")</f>
        <v/>
      </c>
      <c r="AB1104" s="6" t="str">
        <f>IFERROR(DuraWarenkorb2020[[#This Row],[VK Preis]]/DuraWarenkorb2020[[#This Row],[PE]]*DuraWarenkorb2020[[#This Row],[Menge]],"")</f>
        <v/>
      </c>
      <c r="AC1104" t="s">
        <v>33</v>
      </c>
      <c r="AD1104" t="s">
        <v>33</v>
      </c>
    </row>
    <row r="1105" spans="1:30" x14ac:dyDescent="0.25">
      <c r="A1105">
        <v>3740</v>
      </c>
      <c r="B1105" t="s">
        <v>28</v>
      </c>
      <c r="C1105">
        <v>4040</v>
      </c>
      <c r="D1105">
        <v>84166</v>
      </c>
      <c r="E1105" t="s">
        <v>827</v>
      </c>
      <c r="F1105" t="s">
        <v>828</v>
      </c>
      <c r="G1105" t="s">
        <v>829</v>
      </c>
      <c r="H1105">
        <v>20</v>
      </c>
      <c r="I1105" s="5">
        <v>42005</v>
      </c>
      <c r="J1105" s="5">
        <v>43830</v>
      </c>
      <c r="K1105" t="s">
        <v>32</v>
      </c>
      <c r="T1105" s="6" t="s">
        <v>33</v>
      </c>
      <c r="U1105" s="6" t="s">
        <v>33</v>
      </c>
      <c r="V1105" s="6"/>
      <c r="W1105" s="6" t="str">
        <f>IF(OR(DuraWarenkorb2020[[#This Row],[Netto]]&lt;&gt;"",DuraWarenkorb2020[[#This Row],[Faktor]]&lt;&gt;""),"",IF(DuraWarenkorb2020[[#This Row],[Rabatt]]&lt;&gt;"",DuraWarenkorb2020[[#This Row],[Brutto]],""))</f>
        <v/>
      </c>
      <c r="X1105" s="7"/>
      <c r="Y1105" s="6"/>
      <c r="Z110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05" s="7" t="str">
        <f>IFERROR(1-DuraWarenkorb2020[[#This Row],[EP1]]/DuraWarenkorb2020[[#This Row],[VK Preis]],"")</f>
        <v/>
      </c>
      <c r="AB1105" s="6" t="str">
        <f>IFERROR(DuraWarenkorb2020[[#This Row],[VK Preis]]/DuraWarenkorb2020[[#This Row],[PE]]*DuraWarenkorb2020[[#This Row],[Menge]],"")</f>
        <v/>
      </c>
      <c r="AC1105" t="s">
        <v>33</v>
      </c>
      <c r="AD1105" t="s">
        <v>33</v>
      </c>
    </row>
    <row r="1106" spans="1:30" x14ac:dyDescent="0.25">
      <c r="A1106">
        <v>3740</v>
      </c>
      <c r="B1106" t="s">
        <v>28</v>
      </c>
      <c r="C1106">
        <v>4040</v>
      </c>
      <c r="D1106">
        <v>84131</v>
      </c>
      <c r="E1106" t="s">
        <v>827</v>
      </c>
      <c r="F1106" t="s">
        <v>830</v>
      </c>
      <c r="G1106" t="s">
        <v>831</v>
      </c>
      <c r="H1106">
        <v>10</v>
      </c>
      <c r="I1106" s="5">
        <v>42005</v>
      </c>
      <c r="J1106" s="5">
        <v>43830</v>
      </c>
      <c r="K1106" t="s">
        <v>32</v>
      </c>
      <c r="T1106" s="6" t="s">
        <v>33</v>
      </c>
      <c r="U1106" s="6" t="s">
        <v>33</v>
      </c>
      <c r="V1106" s="6"/>
      <c r="W1106" s="6" t="str">
        <f>IF(OR(DuraWarenkorb2020[[#This Row],[Netto]]&lt;&gt;"",DuraWarenkorb2020[[#This Row],[Faktor]]&lt;&gt;""),"",IF(DuraWarenkorb2020[[#This Row],[Rabatt]]&lt;&gt;"",DuraWarenkorb2020[[#This Row],[Brutto]],""))</f>
        <v/>
      </c>
      <c r="X1106" s="7"/>
      <c r="Y1106" s="6"/>
      <c r="Z110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06" s="7" t="str">
        <f>IFERROR(1-DuraWarenkorb2020[[#This Row],[EP1]]/DuraWarenkorb2020[[#This Row],[VK Preis]],"")</f>
        <v/>
      </c>
      <c r="AB1106" s="6" t="str">
        <f>IFERROR(DuraWarenkorb2020[[#This Row],[VK Preis]]/DuraWarenkorb2020[[#This Row],[PE]]*DuraWarenkorb2020[[#This Row],[Menge]],"")</f>
        <v/>
      </c>
      <c r="AC1106" t="s">
        <v>33</v>
      </c>
      <c r="AD1106" t="s">
        <v>33</v>
      </c>
    </row>
    <row r="1107" spans="1:30" x14ac:dyDescent="0.25">
      <c r="A1107">
        <v>3740</v>
      </c>
      <c r="B1107" t="s">
        <v>28</v>
      </c>
      <c r="C1107">
        <v>4040</v>
      </c>
      <c r="D1107">
        <v>186333</v>
      </c>
      <c r="E1107" t="s">
        <v>832</v>
      </c>
      <c r="F1107" t="s">
        <v>833</v>
      </c>
      <c r="G1107" t="s">
        <v>834</v>
      </c>
      <c r="H1107">
        <v>10</v>
      </c>
      <c r="I1107" s="5">
        <v>42005</v>
      </c>
      <c r="J1107" s="5">
        <v>43830</v>
      </c>
      <c r="K1107" t="s">
        <v>32</v>
      </c>
      <c r="T1107" s="6" t="s">
        <v>33</v>
      </c>
      <c r="U1107" s="6" t="s">
        <v>33</v>
      </c>
      <c r="V1107" s="6"/>
      <c r="W1107" s="6" t="str">
        <f>IF(OR(DuraWarenkorb2020[[#This Row],[Netto]]&lt;&gt;"",DuraWarenkorb2020[[#This Row],[Faktor]]&lt;&gt;""),"",IF(DuraWarenkorb2020[[#This Row],[Rabatt]]&lt;&gt;"",DuraWarenkorb2020[[#This Row],[Brutto]],""))</f>
        <v/>
      </c>
      <c r="X1107" s="7"/>
      <c r="Y1107" s="6"/>
      <c r="Z110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07" s="7" t="str">
        <f>IFERROR(1-DuraWarenkorb2020[[#This Row],[EP1]]/DuraWarenkorb2020[[#This Row],[VK Preis]],"")</f>
        <v/>
      </c>
      <c r="AB1107" s="6" t="str">
        <f>IFERROR(DuraWarenkorb2020[[#This Row],[VK Preis]]/DuraWarenkorb2020[[#This Row],[PE]]*DuraWarenkorb2020[[#This Row],[Menge]],"")</f>
        <v/>
      </c>
      <c r="AC1107" t="s">
        <v>33</v>
      </c>
      <c r="AD1107" t="s">
        <v>33</v>
      </c>
    </row>
    <row r="1108" spans="1:30" x14ac:dyDescent="0.25">
      <c r="A1108">
        <v>3740</v>
      </c>
      <c r="B1108" t="s">
        <v>28</v>
      </c>
      <c r="C1108">
        <v>4040</v>
      </c>
      <c r="D1108">
        <v>193895</v>
      </c>
      <c r="E1108" t="s">
        <v>835</v>
      </c>
      <c r="F1108">
        <v>14700</v>
      </c>
      <c r="G1108" t="s">
        <v>836</v>
      </c>
      <c r="H1108">
        <v>1</v>
      </c>
      <c r="I1108" s="5">
        <v>42005</v>
      </c>
      <c r="J1108" s="5">
        <v>43830</v>
      </c>
      <c r="K1108" t="s">
        <v>32</v>
      </c>
      <c r="T1108" s="6" t="s">
        <v>33</v>
      </c>
      <c r="U1108" s="6" t="s">
        <v>33</v>
      </c>
      <c r="V1108" s="6"/>
      <c r="W1108" s="6" t="str">
        <f>IF(OR(DuraWarenkorb2020[[#This Row],[Netto]]&lt;&gt;"",DuraWarenkorb2020[[#This Row],[Faktor]]&lt;&gt;""),"",IF(DuraWarenkorb2020[[#This Row],[Rabatt]]&lt;&gt;"",DuraWarenkorb2020[[#This Row],[Brutto]],""))</f>
        <v/>
      </c>
      <c r="X1108" s="7"/>
      <c r="Y1108" s="6"/>
      <c r="Z110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08" s="7" t="str">
        <f>IFERROR(1-DuraWarenkorb2020[[#This Row],[EP1]]/DuraWarenkorb2020[[#This Row],[VK Preis]],"")</f>
        <v/>
      </c>
      <c r="AB1108" s="6" t="str">
        <f>IFERROR(DuraWarenkorb2020[[#This Row],[VK Preis]]/DuraWarenkorb2020[[#This Row],[PE]]*DuraWarenkorb2020[[#This Row],[Menge]],"")</f>
        <v/>
      </c>
      <c r="AC1108" t="s">
        <v>33</v>
      </c>
      <c r="AD1108" t="s">
        <v>33</v>
      </c>
    </row>
    <row r="1109" spans="1:30" x14ac:dyDescent="0.25">
      <c r="A1109">
        <v>3740</v>
      </c>
      <c r="B1109" t="s">
        <v>28</v>
      </c>
      <c r="C1109">
        <v>4040</v>
      </c>
      <c r="D1109">
        <v>976571</v>
      </c>
      <c r="E1109" t="s">
        <v>835</v>
      </c>
      <c r="F1109">
        <v>15100</v>
      </c>
      <c r="G1109" t="s">
        <v>837</v>
      </c>
      <c r="H1109">
        <v>5</v>
      </c>
      <c r="I1109" s="5">
        <v>42005</v>
      </c>
      <c r="J1109" s="5">
        <v>43830</v>
      </c>
      <c r="K1109" t="s">
        <v>32</v>
      </c>
      <c r="T1109" s="6" t="s">
        <v>33</v>
      </c>
      <c r="U1109" s="6" t="s">
        <v>33</v>
      </c>
      <c r="V1109" s="6"/>
      <c r="W1109" s="6" t="str">
        <f>IF(OR(DuraWarenkorb2020[[#This Row],[Netto]]&lt;&gt;"",DuraWarenkorb2020[[#This Row],[Faktor]]&lt;&gt;""),"",IF(DuraWarenkorb2020[[#This Row],[Rabatt]]&lt;&gt;"",DuraWarenkorb2020[[#This Row],[Brutto]],""))</f>
        <v/>
      </c>
      <c r="X1109" s="7"/>
      <c r="Y1109" s="6"/>
      <c r="Z110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09" s="7" t="str">
        <f>IFERROR(1-DuraWarenkorb2020[[#This Row],[EP1]]/DuraWarenkorb2020[[#This Row],[VK Preis]],"")</f>
        <v/>
      </c>
      <c r="AB1109" s="6" t="str">
        <f>IFERROR(DuraWarenkorb2020[[#This Row],[VK Preis]]/DuraWarenkorb2020[[#This Row],[PE]]*DuraWarenkorb2020[[#This Row],[Menge]],"")</f>
        <v/>
      </c>
      <c r="AC1109" t="s">
        <v>33</v>
      </c>
      <c r="AD1109" t="s">
        <v>33</v>
      </c>
    </row>
    <row r="1110" spans="1:30" x14ac:dyDescent="0.25">
      <c r="A1110">
        <v>3740</v>
      </c>
      <c r="B1110" t="s">
        <v>28</v>
      </c>
      <c r="C1110">
        <v>4040</v>
      </c>
      <c r="D1110">
        <v>2629712</v>
      </c>
      <c r="E1110" t="s">
        <v>835</v>
      </c>
      <c r="F1110">
        <v>213303</v>
      </c>
      <c r="G1110" t="s">
        <v>838</v>
      </c>
      <c r="H1110">
        <v>1</v>
      </c>
      <c r="I1110" s="5">
        <v>42005</v>
      </c>
      <c r="J1110" s="5">
        <v>43830</v>
      </c>
      <c r="K1110" t="s">
        <v>32</v>
      </c>
      <c r="T1110" s="6" t="s">
        <v>33</v>
      </c>
      <c r="U1110" s="6" t="s">
        <v>33</v>
      </c>
      <c r="V1110" s="6"/>
      <c r="W1110" s="6" t="str">
        <f>IF(OR(DuraWarenkorb2020[[#This Row],[Netto]]&lt;&gt;"",DuraWarenkorb2020[[#This Row],[Faktor]]&lt;&gt;""),"",IF(DuraWarenkorb2020[[#This Row],[Rabatt]]&lt;&gt;"",DuraWarenkorb2020[[#This Row],[Brutto]],""))</f>
        <v/>
      </c>
      <c r="X1110" s="7"/>
      <c r="Y1110" s="6"/>
      <c r="Z111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10" s="7" t="str">
        <f>IFERROR(1-DuraWarenkorb2020[[#This Row],[EP1]]/DuraWarenkorb2020[[#This Row],[VK Preis]],"")</f>
        <v/>
      </c>
      <c r="AB1110" s="6" t="str">
        <f>IFERROR(DuraWarenkorb2020[[#This Row],[VK Preis]]/DuraWarenkorb2020[[#This Row],[PE]]*DuraWarenkorb2020[[#This Row],[Menge]],"")</f>
        <v/>
      </c>
      <c r="AC1110" t="s">
        <v>33</v>
      </c>
      <c r="AD1110" t="s">
        <v>33</v>
      </c>
    </row>
    <row r="1111" spans="1:30" x14ac:dyDescent="0.25">
      <c r="A1111">
        <v>3740</v>
      </c>
      <c r="B1111" t="s">
        <v>28</v>
      </c>
      <c r="C1111">
        <v>4040</v>
      </c>
      <c r="D1111">
        <v>2668440</v>
      </c>
      <c r="E1111" t="s">
        <v>835</v>
      </c>
      <c r="F1111">
        <v>213328</v>
      </c>
      <c r="G1111" t="s">
        <v>839</v>
      </c>
      <c r="H1111">
        <v>1</v>
      </c>
      <c r="I1111" s="5">
        <v>42005</v>
      </c>
      <c r="J1111" s="5">
        <v>43830</v>
      </c>
      <c r="K1111" t="s">
        <v>32</v>
      </c>
      <c r="T1111" s="6" t="s">
        <v>33</v>
      </c>
      <c r="U1111" s="6" t="s">
        <v>33</v>
      </c>
      <c r="V1111" s="6"/>
      <c r="W1111" s="6" t="str">
        <f>IF(OR(DuraWarenkorb2020[[#This Row],[Netto]]&lt;&gt;"",DuraWarenkorb2020[[#This Row],[Faktor]]&lt;&gt;""),"",IF(DuraWarenkorb2020[[#This Row],[Rabatt]]&lt;&gt;"",DuraWarenkorb2020[[#This Row],[Brutto]],""))</f>
        <v/>
      </c>
      <c r="X1111" s="7"/>
      <c r="Y1111" s="6"/>
      <c r="Z111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11" s="7" t="str">
        <f>IFERROR(1-DuraWarenkorb2020[[#This Row],[EP1]]/DuraWarenkorb2020[[#This Row],[VK Preis]],"")</f>
        <v/>
      </c>
      <c r="AB1111" s="6" t="str">
        <f>IFERROR(DuraWarenkorb2020[[#This Row],[VK Preis]]/DuraWarenkorb2020[[#This Row],[PE]]*DuraWarenkorb2020[[#This Row],[Menge]],"")</f>
        <v/>
      </c>
      <c r="AC1111" t="s">
        <v>33</v>
      </c>
      <c r="AD1111" t="s">
        <v>33</v>
      </c>
    </row>
    <row r="1112" spans="1:30" x14ac:dyDescent="0.25">
      <c r="A1112">
        <v>3740</v>
      </c>
      <c r="B1112" t="s">
        <v>28</v>
      </c>
      <c r="C1112">
        <v>4040</v>
      </c>
      <c r="D1112">
        <v>3433390</v>
      </c>
      <c r="E1112" t="s">
        <v>835</v>
      </c>
      <c r="F1112">
        <v>218303</v>
      </c>
      <c r="G1112" t="s">
        <v>840</v>
      </c>
      <c r="H1112">
        <v>1</v>
      </c>
      <c r="I1112" s="5">
        <v>42005</v>
      </c>
      <c r="J1112" s="5">
        <v>43830</v>
      </c>
      <c r="K1112" t="s">
        <v>32</v>
      </c>
      <c r="T1112" s="6" t="s">
        <v>33</v>
      </c>
      <c r="U1112" s="6" t="s">
        <v>33</v>
      </c>
      <c r="V1112" s="6"/>
      <c r="W1112" s="6" t="str">
        <f>IF(OR(DuraWarenkorb2020[[#This Row],[Netto]]&lt;&gt;"",DuraWarenkorb2020[[#This Row],[Faktor]]&lt;&gt;""),"",IF(DuraWarenkorb2020[[#This Row],[Rabatt]]&lt;&gt;"",DuraWarenkorb2020[[#This Row],[Brutto]],""))</f>
        <v/>
      </c>
      <c r="X1112" s="7"/>
      <c r="Y1112" s="6"/>
      <c r="Z111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12" s="7" t="str">
        <f>IFERROR(1-DuraWarenkorb2020[[#This Row],[EP1]]/DuraWarenkorb2020[[#This Row],[VK Preis]],"")</f>
        <v/>
      </c>
      <c r="AB1112" s="6" t="str">
        <f>IFERROR(DuraWarenkorb2020[[#This Row],[VK Preis]]/DuraWarenkorb2020[[#This Row],[PE]]*DuraWarenkorb2020[[#This Row],[Menge]],"")</f>
        <v/>
      </c>
      <c r="AC1112" t="s">
        <v>33</v>
      </c>
      <c r="AD1112" t="s">
        <v>33</v>
      </c>
    </row>
    <row r="1113" spans="1:30" x14ac:dyDescent="0.25">
      <c r="A1113">
        <v>3740</v>
      </c>
      <c r="B1113" t="s">
        <v>28</v>
      </c>
      <c r="C1113">
        <v>4040</v>
      </c>
      <c r="D1113">
        <v>3574210</v>
      </c>
      <c r="E1113" t="s">
        <v>835</v>
      </c>
      <c r="F1113">
        <v>218327</v>
      </c>
      <c r="G1113" t="s">
        <v>841</v>
      </c>
      <c r="H1113">
        <v>20</v>
      </c>
      <c r="I1113" s="5">
        <v>42005</v>
      </c>
      <c r="J1113" s="5">
        <v>43830</v>
      </c>
      <c r="K1113" t="s">
        <v>32</v>
      </c>
      <c r="T1113" s="6" t="s">
        <v>33</v>
      </c>
      <c r="U1113" s="6" t="s">
        <v>33</v>
      </c>
      <c r="V1113" s="6"/>
      <c r="W1113" s="6" t="str">
        <f>IF(OR(DuraWarenkorb2020[[#This Row],[Netto]]&lt;&gt;"",DuraWarenkorb2020[[#This Row],[Faktor]]&lt;&gt;""),"",IF(DuraWarenkorb2020[[#This Row],[Rabatt]]&lt;&gt;"",DuraWarenkorb2020[[#This Row],[Brutto]],""))</f>
        <v/>
      </c>
      <c r="X1113" s="7"/>
      <c r="Y1113" s="6"/>
      <c r="Z111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13" s="7" t="str">
        <f>IFERROR(1-DuraWarenkorb2020[[#This Row],[EP1]]/DuraWarenkorb2020[[#This Row],[VK Preis]],"")</f>
        <v/>
      </c>
      <c r="AB1113" s="6" t="str">
        <f>IFERROR(DuraWarenkorb2020[[#This Row],[VK Preis]]/DuraWarenkorb2020[[#This Row],[PE]]*DuraWarenkorb2020[[#This Row],[Menge]],"")</f>
        <v/>
      </c>
      <c r="AC1113" t="s">
        <v>33</v>
      </c>
      <c r="AD1113" t="s">
        <v>33</v>
      </c>
    </row>
    <row r="1114" spans="1:30" x14ac:dyDescent="0.25">
      <c r="A1114">
        <v>3740</v>
      </c>
      <c r="B1114" t="s">
        <v>28</v>
      </c>
      <c r="C1114">
        <v>4040</v>
      </c>
      <c r="D1114">
        <v>3923312</v>
      </c>
      <c r="E1114" t="s">
        <v>835</v>
      </c>
      <c r="F1114">
        <v>218328</v>
      </c>
      <c r="G1114" t="s">
        <v>842</v>
      </c>
      <c r="H1114">
        <v>1</v>
      </c>
      <c r="I1114" s="5">
        <v>42005</v>
      </c>
      <c r="J1114" s="5">
        <v>43830</v>
      </c>
      <c r="K1114" t="s">
        <v>32</v>
      </c>
      <c r="T1114" s="6" t="s">
        <v>33</v>
      </c>
      <c r="U1114" s="6" t="s">
        <v>33</v>
      </c>
      <c r="V1114" s="6"/>
      <c r="W1114" s="6" t="str">
        <f>IF(OR(DuraWarenkorb2020[[#This Row],[Netto]]&lt;&gt;"",DuraWarenkorb2020[[#This Row],[Faktor]]&lt;&gt;""),"",IF(DuraWarenkorb2020[[#This Row],[Rabatt]]&lt;&gt;"",DuraWarenkorb2020[[#This Row],[Brutto]],""))</f>
        <v/>
      </c>
      <c r="X1114" s="7"/>
      <c r="Y1114" s="6"/>
      <c r="Z111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14" s="7" t="str">
        <f>IFERROR(1-DuraWarenkorb2020[[#This Row],[EP1]]/DuraWarenkorb2020[[#This Row],[VK Preis]],"")</f>
        <v/>
      </c>
      <c r="AB1114" s="6" t="str">
        <f>IFERROR(DuraWarenkorb2020[[#This Row],[VK Preis]]/DuraWarenkorb2020[[#This Row],[PE]]*DuraWarenkorb2020[[#This Row],[Menge]],"")</f>
        <v/>
      </c>
      <c r="AC1114" t="s">
        <v>33</v>
      </c>
      <c r="AD1114" t="s">
        <v>33</v>
      </c>
    </row>
    <row r="1115" spans="1:30" x14ac:dyDescent="0.25">
      <c r="A1115">
        <v>3740</v>
      </c>
      <c r="B1115" t="s">
        <v>28</v>
      </c>
      <c r="C1115">
        <v>4040</v>
      </c>
      <c r="D1115">
        <v>3368939</v>
      </c>
      <c r="E1115" t="s">
        <v>835</v>
      </c>
      <c r="F1115">
        <v>228100</v>
      </c>
      <c r="G1115" t="s">
        <v>843</v>
      </c>
      <c r="H1115">
        <v>1</v>
      </c>
      <c r="I1115" s="5">
        <v>42005</v>
      </c>
      <c r="J1115" s="5">
        <v>43830</v>
      </c>
      <c r="K1115" t="s">
        <v>32</v>
      </c>
      <c r="T1115" s="6" t="s">
        <v>33</v>
      </c>
      <c r="U1115" s="6" t="s">
        <v>33</v>
      </c>
      <c r="V1115" s="6"/>
      <c r="W1115" s="6" t="str">
        <f>IF(OR(DuraWarenkorb2020[[#This Row],[Netto]]&lt;&gt;"",DuraWarenkorb2020[[#This Row],[Faktor]]&lt;&gt;""),"",IF(DuraWarenkorb2020[[#This Row],[Rabatt]]&lt;&gt;"",DuraWarenkorb2020[[#This Row],[Brutto]],""))</f>
        <v/>
      </c>
      <c r="X1115" s="7"/>
      <c r="Y1115" s="6"/>
      <c r="Z111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15" s="7" t="str">
        <f>IFERROR(1-DuraWarenkorb2020[[#This Row],[EP1]]/DuraWarenkorb2020[[#This Row],[VK Preis]],"")</f>
        <v/>
      </c>
      <c r="AB1115" s="6" t="str">
        <f>IFERROR(DuraWarenkorb2020[[#This Row],[VK Preis]]/DuraWarenkorb2020[[#This Row],[PE]]*DuraWarenkorb2020[[#This Row],[Menge]],"")</f>
        <v/>
      </c>
      <c r="AC1115" t="s">
        <v>33</v>
      </c>
      <c r="AD1115" t="s">
        <v>33</v>
      </c>
    </row>
    <row r="1116" spans="1:30" x14ac:dyDescent="0.25">
      <c r="A1116">
        <v>3740</v>
      </c>
      <c r="B1116" t="s">
        <v>28</v>
      </c>
      <c r="C1116">
        <v>4040</v>
      </c>
      <c r="D1116">
        <v>3501124</v>
      </c>
      <c r="E1116" t="s">
        <v>835</v>
      </c>
      <c r="F1116">
        <v>228727</v>
      </c>
      <c r="G1116" t="s">
        <v>844</v>
      </c>
      <c r="H1116">
        <v>1</v>
      </c>
      <c r="I1116" s="5">
        <v>42005</v>
      </c>
      <c r="J1116" s="5">
        <v>43830</v>
      </c>
      <c r="K1116" t="s">
        <v>32</v>
      </c>
      <c r="T1116" s="6" t="s">
        <v>33</v>
      </c>
      <c r="U1116" s="6" t="s">
        <v>33</v>
      </c>
      <c r="V1116" s="6"/>
      <c r="W1116" s="6" t="str">
        <f>IF(OR(DuraWarenkorb2020[[#This Row],[Netto]]&lt;&gt;"",DuraWarenkorb2020[[#This Row],[Faktor]]&lt;&gt;""),"",IF(DuraWarenkorb2020[[#This Row],[Rabatt]]&lt;&gt;"",DuraWarenkorb2020[[#This Row],[Brutto]],""))</f>
        <v/>
      </c>
      <c r="X1116" s="7"/>
      <c r="Y1116" s="6"/>
      <c r="Z111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16" s="7" t="str">
        <f>IFERROR(1-DuraWarenkorb2020[[#This Row],[EP1]]/DuraWarenkorb2020[[#This Row],[VK Preis]],"")</f>
        <v/>
      </c>
      <c r="AB1116" s="6" t="str">
        <f>IFERROR(DuraWarenkorb2020[[#This Row],[VK Preis]]/DuraWarenkorb2020[[#This Row],[PE]]*DuraWarenkorb2020[[#This Row],[Menge]],"")</f>
        <v/>
      </c>
      <c r="AC1116" t="s">
        <v>33</v>
      </c>
      <c r="AD1116" t="s">
        <v>33</v>
      </c>
    </row>
    <row r="1117" spans="1:30" x14ac:dyDescent="0.25">
      <c r="A1117">
        <v>3740</v>
      </c>
      <c r="B1117" t="s">
        <v>28</v>
      </c>
      <c r="C1117">
        <v>4040</v>
      </c>
      <c r="D1117">
        <v>2783487</v>
      </c>
      <c r="E1117" t="s">
        <v>835</v>
      </c>
      <c r="F1117">
        <v>230103</v>
      </c>
      <c r="G1117" t="s">
        <v>845</v>
      </c>
      <c r="H1117">
        <v>2</v>
      </c>
      <c r="I1117" s="5">
        <v>42005</v>
      </c>
      <c r="J1117" s="5">
        <v>43830</v>
      </c>
      <c r="K1117" t="s">
        <v>32</v>
      </c>
      <c r="T1117" s="6" t="s">
        <v>33</v>
      </c>
      <c r="U1117" s="6" t="s">
        <v>33</v>
      </c>
      <c r="V1117" s="6"/>
      <c r="W1117" s="6" t="str">
        <f>IF(OR(DuraWarenkorb2020[[#This Row],[Netto]]&lt;&gt;"",DuraWarenkorb2020[[#This Row],[Faktor]]&lt;&gt;""),"",IF(DuraWarenkorb2020[[#This Row],[Rabatt]]&lt;&gt;"",DuraWarenkorb2020[[#This Row],[Brutto]],""))</f>
        <v/>
      </c>
      <c r="X1117" s="7"/>
      <c r="Y1117" s="6"/>
      <c r="Z111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17" s="7" t="str">
        <f>IFERROR(1-DuraWarenkorb2020[[#This Row],[EP1]]/DuraWarenkorb2020[[#This Row],[VK Preis]],"")</f>
        <v/>
      </c>
      <c r="AB1117" s="6" t="str">
        <f>IFERROR(DuraWarenkorb2020[[#This Row],[VK Preis]]/DuraWarenkorb2020[[#This Row],[PE]]*DuraWarenkorb2020[[#This Row],[Menge]],"")</f>
        <v/>
      </c>
      <c r="AC1117" t="s">
        <v>33</v>
      </c>
      <c r="AD1117" t="s">
        <v>33</v>
      </c>
    </row>
    <row r="1118" spans="1:30" x14ac:dyDescent="0.25">
      <c r="A1118">
        <v>3740</v>
      </c>
      <c r="B1118" t="s">
        <v>28</v>
      </c>
      <c r="C1118">
        <v>4040</v>
      </c>
      <c r="D1118">
        <v>754471</v>
      </c>
      <c r="E1118" t="s">
        <v>835</v>
      </c>
      <c r="F1118" t="s">
        <v>846</v>
      </c>
      <c r="G1118" t="s">
        <v>847</v>
      </c>
      <c r="H1118">
        <v>1</v>
      </c>
      <c r="I1118" s="5">
        <v>42005</v>
      </c>
      <c r="J1118" s="5">
        <v>43830</v>
      </c>
      <c r="K1118" t="s">
        <v>32</v>
      </c>
      <c r="T1118" s="6" t="s">
        <v>33</v>
      </c>
      <c r="U1118" s="6" t="s">
        <v>33</v>
      </c>
      <c r="V1118" s="6"/>
      <c r="W1118" s="6" t="str">
        <f>IF(OR(DuraWarenkorb2020[[#This Row],[Netto]]&lt;&gt;"",DuraWarenkorb2020[[#This Row],[Faktor]]&lt;&gt;""),"",IF(DuraWarenkorb2020[[#This Row],[Rabatt]]&lt;&gt;"",DuraWarenkorb2020[[#This Row],[Brutto]],""))</f>
        <v/>
      </c>
      <c r="X1118" s="7"/>
      <c r="Y1118" s="6"/>
      <c r="Z111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18" s="7" t="str">
        <f>IFERROR(1-DuraWarenkorb2020[[#This Row],[EP1]]/DuraWarenkorb2020[[#This Row],[VK Preis]],"")</f>
        <v/>
      </c>
      <c r="AB1118" s="6" t="str">
        <f>IFERROR(DuraWarenkorb2020[[#This Row],[VK Preis]]/DuraWarenkorb2020[[#This Row],[PE]]*DuraWarenkorb2020[[#This Row],[Menge]],"")</f>
        <v/>
      </c>
      <c r="AC1118" t="s">
        <v>33</v>
      </c>
      <c r="AD1118" t="s">
        <v>33</v>
      </c>
    </row>
    <row r="1119" spans="1:30" x14ac:dyDescent="0.25">
      <c r="A1119">
        <v>3740</v>
      </c>
      <c r="B1119" t="s">
        <v>28</v>
      </c>
      <c r="C1119">
        <v>4040</v>
      </c>
      <c r="D1119">
        <v>1222104</v>
      </c>
      <c r="E1119" t="s">
        <v>835</v>
      </c>
      <c r="F1119" t="s">
        <v>848</v>
      </c>
      <c r="G1119" t="s">
        <v>99</v>
      </c>
      <c r="H1119">
        <v>2</v>
      </c>
      <c r="I1119" s="5">
        <v>42005</v>
      </c>
      <c r="J1119" s="5">
        <v>43830</v>
      </c>
      <c r="K1119" t="s">
        <v>32</v>
      </c>
      <c r="T1119" s="6" t="s">
        <v>33</v>
      </c>
      <c r="U1119" s="6" t="s">
        <v>33</v>
      </c>
      <c r="V1119" s="6"/>
      <c r="W1119" s="6" t="str">
        <f>IF(OR(DuraWarenkorb2020[[#This Row],[Netto]]&lt;&gt;"",DuraWarenkorb2020[[#This Row],[Faktor]]&lt;&gt;""),"",IF(DuraWarenkorb2020[[#This Row],[Rabatt]]&lt;&gt;"",DuraWarenkorb2020[[#This Row],[Brutto]],""))</f>
        <v/>
      </c>
      <c r="X1119" s="7"/>
      <c r="Y1119" s="6"/>
      <c r="Z111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19" s="7" t="str">
        <f>IFERROR(1-DuraWarenkorb2020[[#This Row],[EP1]]/DuraWarenkorb2020[[#This Row],[VK Preis]],"")</f>
        <v/>
      </c>
      <c r="AB1119" s="6" t="str">
        <f>IFERROR(DuraWarenkorb2020[[#This Row],[VK Preis]]/DuraWarenkorb2020[[#This Row],[PE]]*DuraWarenkorb2020[[#This Row],[Menge]],"")</f>
        <v/>
      </c>
      <c r="AC1119" t="s">
        <v>33</v>
      </c>
      <c r="AD1119" t="s">
        <v>33</v>
      </c>
    </row>
    <row r="1120" spans="1:30" x14ac:dyDescent="0.25">
      <c r="A1120">
        <v>3740</v>
      </c>
      <c r="B1120" t="s">
        <v>28</v>
      </c>
      <c r="C1120">
        <v>4040</v>
      </c>
      <c r="D1120">
        <v>1221841</v>
      </c>
      <c r="E1120" t="s">
        <v>835</v>
      </c>
      <c r="F1120" t="s">
        <v>849</v>
      </c>
      <c r="G1120" t="s">
        <v>119</v>
      </c>
      <c r="H1120">
        <v>1</v>
      </c>
      <c r="I1120" s="5">
        <v>42005</v>
      </c>
      <c r="J1120" s="5">
        <v>43830</v>
      </c>
      <c r="K1120" t="s">
        <v>32</v>
      </c>
      <c r="T1120" s="6" t="s">
        <v>33</v>
      </c>
      <c r="U1120" s="6" t="s">
        <v>33</v>
      </c>
      <c r="V1120" s="6"/>
      <c r="W1120" s="6" t="str">
        <f>IF(OR(DuraWarenkorb2020[[#This Row],[Netto]]&lt;&gt;"",DuraWarenkorb2020[[#This Row],[Faktor]]&lt;&gt;""),"",IF(DuraWarenkorb2020[[#This Row],[Rabatt]]&lt;&gt;"",DuraWarenkorb2020[[#This Row],[Brutto]],""))</f>
        <v/>
      </c>
      <c r="X1120" s="7"/>
      <c r="Y1120" s="6"/>
      <c r="Z112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20" s="7" t="str">
        <f>IFERROR(1-DuraWarenkorb2020[[#This Row],[EP1]]/DuraWarenkorb2020[[#This Row],[VK Preis]],"")</f>
        <v/>
      </c>
      <c r="AB1120" s="6" t="str">
        <f>IFERROR(DuraWarenkorb2020[[#This Row],[VK Preis]]/DuraWarenkorb2020[[#This Row],[PE]]*DuraWarenkorb2020[[#This Row],[Menge]],"")</f>
        <v/>
      </c>
      <c r="AC1120" t="s">
        <v>33</v>
      </c>
      <c r="AD1120" t="s">
        <v>33</v>
      </c>
    </row>
    <row r="1121" spans="1:30" x14ac:dyDescent="0.25">
      <c r="A1121">
        <v>3740</v>
      </c>
      <c r="B1121" t="s">
        <v>28</v>
      </c>
      <c r="C1121">
        <v>4040</v>
      </c>
      <c r="D1121">
        <v>1222112</v>
      </c>
      <c r="E1121" t="s">
        <v>835</v>
      </c>
      <c r="F1121" t="s">
        <v>850</v>
      </c>
      <c r="G1121" t="s">
        <v>119</v>
      </c>
      <c r="H1121">
        <v>1</v>
      </c>
      <c r="I1121" s="5">
        <v>42005</v>
      </c>
      <c r="J1121" s="5">
        <v>43830</v>
      </c>
      <c r="K1121" t="s">
        <v>32</v>
      </c>
      <c r="T1121" s="6" t="s">
        <v>33</v>
      </c>
      <c r="U1121" s="6" t="s">
        <v>33</v>
      </c>
      <c r="V1121" s="6"/>
      <c r="W1121" s="6" t="str">
        <f>IF(OR(DuraWarenkorb2020[[#This Row],[Netto]]&lt;&gt;"",DuraWarenkorb2020[[#This Row],[Faktor]]&lt;&gt;""),"",IF(DuraWarenkorb2020[[#This Row],[Rabatt]]&lt;&gt;"",DuraWarenkorb2020[[#This Row],[Brutto]],""))</f>
        <v/>
      </c>
      <c r="X1121" s="7"/>
      <c r="Y1121" s="6"/>
      <c r="Z112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21" s="7" t="str">
        <f>IFERROR(1-DuraWarenkorb2020[[#This Row],[EP1]]/DuraWarenkorb2020[[#This Row],[VK Preis]],"")</f>
        <v/>
      </c>
      <c r="AB1121" s="6" t="str">
        <f>IFERROR(DuraWarenkorb2020[[#This Row],[VK Preis]]/DuraWarenkorb2020[[#This Row],[PE]]*DuraWarenkorb2020[[#This Row],[Menge]],"")</f>
        <v/>
      </c>
      <c r="AC1121" t="s">
        <v>33</v>
      </c>
      <c r="AD1121" t="s">
        <v>33</v>
      </c>
    </row>
    <row r="1122" spans="1:30" x14ac:dyDescent="0.25">
      <c r="A1122">
        <v>3740</v>
      </c>
      <c r="B1122" t="s">
        <v>28</v>
      </c>
      <c r="C1122">
        <v>4040</v>
      </c>
      <c r="D1122">
        <v>1221973</v>
      </c>
      <c r="E1122" t="s">
        <v>835</v>
      </c>
      <c r="F1122" t="s">
        <v>851</v>
      </c>
      <c r="G1122" t="s">
        <v>852</v>
      </c>
      <c r="H1122">
        <v>1</v>
      </c>
      <c r="I1122" s="5">
        <v>42005</v>
      </c>
      <c r="J1122" s="5">
        <v>43830</v>
      </c>
      <c r="K1122" t="s">
        <v>32</v>
      </c>
      <c r="T1122" s="6" t="s">
        <v>33</v>
      </c>
      <c r="U1122" s="6" t="s">
        <v>33</v>
      </c>
      <c r="V1122" s="6"/>
      <c r="W1122" s="6" t="str">
        <f>IF(OR(DuraWarenkorb2020[[#This Row],[Netto]]&lt;&gt;"",DuraWarenkorb2020[[#This Row],[Faktor]]&lt;&gt;""),"",IF(DuraWarenkorb2020[[#This Row],[Rabatt]]&lt;&gt;"",DuraWarenkorb2020[[#This Row],[Brutto]],""))</f>
        <v/>
      </c>
      <c r="X1122" s="7"/>
      <c r="Y1122" s="6"/>
      <c r="Z112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22" s="7" t="str">
        <f>IFERROR(1-DuraWarenkorb2020[[#This Row],[EP1]]/DuraWarenkorb2020[[#This Row],[VK Preis]],"")</f>
        <v/>
      </c>
      <c r="AB1122" s="6" t="str">
        <f>IFERROR(DuraWarenkorb2020[[#This Row],[VK Preis]]/DuraWarenkorb2020[[#This Row],[PE]]*DuraWarenkorb2020[[#This Row],[Menge]],"")</f>
        <v/>
      </c>
      <c r="AC1122" t="s">
        <v>33</v>
      </c>
      <c r="AD1122" t="s">
        <v>33</v>
      </c>
    </row>
    <row r="1123" spans="1:30" x14ac:dyDescent="0.25">
      <c r="A1123">
        <v>3740</v>
      </c>
      <c r="B1123" t="s">
        <v>28</v>
      </c>
      <c r="C1123">
        <v>4040</v>
      </c>
      <c r="D1123">
        <v>1221671</v>
      </c>
      <c r="E1123" t="s">
        <v>835</v>
      </c>
      <c r="F1123" t="s">
        <v>853</v>
      </c>
      <c r="G1123" t="s">
        <v>854</v>
      </c>
      <c r="H1123">
        <v>1</v>
      </c>
      <c r="I1123" s="5">
        <v>42005</v>
      </c>
      <c r="J1123" s="5">
        <v>43830</v>
      </c>
      <c r="K1123" t="s">
        <v>32</v>
      </c>
      <c r="T1123" s="6" t="s">
        <v>33</v>
      </c>
      <c r="U1123" s="6" t="s">
        <v>33</v>
      </c>
      <c r="V1123" s="6"/>
      <c r="W1123" s="6" t="str">
        <f>IF(OR(DuraWarenkorb2020[[#This Row],[Netto]]&lt;&gt;"",DuraWarenkorb2020[[#This Row],[Faktor]]&lt;&gt;""),"",IF(DuraWarenkorb2020[[#This Row],[Rabatt]]&lt;&gt;"",DuraWarenkorb2020[[#This Row],[Brutto]],""))</f>
        <v/>
      </c>
      <c r="X1123" s="7"/>
      <c r="Y1123" s="6"/>
      <c r="Z112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23" s="7" t="str">
        <f>IFERROR(1-DuraWarenkorb2020[[#This Row],[EP1]]/DuraWarenkorb2020[[#This Row],[VK Preis]],"")</f>
        <v/>
      </c>
      <c r="AB1123" s="6" t="str">
        <f>IFERROR(DuraWarenkorb2020[[#This Row],[VK Preis]]/DuraWarenkorb2020[[#This Row],[PE]]*DuraWarenkorb2020[[#This Row],[Menge]],"")</f>
        <v/>
      </c>
      <c r="AC1123" t="s">
        <v>33</v>
      </c>
      <c r="AD1123" t="s">
        <v>33</v>
      </c>
    </row>
    <row r="1124" spans="1:30" x14ac:dyDescent="0.25">
      <c r="A1124">
        <v>3740</v>
      </c>
      <c r="B1124" t="s">
        <v>28</v>
      </c>
      <c r="C1124">
        <v>4040</v>
      </c>
      <c r="D1124">
        <v>1221949</v>
      </c>
      <c r="E1124" t="s">
        <v>835</v>
      </c>
      <c r="F1124" t="s">
        <v>855</v>
      </c>
      <c r="G1124" t="s">
        <v>854</v>
      </c>
      <c r="H1124">
        <v>3</v>
      </c>
      <c r="I1124" s="5">
        <v>42005</v>
      </c>
      <c r="J1124" s="5">
        <v>43830</v>
      </c>
      <c r="K1124" t="s">
        <v>32</v>
      </c>
      <c r="T1124" s="6" t="s">
        <v>33</v>
      </c>
      <c r="U1124" s="6" t="s">
        <v>33</v>
      </c>
      <c r="V1124" s="6"/>
      <c r="W1124" s="6" t="str">
        <f>IF(OR(DuraWarenkorb2020[[#This Row],[Netto]]&lt;&gt;"",DuraWarenkorb2020[[#This Row],[Faktor]]&lt;&gt;""),"",IF(DuraWarenkorb2020[[#This Row],[Rabatt]]&lt;&gt;"",DuraWarenkorb2020[[#This Row],[Brutto]],""))</f>
        <v/>
      </c>
      <c r="X1124" s="7"/>
      <c r="Y1124" s="6"/>
      <c r="Z112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24" s="7" t="str">
        <f>IFERROR(1-DuraWarenkorb2020[[#This Row],[EP1]]/DuraWarenkorb2020[[#This Row],[VK Preis]],"")</f>
        <v/>
      </c>
      <c r="AB1124" s="6" t="str">
        <f>IFERROR(DuraWarenkorb2020[[#This Row],[VK Preis]]/DuraWarenkorb2020[[#This Row],[PE]]*DuraWarenkorb2020[[#This Row],[Menge]],"")</f>
        <v/>
      </c>
      <c r="AC1124" t="s">
        <v>33</v>
      </c>
      <c r="AD1124" t="s">
        <v>33</v>
      </c>
    </row>
    <row r="1125" spans="1:30" x14ac:dyDescent="0.25">
      <c r="A1125">
        <v>3740</v>
      </c>
      <c r="B1125" t="s">
        <v>28</v>
      </c>
      <c r="C1125">
        <v>4040</v>
      </c>
      <c r="D1125">
        <v>1282808</v>
      </c>
      <c r="E1125" t="s">
        <v>835</v>
      </c>
      <c r="F1125" t="s">
        <v>856</v>
      </c>
      <c r="G1125" t="s">
        <v>857</v>
      </c>
      <c r="H1125">
        <v>2</v>
      </c>
      <c r="I1125" s="5">
        <v>42005</v>
      </c>
      <c r="J1125" s="5">
        <v>43830</v>
      </c>
      <c r="K1125" t="s">
        <v>32</v>
      </c>
      <c r="T1125" s="6" t="s">
        <v>33</v>
      </c>
      <c r="U1125" s="6" t="s">
        <v>33</v>
      </c>
      <c r="V1125" s="6"/>
      <c r="W1125" s="6" t="str">
        <f>IF(OR(DuraWarenkorb2020[[#This Row],[Netto]]&lt;&gt;"",DuraWarenkorb2020[[#This Row],[Faktor]]&lt;&gt;""),"",IF(DuraWarenkorb2020[[#This Row],[Rabatt]]&lt;&gt;"",DuraWarenkorb2020[[#This Row],[Brutto]],""))</f>
        <v/>
      </c>
      <c r="X1125" s="7"/>
      <c r="Y1125" s="6"/>
      <c r="Z112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25" s="7" t="str">
        <f>IFERROR(1-DuraWarenkorb2020[[#This Row],[EP1]]/DuraWarenkorb2020[[#This Row],[VK Preis]],"")</f>
        <v/>
      </c>
      <c r="AB1125" s="6" t="str">
        <f>IFERROR(DuraWarenkorb2020[[#This Row],[VK Preis]]/DuraWarenkorb2020[[#This Row],[PE]]*DuraWarenkorb2020[[#This Row],[Menge]],"")</f>
        <v/>
      </c>
      <c r="AC1125" t="s">
        <v>33</v>
      </c>
      <c r="AD1125" t="s">
        <v>33</v>
      </c>
    </row>
    <row r="1126" spans="1:30" x14ac:dyDescent="0.25">
      <c r="A1126">
        <v>3740</v>
      </c>
      <c r="B1126" t="s">
        <v>28</v>
      </c>
      <c r="C1126">
        <v>4040</v>
      </c>
      <c r="D1126">
        <v>1884255</v>
      </c>
      <c r="E1126" t="s">
        <v>835</v>
      </c>
      <c r="F1126" t="s">
        <v>858</v>
      </c>
      <c r="G1126" t="s">
        <v>859</v>
      </c>
      <c r="H1126">
        <v>1</v>
      </c>
      <c r="I1126" s="5">
        <v>42005</v>
      </c>
      <c r="J1126" s="5">
        <v>43830</v>
      </c>
      <c r="K1126" t="s">
        <v>32</v>
      </c>
      <c r="T1126" s="6" t="s">
        <v>33</v>
      </c>
      <c r="U1126" s="6" t="s">
        <v>33</v>
      </c>
      <c r="V1126" s="6"/>
      <c r="W1126" s="6" t="str">
        <f>IF(OR(DuraWarenkorb2020[[#This Row],[Netto]]&lt;&gt;"",DuraWarenkorb2020[[#This Row],[Faktor]]&lt;&gt;""),"",IF(DuraWarenkorb2020[[#This Row],[Rabatt]]&lt;&gt;"",DuraWarenkorb2020[[#This Row],[Brutto]],""))</f>
        <v/>
      </c>
      <c r="X1126" s="7"/>
      <c r="Y1126" s="6"/>
      <c r="Z112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26" s="7" t="str">
        <f>IFERROR(1-DuraWarenkorb2020[[#This Row],[EP1]]/DuraWarenkorb2020[[#This Row],[VK Preis]],"")</f>
        <v/>
      </c>
      <c r="AB1126" s="6" t="str">
        <f>IFERROR(DuraWarenkorb2020[[#This Row],[VK Preis]]/DuraWarenkorb2020[[#This Row],[PE]]*DuraWarenkorb2020[[#This Row],[Menge]],"")</f>
        <v/>
      </c>
      <c r="AC1126" t="s">
        <v>33</v>
      </c>
      <c r="AD1126" t="s">
        <v>33</v>
      </c>
    </row>
    <row r="1127" spans="1:30" x14ac:dyDescent="0.25">
      <c r="A1127">
        <v>3740</v>
      </c>
      <c r="B1127" t="s">
        <v>28</v>
      </c>
      <c r="C1127">
        <v>4040</v>
      </c>
      <c r="D1127">
        <v>1561499</v>
      </c>
      <c r="E1127" t="s">
        <v>835</v>
      </c>
      <c r="F1127" t="s">
        <v>860</v>
      </c>
      <c r="G1127" t="s">
        <v>861</v>
      </c>
      <c r="H1127">
        <v>1</v>
      </c>
      <c r="I1127" s="5">
        <v>42005</v>
      </c>
      <c r="J1127" s="5">
        <v>43830</v>
      </c>
      <c r="K1127" t="s">
        <v>32</v>
      </c>
      <c r="T1127" s="6" t="s">
        <v>33</v>
      </c>
      <c r="U1127" s="6" t="s">
        <v>33</v>
      </c>
      <c r="V1127" s="6"/>
      <c r="W1127" s="6" t="str">
        <f>IF(OR(DuraWarenkorb2020[[#This Row],[Netto]]&lt;&gt;"",DuraWarenkorb2020[[#This Row],[Faktor]]&lt;&gt;""),"",IF(DuraWarenkorb2020[[#This Row],[Rabatt]]&lt;&gt;"",DuraWarenkorb2020[[#This Row],[Brutto]],""))</f>
        <v/>
      </c>
      <c r="X1127" s="7"/>
      <c r="Y1127" s="6"/>
      <c r="Z112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27" s="7" t="str">
        <f>IFERROR(1-DuraWarenkorb2020[[#This Row],[EP1]]/DuraWarenkorb2020[[#This Row],[VK Preis]],"")</f>
        <v/>
      </c>
      <c r="AB1127" s="6" t="str">
        <f>IFERROR(DuraWarenkorb2020[[#This Row],[VK Preis]]/DuraWarenkorb2020[[#This Row],[PE]]*DuraWarenkorb2020[[#This Row],[Menge]],"")</f>
        <v/>
      </c>
      <c r="AC1127" t="s">
        <v>33</v>
      </c>
      <c r="AD1127" t="s">
        <v>33</v>
      </c>
    </row>
    <row r="1128" spans="1:30" x14ac:dyDescent="0.25">
      <c r="A1128">
        <v>3740</v>
      </c>
      <c r="B1128" t="s">
        <v>28</v>
      </c>
      <c r="C1128">
        <v>4040</v>
      </c>
      <c r="D1128">
        <v>2297701</v>
      </c>
      <c r="E1128" t="s">
        <v>835</v>
      </c>
      <c r="F1128" t="s">
        <v>862</v>
      </c>
      <c r="G1128" t="s">
        <v>863</v>
      </c>
      <c r="H1128">
        <v>20</v>
      </c>
      <c r="I1128" s="5">
        <v>42005</v>
      </c>
      <c r="J1128" s="5">
        <v>43830</v>
      </c>
      <c r="K1128" t="s">
        <v>32</v>
      </c>
      <c r="T1128" s="6" t="s">
        <v>33</v>
      </c>
      <c r="U1128" s="6" t="s">
        <v>33</v>
      </c>
      <c r="V1128" s="6"/>
      <c r="W1128" s="6" t="str">
        <f>IF(OR(DuraWarenkorb2020[[#This Row],[Netto]]&lt;&gt;"",DuraWarenkorb2020[[#This Row],[Faktor]]&lt;&gt;""),"",IF(DuraWarenkorb2020[[#This Row],[Rabatt]]&lt;&gt;"",DuraWarenkorb2020[[#This Row],[Brutto]],""))</f>
        <v/>
      </c>
      <c r="X1128" s="7"/>
      <c r="Y1128" s="6"/>
      <c r="Z112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28" s="7" t="str">
        <f>IFERROR(1-DuraWarenkorb2020[[#This Row],[EP1]]/DuraWarenkorb2020[[#This Row],[VK Preis]],"")</f>
        <v/>
      </c>
      <c r="AB1128" s="6" t="str">
        <f>IFERROR(DuraWarenkorb2020[[#This Row],[VK Preis]]/DuraWarenkorb2020[[#This Row],[PE]]*DuraWarenkorb2020[[#This Row],[Menge]],"")</f>
        <v/>
      </c>
      <c r="AC1128" t="s">
        <v>33</v>
      </c>
      <c r="AD1128" t="s">
        <v>33</v>
      </c>
    </row>
    <row r="1129" spans="1:30" x14ac:dyDescent="0.25">
      <c r="A1129">
        <v>3740</v>
      </c>
      <c r="B1129" t="s">
        <v>28</v>
      </c>
      <c r="C1129">
        <v>4040</v>
      </c>
      <c r="D1129">
        <v>4306457</v>
      </c>
      <c r="E1129" t="s">
        <v>835</v>
      </c>
      <c r="F1129" t="s">
        <v>864</v>
      </c>
      <c r="G1129" t="s">
        <v>865</v>
      </c>
      <c r="H1129">
        <v>1</v>
      </c>
      <c r="I1129" s="5">
        <v>42005</v>
      </c>
      <c r="J1129" s="5">
        <v>43830</v>
      </c>
      <c r="K1129" t="s">
        <v>32</v>
      </c>
      <c r="T1129" s="6" t="s">
        <v>33</v>
      </c>
      <c r="U1129" s="6" t="s">
        <v>33</v>
      </c>
      <c r="V1129" s="6"/>
      <c r="W1129" s="6" t="str">
        <f>IF(OR(DuraWarenkorb2020[[#This Row],[Netto]]&lt;&gt;"",DuraWarenkorb2020[[#This Row],[Faktor]]&lt;&gt;""),"",IF(DuraWarenkorb2020[[#This Row],[Rabatt]]&lt;&gt;"",DuraWarenkorb2020[[#This Row],[Brutto]],""))</f>
        <v/>
      </c>
      <c r="X1129" s="7"/>
      <c r="Y1129" s="6"/>
      <c r="Z112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29" s="7" t="str">
        <f>IFERROR(1-DuraWarenkorb2020[[#This Row],[EP1]]/DuraWarenkorb2020[[#This Row],[VK Preis]],"")</f>
        <v/>
      </c>
      <c r="AB1129" s="6" t="str">
        <f>IFERROR(DuraWarenkorb2020[[#This Row],[VK Preis]]/DuraWarenkorb2020[[#This Row],[PE]]*DuraWarenkorb2020[[#This Row],[Menge]],"")</f>
        <v/>
      </c>
      <c r="AC1129" t="s">
        <v>33</v>
      </c>
      <c r="AD1129" t="s">
        <v>33</v>
      </c>
    </row>
    <row r="1130" spans="1:30" x14ac:dyDescent="0.25">
      <c r="A1130">
        <v>3740</v>
      </c>
      <c r="B1130" t="s">
        <v>28</v>
      </c>
      <c r="C1130">
        <v>4040</v>
      </c>
      <c r="D1130">
        <v>2783185</v>
      </c>
      <c r="E1130" t="s">
        <v>835</v>
      </c>
      <c r="F1130" t="s">
        <v>866</v>
      </c>
      <c r="G1130" t="s">
        <v>867</v>
      </c>
      <c r="H1130">
        <v>1</v>
      </c>
      <c r="I1130" s="5">
        <v>42005</v>
      </c>
      <c r="J1130" s="5">
        <v>43830</v>
      </c>
      <c r="K1130" t="s">
        <v>32</v>
      </c>
      <c r="T1130" s="6" t="s">
        <v>33</v>
      </c>
      <c r="U1130" s="6" t="s">
        <v>33</v>
      </c>
      <c r="V1130" s="6"/>
      <c r="W1130" s="6" t="str">
        <f>IF(OR(DuraWarenkorb2020[[#This Row],[Netto]]&lt;&gt;"",DuraWarenkorb2020[[#This Row],[Faktor]]&lt;&gt;""),"",IF(DuraWarenkorb2020[[#This Row],[Rabatt]]&lt;&gt;"",DuraWarenkorb2020[[#This Row],[Brutto]],""))</f>
        <v/>
      </c>
      <c r="X1130" s="7"/>
      <c r="Y1130" s="6"/>
      <c r="Z113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30" s="7" t="str">
        <f>IFERROR(1-DuraWarenkorb2020[[#This Row],[EP1]]/DuraWarenkorb2020[[#This Row],[VK Preis]],"")</f>
        <v/>
      </c>
      <c r="AB1130" s="6" t="str">
        <f>IFERROR(DuraWarenkorb2020[[#This Row],[VK Preis]]/DuraWarenkorb2020[[#This Row],[PE]]*DuraWarenkorb2020[[#This Row],[Menge]],"")</f>
        <v/>
      </c>
      <c r="AC1130" t="s">
        <v>33</v>
      </c>
      <c r="AD1130" t="s">
        <v>33</v>
      </c>
    </row>
    <row r="1131" spans="1:30" x14ac:dyDescent="0.25">
      <c r="A1131">
        <v>3740</v>
      </c>
      <c r="B1131" t="s">
        <v>28</v>
      </c>
      <c r="C1131">
        <v>4040</v>
      </c>
      <c r="D1131">
        <v>2297272</v>
      </c>
      <c r="E1131" t="s">
        <v>835</v>
      </c>
      <c r="F1131" t="s">
        <v>868</v>
      </c>
      <c r="G1131" t="s">
        <v>869</v>
      </c>
      <c r="H1131">
        <v>1</v>
      </c>
      <c r="I1131" s="5">
        <v>42005</v>
      </c>
      <c r="J1131" s="5">
        <v>43830</v>
      </c>
      <c r="K1131" t="s">
        <v>32</v>
      </c>
      <c r="T1131" s="6" t="s">
        <v>33</v>
      </c>
      <c r="U1131" s="6" t="s">
        <v>33</v>
      </c>
      <c r="V1131" s="6"/>
      <c r="W1131" s="6" t="str">
        <f>IF(OR(DuraWarenkorb2020[[#This Row],[Netto]]&lt;&gt;"",DuraWarenkorb2020[[#This Row],[Faktor]]&lt;&gt;""),"",IF(DuraWarenkorb2020[[#This Row],[Rabatt]]&lt;&gt;"",DuraWarenkorb2020[[#This Row],[Brutto]],""))</f>
        <v/>
      </c>
      <c r="X1131" s="7"/>
      <c r="Y1131" s="6"/>
      <c r="Z113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31" s="7" t="str">
        <f>IFERROR(1-DuraWarenkorb2020[[#This Row],[EP1]]/DuraWarenkorb2020[[#This Row],[VK Preis]],"")</f>
        <v/>
      </c>
      <c r="AB1131" s="6" t="str">
        <f>IFERROR(DuraWarenkorb2020[[#This Row],[VK Preis]]/DuraWarenkorb2020[[#This Row],[PE]]*DuraWarenkorb2020[[#This Row],[Menge]],"")</f>
        <v/>
      </c>
      <c r="AC1131" t="s">
        <v>33</v>
      </c>
      <c r="AD1131" t="s">
        <v>33</v>
      </c>
    </row>
    <row r="1132" spans="1:30" x14ac:dyDescent="0.25">
      <c r="A1132">
        <v>3740</v>
      </c>
      <c r="B1132" t="s">
        <v>28</v>
      </c>
      <c r="C1132">
        <v>4040</v>
      </c>
      <c r="D1132">
        <v>2095912</v>
      </c>
      <c r="E1132" t="s">
        <v>835</v>
      </c>
      <c r="F1132" t="s">
        <v>870</v>
      </c>
      <c r="G1132" t="s">
        <v>871</v>
      </c>
      <c r="H1132">
        <v>1</v>
      </c>
      <c r="I1132" s="5">
        <v>42005</v>
      </c>
      <c r="J1132" s="5">
        <v>43830</v>
      </c>
      <c r="K1132" t="s">
        <v>32</v>
      </c>
      <c r="T1132" s="6" t="s">
        <v>33</v>
      </c>
      <c r="U1132" s="6" t="s">
        <v>33</v>
      </c>
      <c r="V1132" s="6"/>
      <c r="W1132" s="6" t="str">
        <f>IF(OR(DuraWarenkorb2020[[#This Row],[Netto]]&lt;&gt;"",DuraWarenkorb2020[[#This Row],[Faktor]]&lt;&gt;""),"",IF(DuraWarenkorb2020[[#This Row],[Rabatt]]&lt;&gt;"",DuraWarenkorb2020[[#This Row],[Brutto]],""))</f>
        <v/>
      </c>
      <c r="X1132" s="7"/>
      <c r="Y1132" s="6"/>
      <c r="Z113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32" s="7" t="str">
        <f>IFERROR(1-DuraWarenkorb2020[[#This Row],[EP1]]/DuraWarenkorb2020[[#This Row],[VK Preis]],"")</f>
        <v/>
      </c>
      <c r="AB1132" s="6" t="str">
        <f>IFERROR(DuraWarenkorb2020[[#This Row],[VK Preis]]/DuraWarenkorb2020[[#This Row],[PE]]*DuraWarenkorb2020[[#This Row],[Menge]],"")</f>
        <v/>
      </c>
      <c r="AC1132" t="s">
        <v>33</v>
      </c>
      <c r="AD1132" t="s">
        <v>33</v>
      </c>
    </row>
    <row r="1133" spans="1:30" x14ac:dyDescent="0.25">
      <c r="A1133">
        <v>3740</v>
      </c>
      <c r="B1133" t="s">
        <v>28</v>
      </c>
      <c r="C1133">
        <v>4040</v>
      </c>
      <c r="D1133">
        <v>2096552</v>
      </c>
      <c r="E1133" t="s">
        <v>835</v>
      </c>
      <c r="F1133" t="s">
        <v>872</v>
      </c>
      <c r="G1133" t="s">
        <v>873</v>
      </c>
      <c r="H1133">
        <v>2</v>
      </c>
      <c r="I1133" s="5">
        <v>42005</v>
      </c>
      <c r="J1133" s="5">
        <v>43830</v>
      </c>
      <c r="K1133" t="s">
        <v>32</v>
      </c>
      <c r="T1133" s="6" t="s">
        <v>33</v>
      </c>
      <c r="U1133" s="6" t="s">
        <v>33</v>
      </c>
      <c r="V1133" s="6"/>
      <c r="W1133" s="6" t="str">
        <f>IF(OR(DuraWarenkorb2020[[#This Row],[Netto]]&lt;&gt;"",DuraWarenkorb2020[[#This Row],[Faktor]]&lt;&gt;""),"",IF(DuraWarenkorb2020[[#This Row],[Rabatt]]&lt;&gt;"",DuraWarenkorb2020[[#This Row],[Brutto]],""))</f>
        <v/>
      </c>
      <c r="X1133" s="7"/>
      <c r="Y1133" s="6"/>
      <c r="Z113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33" s="7" t="str">
        <f>IFERROR(1-DuraWarenkorb2020[[#This Row],[EP1]]/DuraWarenkorb2020[[#This Row],[VK Preis]],"")</f>
        <v/>
      </c>
      <c r="AB1133" s="6" t="str">
        <f>IFERROR(DuraWarenkorb2020[[#This Row],[VK Preis]]/DuraWarenkorb2020[[#This Row],[PE]]*DuraWarenkorb2020[[#This Row],[Menge]],"")</f>
        <v/>
      </c>
      <c r="AC1133" t="s">
        <v>33</v>
      </c>
      <c r="AD1133" t="s">
        <v>33</v>
      </c>
    </row>
    <row r="1134" spans="1:30" x14ac:dyDescent="0.25">
      <c r="A1134">
        <v>3740</v>
      </c>
      <c r="B1134" t="s">
        <v>28</v>
      </c>
      <c r="C1134">
        <v>4040</v>
      </c>
      <c r="D1134">
        <v>666718</v>
      </c>
      <c r="E1134" t="s">
        <v>874</v>
      </c>
      <c r="F1134" t="s">
        <v>875</v>
      </c>
      <c r="G1134" t="s">
        <v>876</v>
      </c>
      <c r="H1134">
        <v>1</v>
      </c>
      <c r="I1134" s="5">
        <v>42005</v>
      </c>
      <c r="J1134" s="5">
        <v>43830</v>
      </c>
      <c r="K1134" t="s">
        <v>32</v>
      </c>
      <c r="T1134" s="6" t="s">
        <v>33</v>
      </c>
      <c r="U1134" s="6" t="s">
        <v>33</v>
      </c>
      <c r="V1134" s="6"/>
      <c r="W1134" s="6" t="str">
        <f>IF(OR(DuraWarenkorb2020[[#This Row],[Netto]]&lt;&gt;"",DuraWarenkorb2020[[#This Row],[Faktor]]&lt;&gt;""),"",IF(DuraWarenkorb2020[[#This Row],[Rabatt]]&lt;&gt;"",DuraWarenkorb2020[[#This Row],[Brutto]],""))</f>
        <v/>
      </c>
      <c r="X1134" s="7"/>
      <c r="Y1134" s="6"/>
      <c r="Z113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34" s="7" t="str">
        <f>IFERROR(1-DuraWarenkorb2020[[#This Row],[EP1]]/DuraWarenkorb2020[[#This Row],[VK Preis]],"")</f>
        <v/>
      </c>
      <c r="AB1134" s="6" t="str">
        <f>IFERROR(DuraWarenkorb2020[[#This Row],[VK Preis]]/DuraWarenkorb2020[[#This Row],[PE]]*DuraWarenkorb2020[[#This Row],[Menge]],"")</f>
        <v/>
      </c>
      <c r="AC1134" t="s">
        <v>33</v>
      </c>
      <c r="AD1134" t="s">
        <v>33</v>
      </c>
    </row>
    <row r="1135" spans="1:30" x14ac:dyDescent="0.25">
      <c r="A1135">
        <v>3740</v>
      </c>
      <c r="B1135" t="s">
        <v>28</v>
      </c>
      <c r="C1135">
        <v>4040</v>
      </c>
      <c r="D1135">
        <v>2737116</v>
      </c>
      <c r="E1135" t="s">
        <v>874</v>
      </c>
      <c r="F1135" t="s">
        <v>877</v>
      </c>
      <c r="G1135" t="s">
        <v>878</v>
      </c>
      <c r="H1135">
        <v>4</v>
      </c>
      <c r="I1135" s="5">
        <v>42005</v>
      </c>
      <c r="J1135" s="5">
        <v>43830</v>
      </c>
      <c r="K1135" t="s">
        <v>32</v>
      </c>
      <c r="T1135" s="6" t="s">
        <v>33</v>
      </c>
      <c r="U1135" s="6" t="s">
        <v>33</v>
      </c>
      <c r="V1135" s="6"/>
      <c r="W1135" s="6" t="str">
        <f>IF(OR(DuraWarenkorb2020[[#This Row],[Netto]]&lt;&gt;"",DuraWarenkorb2020[[#This Row],[Faktor]]&lt;&gt;""),"",IF(DuraWarenkorb2020[[#This Row],[Rabatt]]&lt;&gt;"",DuraWarenkorb2020[[#This Row],[Brutto]],""))</f>
        <v/>
      </c>
      <c r="X1135" s="7"/>
      <c r="Y1135" s="6"/>
      <c r="Z113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35" s="7" t="str">
        <f>IFERROR(1-DuraWarenkorb2020[[#This Row],[EP1]]/DuraWarenkorb2020[[#This Row],[VK Preis]],"")</f>
        <v/>
      </c>
      <c r="AB1135" s="6" t="str">
        <f>IFERROR(DuraWarenkorb2020[[#This Row],[VK Preis]]/DuraWarenkorb2020[[#This Row],[PE]]*DuraWarenkorb2020[[#This Row],[Menge]],"")</f>
        <v/>
      </c>
      <c r="AC1135" t="s">
        <v>33</v>
      </c>
      <c r="AD1135" t="s">
        <v>33</v>
      </c>
    </row>
    <row r="1136" spans="1:30" x14ac:dyDescent="0.25">
      <c r="A1136">
        <v>3740</v>
      </c>
      <c r="B1136" t="s">
        <v>28</v>
      </c>
      <c r="C1136">
        <v>4040</v>
      </c>
      <c r="D1136">
        <v>1783033</v>
      </c>
      <c r="E1136" t="s">
        <v>884</v>
      </c>
      <c r="F1136" t="s">
        <v>885</v>
      </c>
      <c r="G1136" t="s">
        <v>886</v>
      </c>
      <c r="H1136">
        <v>6</v>
      </c>
      <c r="I1136" s="5">
        <v>42005</v>
      </c>
      <c r="J1136" s="5">
        <v>43830</v>
      </c>
      <c r="K1136" t="s">
        <v>32</v>
      </c>
      <c r="T1136" s="6" t="s">
        <v>33</v>
      </c>
      <c r="U1136" s="6" t="s">
        <v>33</v>
      </c>
      <c r="V1136" s="6"/>
      <c r="W1136" s="6" t="str">
        <f>IF(OR(DuraWarenkorb2020[[#This Row],[Netto]]&lt;&gt;"",DuraWarenkorb2020[[#This Row],[Faktor]]&lt;&gt;""),"",IF(DuraWarenkorb2020[[#This Row],[Rabatt]]&lt;&gt;"",DuraWarenkorb2020[[#This Row],[Brutto]],""))</f>
        <v/>
      </c>
      <c r="X1136" s="7"/>
      <c r="Y1136" s="6"/>
      <c r="Z113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36" s="7" t="str">
        <f>IFERROR(1-DuraWarenkorb2020[[#This Row],[EP1]]/DuraWarenkorb2020[[#This Row],[VK Preis]],"")</f>
        <v/>
      </c>
      <c r="AB1136" s="6" t="str">
        <f>IFERROR(DuraWarenkorb2020[[#This Row],[VK Preis]]/DuraWarenkorb2020[[#This Row],[PE]]*DuraWarenkorb2020[[#This Row],[Menge]],"")</f>
        <v/>
      </c>
      <c r="AC1136" t="s">
        <v>33</v>
      </c>
      <c r="AD1136" t="s">
        <v>33</v>
      </c>
    </row>
    <row r="1137" spans="1:30" x14ac:dyDescent="0.25">
      <c r="A1137">
        <v>3740</v>
      </c>
      <c r="B1137" t="s">
        <v>28</v>
      </c>
      <c r="C1137">
        <v>4040</v>
      </c>
      <c r="D1137">
        <v>402419</v>
      </c>
      <c r="E1137" t="s">
        <v>897</v>
      </c>
      <c r="F1137">
        <v>270787</v>
      </c>
      <c r="G1137" t="s">
        <v>898</v>
      </c>
      <c r="H1137">
        <v>400</v>
      </c>
      <c r="I1137" s="5">
        <v>42005</v>
      </c>
      <c r="J1137" s="5">
        <v>43830</v>
      </c>
      <c r="K1137" t="s">
        <v>32</v>
      </c>
      <c r="T1137" s="6" t="s">
        <v>33</v>
      </c>
      <c r="U1137" s="6" t="s">
        <v>33</v>
      </c>
      <c r="V1137" s="6"/>
      <c r="W1137" s="6" t="str">
        <f>IF(OR(DuraWarenkorb2020[[#This Row],[Netto]]&lt;&gt;"",DuraWarenkorb2020[[#This Row],[Faktor]]&lt;&gt;""),"",IF(DuraWarenkorb2020[[#This Row],[Rabatt]]&lt;&gt;"",DuraWarenkorb2020[[#This Row],[Brutto]],""))</f>
        <v/>
      </c>
      <c r="X1137" s="7"/>
      <c r="Y1137" s="6"/>
      <c r="Z113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37" s="7" t="str">
        <f>IFERROR(1-DuraWarenkorb2020[[#This Row],[EP1]]/DuraWarenkorb2020[[#This Row],[VK Preis]],"")</f>
        <v/>
      </c>
      <c r="AB1137" s="6" t="str">
        <f>IFERROR(DuraWarenkorb2020[[#This Row],[VK Preis]]/DuraWarenkorb2020[[#This Row],[PE]]*DuraWarenkorb2020[[#This Row],[Menge]],"")</f>
        <v/>
      </c>
      <c r="AC1137" t="s">
        <v>33</v>
      </c>
      <c r="AD1137" t="s">
        <v>33</v>
      </c>
    </row>
    <row r="1138" spans="1:30" x14ac:dyDescent="0.25">
      <c r="A1138">
        <v>3740</v>
      </c>
      <c r="B1138" t="s">
        <v>28</v>
      </c>
      <c r="C1138">
        <v>4040</v>
      </c>
      <c r="D1138">
        <v>402737</v>
      </c>
      <c r="E1138" t="s">
        <v>897</v>
      </c>
      <c r="F1138">
        <v>270799</v>
      </c>
      <c r="G1138" t="s">
        <v>899</v>
      </c>
      <c r="H1138">
        <v>200</v>
      </c>
      <c r="I1138" s="5">
        <v>42005</v>
      </c>
      <c r="J1138" s="5">
        <v>43830</v>
      </c>
      <c r="K1138" t="s">
        <v>32</v>
      </c>
      <c r="T1138" s="6" t="s">
        <v>33</v>
      </c>
      <c r="U1138" s="6" t="s">
        <v>33</v>
      </c>
      <c r="V1138" s="6"/>
      <c r="W1138" s="6" t="str">
        <f>IF(OR(DuraWarenkorb2020[[#This Row],[Netto]]&lt;&gt;"",DuraWarenkorb2020[[#This Row],[Faktor]]&lt;&gt;""),"",IF(DuraWarenkorb2020[[#This Row],[Rabatt]]&lt;&gt;"",DuraWarenkorb2020[[#This Row],[Brutto]],""))</f>
        <v/>
      </c>
      <c r="X1138" s="7"/>
      <c r="Y1138" s="6"/>
      <c r="Z113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38" s="7" t="str">
        <f>IFERROR(1-DuraWarenkorb2020[[#This Row],[EP1]]/DuraWarenkorb2020[[#This Row],[VK Preis]],"")</f>
        <v/>
      </c>
      <c r="AB1138" s="6" t="str">
        <f>IFERROR(DuraWarenkorb2020[[#This Row],[VK Preis]]/DuraWarenkorb2020[[#This Row],[PE]]*DuraWarenkorb2020[[#This Row],[Menge]],"")</f>
        <v/>
      </c>
      <c r="AC1138" t="s">
        <v>33</v>
      </c>
      <c r="AD1138" t="s">
        <v>33</v>
      </c>
    </row>
    <row r="1139" spans="1:30" x14ac:dyDescent="0.25">
      <c r="A1139">
        <v>3740</v>
      </c>
      <c r="B1139" t="s">
        <v>28</v>
      </c>
      <c r="C1139">
        <v>4040</v>
      </c>
      <c r="D1139">
        <v>2211092</v>
      </c>
      <c r="E1139" t="s">
        <v>897</v>
      </c>
      <c r="F1139" t="s">
        <v>900</v>
      </c>
      <c r="G1139" t="s">
        <v>901</v>
      </c>
      <c r="H1139">
        <v>100</v>
      </c>
      <c r="I1139" s="5">
        <v>42005</v>
      </c>
      <c r="J1139" s="5">
        <v>43830</v>
      </c>
      <c r="K1139" t="s">
        <v>32</v>
      </c>
      <c r="T1139" s="6" t="s">
        <v>33</v>
      </c>
      <c r="U1139" s="6" t="s">
        <v>33</v>
      </c>
      <c r="V1139" s="6"/>
      <c r="W1139" s="6" t="str">
        <f>IF(OR(DuraWarenkorb2020[[#This Row],[Netto]]&lt;&gt;"",DuraWarenkorb2020[[#This Row],[Faktor]]&lt;&gt;""),"",IF(DuraWarenkorb2020[[#This Row],[Rabatt]]&lt;&gt;"",DuraWarenkorb2020[[#This Row],[Brutto]],""))</f>
        <v/>
      </c>
      <c r="X1139" s="7"/>
      <c r="Y1139" s="6"/>
      <c r="Z113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39" s="7" t="str">
        <f>IFERROR(1-DuraWarenkorb2020[[#This Row],[EP1]]/DuraWarenkorb2020[[#This Row],[VK Preis]],"")</f>
        <v/>
      </c>
      <c r="AB1139" s="6" t="str">
        <f>IFERROR(DuraWarenkorb2020[[#This Row],[VK Preis]]/DuraWarenkorb2020[[#This Row],[PE]]*DuraWarenkorb2020[[#This Row],[Menge]],"")</f>
        <v/>
      </c>
      <c r="AC1139" t="s">
        <v>33</v>
      </c>
      <c r="AD1139" t="s">
        <v>33</v>
      </c>
    </row>
    <row r="1140" spans="1:30" x14ac:dyDescent="0.25">
      <c r="A1140">
        <v>3740</v>
      </c>
      <c r="B1140" t="s">
        <v>28</v>
      </c>
      <c r="C1140">
        <v>4040</v>
      </c>
      <c r="D1140">
        <v>1539892</v>
      </c>
      <c r="E1140" t="s">
        <v>897</v>
      </c>
      <c r="F1140" t="s">
        <v>915</v>
      </c>
      <c r="G1140" t="s">
        <v>901</v>
      </c>
      <c r="H1140">
        <v>100</v>
      </c>
      <c r="I1140" s="5">
        <v>42005</v>
      </c>
      <c r="J1140" s="5">
        <v>43830</v>
      </c>
      <c r="K1140" t="s">
        <v>32</v>
      </c>
      <c r="T1140" s="6" t="s">
        <v>33</v>
      </c>
      <c r="U1140" s="6" t="s">
        <v>33</v>
      </c>
      <c r="V1140" s="6"/>
      <c r="W1140" s="6" t="str">
        <f>IF(OR(DuraWarenkorb2020[[#This Row],[Netto]]&lt;&gt;"",DuraWarenkorb2020[[#This Row],[Faktor]]&lt;&gt;""),"",IF(DuraWarenkorb2020[[#This Row],[Rabatt]]&lt;&gt;"",DuraWarenkorb2020[[#This Row],[Brutto]],""))</f>
        <v/>
      </c>
      <c r="X1140" s="7"/>
      <c r="Y1140" s="6"/>
      <c r="Z114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40" s="7" t="str">
        <f>IFERROR(1-DuraWarenkorb2020[[#This Row],[EP1]]/DuraWarenkorb2020[[#This Row],[VK Preis]],"")</f>
        <v/>
      </c>
      <c r="AB1140" s="6" t="str">
        <f>IFERROR(DuraWarenkorb2020[[#This Row],[VK Preis]]/DuraWarenkorb2020[[#This Row],[PE]]*DuraWarenkorb2020[[#This Row],[Menge]],"")</f>
        <v/>
      </c>
      <c r="AC1140" t="s">
        <v>33</v>
      </c>
      <c r="AD1140" t="s">
        <v>33</v>
      </c>
    </row>
    <row r="1141" spans="1:30" x14ac:dyDescent="0.25">
      <c r="A1141">
        <v>3740</v>
      </c>
      <c r="B1141" t="s">
        <v>28</v>
      </c>
      <c r="C1141">
        <v>4040</v>
      </c>
      <c r="D1141">
        <v>209473</v>
      </c>
      <c r="E1141" t="s">
        <v>897</v>
      </c>
      <c r="F1141" t="s">
        <v>920</v>
      </c>
      <c r="G1141" t="s">
        <v>921</v>
      </c>
      <c r="H1141">
        <v>300</v>
      </c>
      <c r="I1141" s="5">
        <v>42005</v>
      </c>
      <c r="J1141" s="5">
        <v>43830</v>
      </c>
      <c r="K1141" t="s">
        <v>32</v>
      </c>
      <c r="T1141" s="6" t="s">
        <v>33</v>
      </c>
      <c r="U1141" s="6" t="s">
        <v>33</v>
      </c>
      <c r="V1141" s="6"/>
      <c r="W1141" s="6" t="str">
        <f>IF(OR(DuraWarenkorb2020[[#This Row],[Netto]]&lt;&gt;"",DuraWarenkorb2020[[#This Row],[Faktor]]&lt;&gt;""),"",IF(DuraWarenkorb2020[[#This Row],[Rabatt]]&lt;&gt;"",DuraWarenkorb2020[[#This Row],[Brutto]],""))</f>
        <v/>
      </c>
      <c r="X1141" s="7"/>
      <c r="Y1141" s="6"/>
      <c r="Z114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41" s="7" t="str">
        <f>IFERROR(1-DuraWarenkorb2020[[#This Row],[EP1]]/DuraWarenkorb2020[[#This Row],[VK Preis]],"")</f>
        <v/>
      </c>
      <c r="AB1141" s="6" t="str">
        <f>IFERROR(DuraWarenkorb2020[[#This Row],[VK Preis]]/DuraWarenkorb2020[[#This Row],[PE]]*DuraWarenkorb2020[[#This Row],[Menge]],"")</f>
        <v/>
      </c>
      <c r="AC1141" t="s">
        <v>33</v>
      </c>
      <c r="AD1141" t="s">
        <v>33</v>
      </c>
    </row>
    <row r="1142" spans="1:30" x14ac:dyDescent="0.25">
      <c r="A1142">
        <v>3740</v>
      </c>
      <c r="B1142" t="s">
        <v>28</v>
      </c>
      <c r="C1142">
        <v>4040</v>
      </c>
      <c r="D1142">
        <v>208515</v>
      </c>
      <c r="E1142" t="s">
        <v>897</v>
      </c>
      <c r="F1142" t="s">
        <v>926</v>
      </c>
      <c r="G1142" t="s">
        <v>927</v>
      </c>
      <c r="H1142">
        <v>500</v>
      </c>
      <c r="I1142" s="5">
        <v>42005</v>
      </c>
      <c r="J1142" s="5">
        <v>43830</v>
      </c>
      <c r="K1142" t="s">
        <v>32</v>
      </c>
      <c r="T1142" s="6" t="s">
        <v>33</v>
      </c>
      <c r="U1142" s="6" t="s">
        <v>33</v>
      </c>
      <c r="V1142" s="6"/>
      <c r="W1142" s="6" t="str">
        <f>IF(OR(DuraWarenkorb2020[[#This Row],[Netto]]&lt;&gt;"",DuraWarenkorb2020[[#This Row],[Faktor]]&lt;&gt;""),"",IF(DuraWarenkorb2020[[#This Row],[Rabatt]]&lt;&gt;"",DuraWarenkorb2020[[#This Row],[Brutto]],""))</f>
        <v/>
      </c>
      <c r="X1142" s="7"/>
      <c r="Y1142" s="6"/>
      <c r="Z114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42" s="7" t="str">
        <f>IFERROR(1-DuraWarenkorb2020[[#This Row],[EP1]]/DuraWarenkorb2020[[#This Row],[VK Preis]],"")</f>
        <v/>
      </c>
      <c r="AB1142" s="6" t="str">
        <f>IFERROR(DuraWarenkorb2020[[#This Row],[VK Preis]]/DuraWarenkorb2020[[#This Row],[PE]]*DuraWarenkorb2020[[#This Row],[Menge]],"")</f>
        <v/>
      </c>
      <c r="AC1142" t="s">
        <v>33</v>
      </c>
      <c r="AD1142" t="s">
        <v>33</v>
      </c>
    </row>
    <row r="1143" spans="1:30" x14ac:dyDescent="0.25">
      <c r="A1143">
        <v>3740</v>
      </c>
      <c r="B1143" t="s">
        <v>28</v>
      </c>
      <c r="C1143">
        <v>4040</v>
      </c>
      <c r="D1143">
        <v>208574</v>
      </c>
      <c r="E1143" t="s">
        <v>897</v>
      </c>
      <c r="F1143" t="s">
        <v>928</v>
      </c>
      <c r="G1143" t="s">
        <v>929</v>
      </c>
      <c r="H1143">
        <v>200</v>
      </c>
      <c r="I1143" s="5">
        <v>42005</v>
      </c>
      <c r="J1143" s="5">
        <v>43830</v>
      </c>
      <c r="K1143" t="s">
        <v>32</v>
      </c>
      <c r="T1143" s="6" t="s">
        <v>33</v>
      </c>
      <c r="U1143" s="6" t="s">
        <v>33</v>
      </c>
      <c r="V1143" s="6"/>
      <c r="W1143" s="6" t="str">
        <f>IF(OR(DuraWarenkorb2020[[#This Row],[Netto]]&lt;&gt;"",DuraWarenkorb2020[[#This Row],[Faktor]]&lt;&gt;""),"",IF(DuraWarenkorb2020[[#This Row],[Rabatt]]&lt;&gt;"",DuraWarenkorb2020[[#This Row],[Brutto]],""))</f>
        <v/>
      </c>
      <c r="X1143" s="7"/>
      <c r="Y1143" s="6"/>
      <c r="Z114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43" s="7" t="str">
        <f>IFERROR(1-DuraWarenkorb2020[[#This Row],[EP1]]/DuraWarenkorb2020[[#This Row],[VK Preis]],"")</f>
        <v/>
      </c>
      <c r="AB1143" s="6" t="str">
        <f>IFERROR(DuraWarenkorb2020[[#This Row],[VK Preis]]/DuraWarenkorb2020[[#This Row],[PE]]*DuraWarenkorb2020[[#This Row],[Menge]],"")</f>
        <v/>
      </c>
      <c r="AC1143" t="s">
        <v>33</v>
      </c>
      <c r="AD1143" t="s">
        <v>33</v>
      </c>
    </row>
    <row r="1144" spans="1:30" x14ac:dyDescent="0.25">
      <c r="A1144">
        <v>3740</v>
      </c>
      <c r="B1144" t="s">
        <v>28</v>
      </c>
      <c r="C1144">
        <v>4040</v>
      </c>
      <c r="D1144">
        <v>208582</v>
      </c>
      <c r="E1144" t="s">
        <v>897</v>
      </c>
      <c r="F1144" t="s">
        <v>930</v>
      </c>
      <c r="G1144" t="s">
        <v>931</v>
      </c>
      <c r="H1144">
        <v>400</v>
      </c>
      <c r="I1144" s="5">
        <v>42005</v>
      </c>
      <c r="J1144" s="5">
        <v>43830</v>
      </c>
      <c r="K1144" t="s">
        <v>32</v>
      </c>
      <c r="T1144" s="6" t="s">
        <v>33</v>
      </c>
      <c r="U1144" s="6" t="s">
        <v>33</v>
      </c>
      <c r="V1144" s="6"/>
      <c r="W1144" s="6" t="str">
        <f>IF(OR(DuraWarenkorb2020[[#This Row],[Netto]]&lt;&gt;"",DuraWarenkorb2020[[#This Row],[Faktor]]&lt;&gt;""),"",IF(DuraWarenkorb2020[[#This Row],[Rabatt]]&lt;&gt;"",DuraWarenkorb2020[[#This Row],[Brutto]],""))</f>
        <v/>
      </c>
      <c r="X1144" s="7"/>
      <c r="Y1144" s="6"/>
      <c r="Z114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44" s="7" t="str">
        <f>IFERROR(1-DuraWarenkorb2020[[#This Row],[EP1]]/DuraWarenkorb2020[[#This Row],[VK Preis]],"")</f>
        <v/>
      </c>
      <c r="AB1144" s="6" t="str">
        <f>IFERROR(DuraWarenkorb2020[[#This Row],[VK Preis]]/DuraWarenkorb2020[[#This Row],[PE]]*DuraWarenkorb2020[[#This Row],[Menge]],"")</f>
        <v/>
      </c>
      <c r="AC1144" t="s">
        <v>33</v>
      </c>
      <c r="AD1144" t="s">
        <v>33</v>
      </c>
    </row>
    <row r="1145" spans="1:30" x14ac:dyDescent="0.25">
      <c r="A1145">
        <v>3740</v>
      </c>
      <c r="B1145" t="s">
        <v>28</v>
      </c>
      <c r="C1145">
        <v>4040</v>
      </c>
      <c r="D1145">
        <v>208620</v>
      </c>
      <c r="E1145" t="s">
        <v>897</v>
      </c>
      <c r="F1145" t="s">
        <v>936</v>
      </c>
      <c r="G1145" t="s">
        <v>937</v>
      </c>
      <c r="H1145">
        <v>400</v>
      </c>
      <c r="I1145" s="5">
        <v>42005</v>
      </c>
      <c r="J1145" s="5">
        <v>43830</v>
      </c>
      <c r="K1145" t="s">
        <v>32</v>
      </c>
      <c r="T1145" s="6" t="s">
        <v>33</v>
      </c>
      <c r="U1145" s="6" t="s">
        <v>33</v>
      </c>
      <c r="V1145" s="6"/>
      <c r="W1145" s="6" t="str">
        <f>IF(OR(DuraWarenkorb2020[[#This Row],[Netto]]&lt;&gt;"",DuraWarenkorb2020[[#This Row],[Faktor]]&lt;&gt;""),"",IF(DuraWarenkorb2020[[#This Row],[Rabatt]]&lt;&gt;"",DuraWarenkorb2020[[#This Row],[Brutto]],""))</f>
        <v/>
      </c>
      <c r="X1145" s="7"/>
      <c r="Y1145" s="6"/>
      <c r="Z114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45" s="7" t="str">
        <f>IFERROR(1-DuraWarenkorb2020[[#This Row],[EP1]]/DuraWarenkorb2020[[#This Row],[VK Preis]],"")</f>
        <v/>
      </c>
      <c r="AB1145" s="6" t="str">
        <f>IFERROR(DuraWarenkorb2020[[#This Row],[VK Preis]]/DuraWarenkorb2020[[#This Row],[PE]]*DuraWarenkorb2020[[#This Row],[Menge]],"")</f>
        <v/>
      </c>
      <c r="AC1145" t="s">
        <v>33</v>
      </c>
      <c r="AD1145" t="s">
        <v>33</v>
      </c>
    </row>
    <row r="1146" spans="1:30" x14ac:dyDescent="0.25">
      <c r="A1146">
        <v>3740</v>
      </c>
      <c r="B1146" t="s">
        <v>28</v>
      </c>
      <c r="C1146">
        <v>4040</v>
      </c>
      <c r="D1146">
        <v>503878</v>
      </c>
      <c r="E1146" t="s">
        <v>897</v>
      </c>
      <c r="F1146" t="s">
        <v>938</v>
      </c>
      <c r="G1146" t="s">
        <v>939</v>
      </c>
      <c r="H1146">
        <v>200</v>
      </c>
      <c r="I1146" s="5">
        <v>42005</v>
      </c>
      <c r="J1146" s="5">
        <v>43830</v>
      </c>
      <c r="K1146" t="s">
        <v>32</v>
      </c>
      <c r="T1146" s="6" t="s">
        <v>33</v>
      </c>
      <c r="U1146" s="6" t="s">
        <v>33</v>
      </c>
      <c r="V1146" s="6"/>
      <c r="W1146" s="6" t="str">
        <f>IF(OR(DuraWarenkorb2020[[#This Row],[Netto]]&lt;&gt;"",DuraWarenkorb2020[[#This Row],[Faktor]]&lt;&gt;""),"",IF(DuraWarenkorb2020[[#This Row],[Rabatt]]&lt;&gt;"",DuraWarenkorb2020[[#This Row],[Brutto]],""))</f>
        <v/>
      </c>
      <c r="X1146" s="7"/>
      <c r="Y1146" s="6"/>
      <c r="Z114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46" s="7" t="str">
        <f>IFERROR(1-DuraWarenkorb2020[[#This Row],[EP1]]/DuraWarenkorb2020[[#This Row],[VK Preis]],"")</f>
        <v/>
      </c>
      <c r="AB1146" s="6" t="str">
        <f>IFERROR(DuraWarenkorb2020[[#This Row],[VK Preis]]/DuraWarenkorb2020[[#This Row],[PE]]*DuraWarenkorb2020[[#This Row],[Menge]],"")</f>
        <v/>
      </c>
      <c r="AC1146" t="s">
        <v>33</v>
      </c>
      <c r="AD1146" t="s">
        <v>33</v>
      </c>
    </row>
    <row r="1147" spans="1:30" x14ac:dyDescent="0.25">
      <c r="A1147">
        <v>3740</v>
      </c>
      <c r="B1147" t="s">
        <v>28</v>
      </c>
      <c r="C1147">
        <v>4040</v>
      </c>
      <c r="D1147">
        <v>474363</v>
      </c>
      <c r="E1147" t="s">
        <v>897</v>
      </c>
      <c r="F1147" t="s">
        <v>940</v>
      </c>
      <c r="G1147" t="s">
        <v>941</v>
      </c>
      <c r="H1147">
        <v>200</v>
      </c>
      <c r="I1147" s="5">
        <v>42005</v>
      </c>
      <c r="J1147" s="5">
        <v>43830</v>
      </c>
      <c r="K1147" t="s">
        <v>32</v>
      </c>
      <c r="T1147" s="6" t="s">
        <v>33</v>
      </c>
      <c r="U1147" s="6" t="s">
        <v>33</v>
      </c>
      <c r="V1147" s="6"/>
      <c r="W1147" s="6" t="str">
        <f>IF(OR(DuraWarenkorb2020[[#This Row],[Netto]]&lt;&gt;"",DuraWarenkorb2020[[#This Row],[Faktor]]&lt;&gt;""),"",IF(DuraWarenkorb2020[[#This Row],[Rabatt]]&lt;&gt;"",DuraWarenkorb2020[[#This Row],[Brutto]],""))</f>
        <v/>
      </c>
      <c r="X1147" s="7"/>
      <c r="Y1147" s="6"/>
      <c r="Z114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47" s="7" t="str">
        <f>IFERROR(1-DuraWarenkorb2020[[#This Row],[EP1]]/DuraWarenkorb2020[[#This Row],[VK Preis]],"")</f>
        <v/>
      </c>
      <c r="AB1147" s="6" t="str">
        <f>IFERROR(DuraWarenkorb2020[[#This Row],[VK Preis]]/DuraWarenkorb2020[[#This Row],[PE]]*DuraWarenkorb2020[[#This Row],[Menge]],"")</f>
        <v/>
      </c>
      <c r="AC1147" t="s">
        <v>33</v>
      </c>
      <c r="AD1147" t="s">
        <v>33</v>
      </c>
    </row>
    <row r="1148" spans="1:30" x14ac:dyDescent="0.25">
      <c r="A1148">
        <v>3740</v>
      </c>
      <c r="B1148" t="s">
        <v>28</v>
      </c>
      <c r="C1148">
        <v>4040</v>
      </c>
      <c r="D1148">
        <v>539139</v>
      </c>
      <c r="E1148" t="s">
        <v>897</v>
      </c>
      <c r="F1148" t="s">
        <v>942</v>
      </c>
      <c r="G1148" t="s">
        <v>943</v>
      </c>
      <c r="H1148">
        <v>400</v>
      </c>
      <c r="I1148" s="5">
        <v>42005</v>
      </c>
      <c r="J1148" s="5">
        <v>43830</v>
      </c>
      <c r="K1148" t="s">
        <v>32</v>
      </c>
      <c r="T1148" s="6" t="s">
        <v>33</v>
      </c>
      <c r="U1148" s="6" t="s">
        <v>33</v>
      </c>
      <c r="V1148" s="6"/>
      <c r="W1148" s="6" t="str">
        <f>IF(OR(DuraWarenkorb2020[[#This Row],[Netto]]&lt;&gt;"",DuraWarenkorb2020[[#This Row],[Faktor]]&lt;&gt;""),"",IF(DuraWarenkorb2020[[#This Row],[Rabatt]]&lt;&gt;"",DuraWarenkorb2020[[#This Row],[Brutto]],""))</f>
        <v/>
      </c>
      <c r="X1148" s="7"/>
      <c r="Y1148" s="6"/>
      <c r="Z114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48" s="7" t="str">
        <f>IFERROR(1-DuraWarenkorb2020[[#This Row],[EP1]]/DuraWarenkorb2020[[#This Row],[VK Preis]],"")</f>
        <v/>
      </c>
      <c r="AB1148" s="6" t="str">
        <f>IFERROR(DuraWarenkorb2020[[#This Row],[VK Preis]]/DuraWarenkorb2020[[#This Row],[PE]]*DuraWarenkorb2020[[#This Row],[Menge]],"")</f>
        <v/>
      </c>
      <c r="AC1148" t="s">
        <v>33</v>
      </c>
      <c r="AD1148" t="s">
        <v>33</v>
      </c>
    </row>
    <row r="1149" spans="1:30" x14ac:dyDescent="0.25">
      <c r="A1149">
        <v>3740</v>
      </c>
      <c r="B1149" t="s">
        <v>28</v>
      </c>
      <c r="C1149">
        <v>4040</v>
      </c>
      <c r="D1149">
        <v>474355</v>
      </c>
      <c r="E1149" t="s">
        <v>897</v>
      </c>
      <c r="F1149" t="s">
        <v>944</v>
      </c>
      <c r="G1149" t="s">
        <v>945</v>
      </c>
      <c r="H1149">
        <v>200</v>
      </c>
      <c r="I1149" s="5">
        <v>42005</v>
      </c>
      <c r="J1149" s="5">
        <v>43830</v>
      </c>
      <c r="K1149" t="s">
        <v>32</v>
      </c>
      <c r="T1149" s="6" t="s">
        <v>33</v>
      </c>
      <c r="U1149" s="6" t="s">
        <v>33</v>
      </c>
      <c r="V1149" s="6"/>
      <c r="W1149" s="6" t="str">
        <f>IF(OR(DuraWarenkorb2020[[#This Row],[Netto]]&lt;&gt;"",DuraWarenkorb2020[[#This Row],[Faktor]]&lt;&gt;""),"",IF(DuraWarenkorb2020[[#This Row],[Rabatt]]&lt;&gt;"",DuraWarenkorb2020[[#This Row],[Brutto]],""))</f>
        <v/>
      </c>
      <c r="X1149" s="7"/>
      <c r="Y1149" s="6"/>
      <c r="Z114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49" s="7" t="str">
        <f>IFERROR(1-DuraWarenkorb2020[[#This Row],[EP1]]/DuraWarenkorb2020[[#This Row],[VK Preis]],"")</f>
        <v/>
      </c>
      <c r="AB1149" s="6" t="str">
        <f>IFERROR(DuraWarenkorb2020[[#This Row],[VK Preis]]/DuraWarenkorb2020[[#This Row],[PE]]*DuraWarenkorb2020[[#This Row],[Menge]],"")</f>
        <v/>
      </c>
      <c r="AC1149" t="s">
        <v>33</v>
      </c>
      <c r="AD1149" t="s">
        <v>33</v>
      </c>
    </row>
    <row r="1150" spans="1:30" x14ac:dyDescent="0.25">
      <c r="A1150">
        <v>3740</v>
      </c>
      <c r="B1150" t="s">
        <v>28</v>
      </c>
      <c r="C1150">
        <v>4040</v>
      </c>
      <c r="D1150">
        <v>283533</v>
      </c>
      <c r="E1150" t="s">
        <v>897</v>
      </c>
      <c r="F1150" t="s">
        <v>946</v>
      </c>
      <c r="G1150" t="s">
        <v>947</v>
      </c>
      <c r="H1150">
        <v>200</v>
      </c>
      <c r="I1150" s="5">
        <v>42005</v>
      </c>
      <c r="J1150" s="5">
        <v>43830</v>
      </c>
      <c r="K1150" t="s">
        <v>32</v>
      </c>
      <c r="T1150" s="6" t="s">
        <v>33</v>
      </c>
      <c r="U1150" s="6" t="s">
        <v>33</v>
      </c>
      <c r="V1150" s="6"/>
      <c r="W1150" s="6" t="str">
        <f>IF(OR(DuraWarenkorb2020[[#This Row],[Netto]]&lt;&gt;"",DuraWarenkorb2020[[#This Row],[Faktor]]&lt;&gt;""),"",IF(DuraWarenkorb2020[[#This Row],[Rabatt]]&lt;&gt;"",DuraWarenkorb2020[[#This Row],[Brutto]],""))</f>
        <v/>
      </c>
      <c r="X1150" s="7"/>
      <c r="Y1150" s="6"/>
      <c r="Z115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50" s="7" t="str">
        <f>IFERROR(1-DuraWarenkorb2020[[#This Row],[EP1]]/DuraWarenkorb2020[[#This Row],[VK Preis]],"")</f>
        <v/>
      </c>
      <c r="AB1150" s="6" t="str">
        <f>IFERROR(DuraWarenkorb2020[[#This Row],[VK Preis]]/DuraWarenkorb2020[[#This Row],[PE]]*DuraWarenkorb2020[[#This Row],[Menge]],"")</f>
        <v/>
      </c>
      <c r="AC1150" t="s">
        <v>33</v>
      </c>
      <c r="AD1150" t="s">
        <v>33</v>
      </c>
    </row>
    <row r="1151" spans="1:30" x14ac:dyDescent="0.25">
      <c r="A1151">
        <v>3740</v>
      </c>
      <c r="B1151" t="s">
        <v>28</v>
      </c>
      <c r="C1151">
        <v>4040</v>
      </c>
      <c r="D1151">
        <v>283525</v>
      </c>
      <c r="E1151" t="s">
        <v>897</v>
      </c>
      <c r="F1151" t="s">
        <v>948</v>
      </c>
      <c r="G1151" t="s">
        <v>949</v>
      </c>
      <c r="H1151">
        <v>400</v>
      </c>
      <c r="I1151" s="5">
        <v>42005</v>
      </c>
      <c r="J1151" s="5">
        <v>43830</v>
      </c>
      <c r="K1151" t="s">
        <v>32</v>
      </c>
      <c r="T1151" s="6" t="s">
        <v>33</v>
      </c>
      <c r="U1151" s="6" t="s">
        <v>33</v>
      </c>
      <c r="V1151" s="6"/>
      <c r="W1151" s="6" t="str">
        <f>IF(OR(DuraWarenkorb2020[[#This Row],[Netto]]&lt;&gt;"",DuraWarenkorb2020[[#This Row],[Faktor]]&lt;&gt;""),"",IF(DuraWarenkorb2020[[#This Row],[Rabatt]]&lt;&gt;"",DuraWarenkorb2020[[#This Row],[Brutto]],""))</f>
        <v/>
      </c>
      <c r="X1151" s="7"/>
      <c r="Y1151" s="6"/>
      <c r="Z115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51" s="7" t="str">
        <f>IFERROR(1-DuraWarenkorb2020[[#This Row],[EP1]]/DuraWarenkorb2020[[#This Row],[VK Preis]],"")</f>
        <v/>
      </c>
      <c r="AB1151" s="6" t="str">
        <f>IFERROR(DuraWarenkorb2020[[#This Row],[VK Preis]]/DuraWarenkorb2020[[#This Row],[PE]]*DuraWarenkorb2020[[#This Row],[Menge]],"")</f>
        <v/>
      </c>
      <c r="AC1151" t="s">
        <v>33</v>
      </c>
      <c r="AD1151" t="s">
        <v>33</v>
      </c>
    </row>
    <row r="1152" spans="1:30" x14ac:dyDescent="0.25">
      <c r="A1152">
        <v>3740</v>
      </c>
      <c r="B1152" t="s">
        <v>28</v>
      </c>
      <c r="C1152">
        <v>4040</v>
      </c>
      <c r="D1152">
        <v>283479</v>
      </c>
      <c r="E1152" t="s">
        <v>897</v>
      </c>
      <c r="F1152" t="s">
        <v>950</v>
      </c>
      <c r="G1152" t="s">
        <v>951</v>
      </c>
      <c r="H1152">
        <v>400</v>
      </c>
      <c r="I1152" s="5">
        <v>42005</v>
      </c>
      <c r="J1152" s="5">
        <v>43830</v>
      </c>
      <c r="K1152" t="s">
        <v>32</v>
      </c>
      <c r="T1152" s="6" t="s">
        <v>33</v>
      </c>
      <c r="U1152" s="6" t="s">
        <v>33</v>
      </c>
      <c r="V1152" s="6"/>
      <c r="W1152" s="6" t="str">
        <f>IF(OR(DuraWarenkorb2020[[#This Row],[Netto]]&lt;&gt;"",DuraWarenkorb2020[[#This Row],[Faktor]]&lt;&gt;""),"",IF(DuraWarenkorb2020[[#This Row],[Rabatt]]&lt;&gt;"",DuraWarenkorb2020[[#This Row],[Brutto]],""))</f>
        <v/>
      </c>
      <c r="X1152" s="7"/>
      <c r="Y1152" s="6"/>
      <c r="Z115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52" s="7" t="str">
        <f>IFERROR(1-DuraWarenkorb2020[[#This Row],[EP1]]/DuraWarenkorb2020[[#This Row],[VK Preis]],"")</f>
        <v/>
      </c>
      <c r="AB1152" s="6" t="str">
        <f>IFERROR(DuraWarenkorb2020[[#This Row],[VK Preis]]/DuraWarenkorb2020[[#This Row],[PE]]*DuraWarenkorb2020[[#This Row],[Menge]],"")</f>
        <v/>
      </c>
      <c r="AC1152" t="s">
        <v>33</v>
      </c>
      <c r="AD1152" t="s">
        <v>33</v>
      </c>
    </row>
    <row r="1153" spans="1:30" x14ac:dyDescent="0.25">
      <c r="A1153">
        <v>3740</v>
      </c>
      <c r="B1153" t="s">
        <v>28</v>
      </c>
      <c r="C1153">
        <v>4040</v>
      </c>
      <c r="D1153">
        <v>445606</v>
      </c>
      <c r="E1153" t="s">
        <v>897</v>
      </c>
      <c r="F1153" t="s">
        <v>952</v>
      </c>
      <c r="G1153" t="s">
        <v>953</v>
      </c>
      <c r="H1153">
        <v>300</v>
      </c>
      <c r="I1153" s="5">
        <v>42005</v>
      </c>
      <c r="J1153" s="5">
        <v>43830</v>
      </c>
      <c r="K1153" t="s">
        <v>32</v>
      </c>
      <c r="T1153" s="6" t="s">
        <v>33</v>
      </c>
      <c r="U1153" s="6" t="s">
        <v>33</v>
      </c>
      <c r="V1153" s="6"/>
      <c r="W1153" s="6" t="str">
        <f>IF(OR(DuraWarenkorb2020[[#This Row],[Netto]]&lt;&gt;"",DuraWarenkorb2020[[#This Row],[Faktor]]&lt;&gt;""),"",IF(DuraWarenkorb2020[[#This Row],[Rabatt]]&lt;&gt;"",DuraWarenkorb2020[[#This Row],[Brutto]],""))</f>
        <v/>
      </c>
      <c r="X1153" s="7"/>
      <c r="Y1153" s="6"/>
      <c r="Z115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53" s="7" t="str">
        <f>IFERROR(1-DuraWarenkorb2020[[#This Row],[EP1]]/DuraWarenkorb2020[[#This Row],[VK Preis]],"")</f>
        <v/>
      </c>
      <c r="AB1153" s="6" t="str">
        <f>IFERROR(DuraWarenkorb2020[[#This Row],[VK Preis]]/DuraWarenkorb2020[[#This Row],[PE]]*DuraWarenkorb2020[[#This Row],[Menge]],"")</f>
        <v/>
      </c>
      <c r="AC1153" t="s">
        <v>33</v>
      </c>
      <c r="AD1153" t="s">
        <v>33</v>
      </c>
    </row>
    <row r="1154" spans="1:30" x14ac:dyDescent="0.25">
      <c r="A1154">
        <v>3740</v>
      </c>
      <c r="B1154" t="s">
        <v>28</v>
      </c>
      <c r="C1154">
        <v>4040</v>
      </c>
      <c r="D1154">
        <v>942413</v>
      </c>
      <c r="E1154" t="s">
        <v>897</v>
      </c>
      <c r="F1154" t="s">
        <v>962</v>
      </c>
      <c r="G1154" t="s">
        <v>963</v>
      </c>
      <c r="H1154">
        <v>20</v>
      </c>
      <c r="I1154" s="5">
        <v>42005</v>
      </c>
      <c r="J1154" s="5">
        <v>43830</v>
      </c>
      <c r="K1154" t="s">
        <v>32</v>
      </c>
      <c r="T1154" s="6" t="s">
        <v>33</v>
      </c>
      <c r="U1154" s="6" t="s">
        <v>33</v>
      </c>
      <c r="V1154" s="6"/>
      <c r="W1154" s="6" t="str">
        <f>IF(OR(DuraWarenkorb2020[[#This Row],[Netto]]&lt;&gt;"",DuraWarenkorb2020[[#This Row],[Faktor]]&lt;&gt;""),"",IF(DuraWarenkorb2020[[#This Row],[Rabatt]]&lt;&gt;"",DuraWarenkorb2020[[#This Row],[Brutto]],""))</f>
        <v/>
      </c>
      <c r="X1154" s="7"/>
      <c r="Y1154" s="6"/>
      <c r="Z115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54" s="7" t="str">
        <f>IFERROR(1-DuraWarenkorb2020[[#This Row],[EP1]]/DuraWarenkorb2020[[#This Row],[VK Preis]],"")</f>
        <v/>
      </c>
      <c r="AB1154" s="6" t="str">
        <f>IFERROR(DuraWarenkorb2020[[#This Row],[VK Preis]]/DuraWarenkorb2020[[#This Row],[PE]]*DuraWarenkorb2020[[#This Row],[Menge]],"")</f>
        <v/>
      </c>
      <c r="AC1154" t="s">
        <v>33</v>
      </c>
      <c r="AD1154" t="s">
        <v>33</v>
      </c>
    </row>
    <row r="1155" spans="1:30" x14ac:dyDescent="0.25">
      <c r="A1155">
        <v>3740</v>
      </c>
      <c r="B1155" t="s">
        <v>28</v>
      </c>
      <c r="C1155">
        <v>4040</v>
      </c>
      <c r="D1155">
        <v>942189</v>
      </c>
      <c r="E1155" t="s">
        <v>897</v>
      </c>
      <c r="F1155" t="s">
        <v>964</v>
      </c>
      <c r="G1155" t="s">
        <v>965</v>
      </c>
      <c r="H1155">
        <v>2</v>
      </c>
      <c r="I1155" s="5">
        <v>42005</v>
      </c>
      <c r="J1155" s="5">
        <v>43830</v>
      </c>
      <c r="K1155" t="s">
        <v>32</v>
      </c>
      <c r="T1155" s="6" t="s">
        <v>33</v>
      </c>
      <c r="U1155" s="6" t="s">
        <v>33</v>
      </c>
      <c r="V1155" s="6"/>
      <c r="W1155" s="6" t="str">
        <f>IF(OR(DuraWarenkorb2020[[#This Row],[Netto]]&lt;&gt;"",DuraWarenkorb2020[[#This Row],[Faktor]]&lt;&gt;""),"",IF(DuraWarenkorb2020[[#This Row],[Rabatt]]&lt;&gt;"",DuraWarenkorb2020[[#This Row],[Brutto]],""))</f>
        <v/>
      </c>
      <c r="X1155" s="7"/>
      <c r="Y1155" s="6"/>
      <c r="Z115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55" s="7" t="str">
        <f>IFERROR(1-DuraWarenkorb2020[[#This Row],[EP1]]/DuraWarenkorb2020[[#This Row],[VK Preis]],"")</f>
        <v/>
      </c>
      <c r="AB1155" s="6" t="str">
        <f>IFERROR(DuraWarenkorb2020[[#This Row],[VK Preis]]/DuraWarenkorb2020[[#This Row],[PE]]*DuraWarenkorb2020[[#This Row],[Menge]],"")</f>
        <v/>
      </c>
      <c r="AC1155" t="s">
        <v>33</v>
      </c>
      <c r="AD1155" t="s">
        <v>33</v>
      </c>
    </row>
    <row r="1156" spans="1:30" x14ac:dyDescent="0.25">
      <c r="A1156">
        <v>3740</v>
      </c>
      <c r="B1156" t="s">
        <v>28</v>
      </c>
      <c r="C1156">
        <v>4040</v>
      </c>
      <c r="D1156">
        <v>2324946</v>
      </c>
      <c r="E1156" t="s">
        <v>897</v>
      </c>
      <c r="F1156" t="s">
        <v>966</v>
      </c>
      <c r="G1156" t="s">
        <v>967</v>
      </c>
      <c r="H1156">
        <v>2</v>
      </c>
      <c r="I1156" s="5">
        <v>42005</v>
      </c>
      <c r="J1156" s="5">
        <v>43830</v>
      </c>
      <c r="K1156" t="s">
        <v>32</v>
      </c>
      <c r="T1156" s="6" t="s">
        <v>33</v>
      </c>
      <c r="U1156" s="6" t="s">
        <v>33</v>
      </c>
      <c r="V1156" s="6"/>
      <c r="W1156" s="6" t="str">
        <f>IF(OR(DuraWarenkorb2020[[#This Row],[Netto]]&lt;&gt;"",DuraWarenkorb2020[[#This Row],[Faktor]]&lt;&gt;""),"",IF(DuraWarenkorb2020[[#This Row],[Rabatt]]&lt;&gt;"",DuraWarenkorb2020[[#This Row],[Brutto]],""))</f>
        <v/>
      </c>
      <c r="X1156" s="7"/>
      <c r="Y1156" s="6"/>
      <c r="Z115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56" s="7" t="str">
        <f>IFERROR(1-DuraWarenkorb2020[[#This Row],[EP1]]/DuraWarenkorb2020[[#This Row],[VK Preis]],"")</f>
        <v/>
      </c>
      <c r="AB1156" s="6" t="str">
        <f>IFERROR(DuraWarenkorb2020[[#This Row],[VK Preis]]/DuraWarenkorb2020[[#This Row],[PE]]*DuraWarenkorb2020[[#This Row],[Menge]],"")</f>
        <v/>
      </c>
      <c r="AC1156" t="s">
        <v>33</v>
      </c>
      <c r="AD1156" t="s">
        <v>33</v>
      </c>
    </row>
    <row r="1157" spans="1:30" x14ac:dyDescent="0.25">
      <c r="A1157">
        <v>3740</v>
      </c>
      <c r="B1157" t="s">
        <v>28</v>
      </c>
      <c r="C1157">
        <v>4040</v>
      </c>
      <c r="D1157">
        <v>2238128</v>
      </c>
      <c r="E1157" t="s">
        <v>897</v>
      </c>
      <c r="F1157" t="s">
        <v>968</v>
      </c>
      <c r="G1157" t="s">
        <v>969</v>
      </c>
      <c r="H1157">
        <v>200</v>
      </c>
      <c r="I1157" s="5">
        <v>42005</v>
      </c>
      <c r="J1157" s="5">
        <v>43830</v>
      </c>
      <c r="K1157" t="s">
        <v>32</v>
      </c>
      <c r="T1157" s="6" t="s">
        <v>33</v>
      </c>
      <c r="U1157" s="6" t="s">
        <v>33</v>
      </c>
      <c r="V1157" s="6"/>
      <c r="W1157" s="6" t="str">
        <f>IF(OR(DuraWarenkorb2020[[#This Row],[Netto]]&lt;&gt;"",DuraWarenkorb2020[[#This Row],[Faktor]]&lt;&gt;""),"",IF(DuraWarenkorb2020[[#This Row],[Rabatt]]&lt;&gt;"",DuraWarenkorb2020[[#This Row],[Brutto]],""))</f>
        <v/>
      </c>
      <c r="X1157" s="7"/>
      <c r="Y1157" s="6"/>
      <c r="Z115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57" s="7" t="str">
        <f>IFERROR(1-DuraWarenkorb2020[[#This Row],[EP1]]/DuraWarenkorb2020[[#This Row],[VK Preis]],"")</f>
        <v/>
      </c>
      <c r="AB1157" s="6" t="str">
        <f>IFERROR(DuraWarenkorb2020[[#This Row],[VK Preis]]/DuraWarenkorb2020[[#This Row],[PE]]*DuraWarenkorb2020[[#This Row],[Menge]],"")</f>
        <v/>
      </c>
      <c r="AC1157" t="s">
        <v>33</v>
      </c>
      <c r="AD1157" t="s">
        <v>33</v>
      </c>
    </row>
    <row r="1158" spans="1:30" x14ac:dyDescent="0.25">
      <c r="A1158">
        <v>3740</v>
      </c>
      <c r="B1158" t="s">
        <v>28</v>
      </c>
      <c r="C1158">
        <v>4040</v>
      </c>
      <c r="D1158">
        <v>2238101</v>
      </c>
      <c r="E1158" t="s">
        <v>897</v>
      </c>
      <c r="F1158" t="s">
        <v>970</v>
      </c>
      <c r="G1158" t="s">
        <v>971</v>
      </c>
      <c r="H1158">
        <v>200</v>
      </c>
      <c r="I1158" s="5">
        <v>42005</v>
      </c>
      <c r="J1158" s="5">
        <v>43830</v>
      </c>
      <c r="K1158" t="s">
        <v>32</v>
      </c>
      <c r="T1158" s="6" t="s">
        <v>33</v>
      </c>
      <c r="U1158" s="6" t="s">
        <v>33</v>
      </c>
      <c r="V1158" s="6"/>
      <c r="W1158" s="6" t="str">
        <f>IF(OR(DuraWarenkorb2020[[#This Row],[Netto]]&lt;&gt;"",DuraWarenkorb2020[[#This Row],[Faktor]]&lt;&gt;""),"",IF(DuraWarenkorb2020[[#This Row],[Rabatt]]&lt;&gt;"",DuraWarenkorb2020[[#This Row],[Brutto]],""))</f>
        <v/>
      </c>
      <c r="X1158" s="7"/>
      <c r="Y1158" s="6"/>
      <c r="Z115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58" s="7" t="str">
        <f>IFERROR(1-DuraWarenkorb2020[[#This Row],[EP1]]/DuraWarenkorb2020[[#This Row],[VK Preis]],"")</f>
        <v/>
      </c>
      <c r="AB1158" s="6" t="str">
        <f>IFERROR(DuraWarenkorb2020[[#This Row],[VK Preis]]/DuraWarenkorb2020[[#This Row],[PE]]*DuraWarenkorb2020[[#This Row],[Menge]],"")</f>
        <v/>
      </c>
      <c r="AC1158" t="s">
        <v>33</v>
      </c>
      <c r="AD1158" t="s">
        <v>33</v>
      </c>
    </row>
    <row r="1159" spans="1:30" x14ac:dyDescent="0.25">
      <c r="A1159">
        <v>3740</v>
      </c>
      <c r="B1159" t="s">
        <v>28</v>
      </c>
      <c r="C1159">
        <v>4040</v>
      </c>
      <c r="D1159">
        <v>2238098</v>
      </c>
      <c r="E1159" t="s">
        <v>897</v>
      </c>
      <c r="F1159" t="s">
        <v>972</v>
      </c>
      <c r="G1159" t="s">
        <v>973</v>
      </c>
      <c r="H1159">
        <v>100</v>
      </c>
      <c r="I1159" s="5">
        <v>42005</v>
      </c>
      <c r="J1159" s="5">
        <v>43830</v>
      </c>
      <c r="K1159" t="s">
        <v>32</v>
      </c>
      <c r="T1159" s="6" t="s">
        <v>33</v>
      </c>
      <c r="U1159" s="6" t="s">
        <v>33</v>
      </c>
      <c r="V1159" s="6"/>
      <c r="W1159" s="6" t="str">
        <f>IF(OR(DuraWarenkorb2020[[#This Row],[Netto]]&lt;&gt;"",DuraWarenkorb2020[[#This Row],[Faktor]]&lt;&gt;""),"",IF(DuraWarenkorb2020[[#This Row],[Rabatt]]&lt;&gt;"",DuraWarenkorb2020[[#This Row],[Brutto]],""))</f>
        <v/>
      </c>
      <c r="X1159" s="7"/>
      <c r="Y1159" s="6"/>
      <c r="Z115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59" s="7" t="str">
        <f>IFERROR(1-DuraWarenkorb2020[[#This Row],[EP1]]/DuraWarenkorb2020[[#This Row],[VK Preis]],"")</f>
        <v/>
      </c>
      <c r="AB1159" s="6" t="str">
        <f>IFERROR(DuraWarenkorb2020[[#This Row],[VK Preis]]/DuraWarenkorb2020[[#This Row],[PE]]*DuraWarenkorb2020[[#This Row],[Menge]],"")</f>
        <v/>
      </c>
      <c r="AC1159" t="s">
        <v>33</v>
      </c>
      <c r="AD1159" t="s">
        <v>33</v>
      </c>
    </row>
    <row r="1160" spans="1:30" x14ac:dyDescent="0.25">
      <c r="A1160">
        <v>3740</v>
      </c>
      <c r="B1160" t="s">
        <v>28</v>
      </c>
      <c r="C1160">
        <v>4040</v>
      </c>
      <c r="D1160">
        <v>3511995</v>
      </c>
      <c r="E1160" t="s">
        <v>897</v>
      </c>
      <c r="F1160" t="s">
        <v>974</v>
      </c>
      <c r="G1160" t="s">
        <v>975</v>
      </c>
      <c r="H1160">
        <v>100</v>
      </c>
      <c r="I1160" s="5">
        <v>42005</v>
      </c>
      <c r="J1160" s="5">
        <v>43830</v>
      </c>
      <c r="K1160" t="s">
        <v>32</v>
      </c>
      <c r="T1160" s="6" t="s">
        <v>33</v>
      </c>
      <c r="U1160" s="6" t="s">
        <v>33</v>
      </c>
      <c r="V1160" s="6"/>
      <c r="W1160" s="6" t="str">
        <f>IF(OR(DuraWarenkorb2020[[#This Row],[Netto]]&lt;&gt;"",DuraWarenkorb2020[[#This Row],[Faktor]]&lt;&gt;""),"",IF(DuraWarenkorb2020[[#This Row],[Rabatt]]&lt;&gt;"",DuraWarenkorb2020[[#This Row],[Brutto]],""))</f>
        <v/>
      </c>
      <c r="X1160" s="7"/>
      <c r="Y1160" s="6"/>
      <c r="Z116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60" s="7" t="str">
        <f>IFERROR(1-DuraWarenkorb2020[[#This Row],[EP1]]/DuraWarenkorb2020[[#This Row],[VK Preis]],"")</f>
        <v/>
      </c>
      <c r="AB1160" s="6" t="str">
        <f>IFERROR(DuraWarenkorb2020[[#This Row],[VK Preis]]/DuraWarenkorb2020[[#This Row],[PE]]*DuraWarenkorb2020[[#This Row],[Menge]],"")</f>
        <v/>
      </c>
      <c r="AC1160" t="s">
        <v>33</v>
      </c>
      <c r="AD1160" t="s">
        <v>33</v>
      </c>
    </row>
    <row r="1161" spans="1:30" x14ac:dyDescent="0.25">
      <c r="A1161">
        <v>3740</v>
      </c>
      <c r="B1161" t="s">
        <v>28</v>
      </c>
      <c r="C1161">
        <v>4040</v>
      </c>
      <c r="D1161">
        <v>3512010</v>
      </c>
      <c r="E1161" t="s">
        <v>897</v>
      </c>
      <c r="F1161" t="s">
        <v>976</v>
      </c>
      <c r="G1161" t="s">
        <v>977</v>
      </c>
      <c r="H1161">
        <v>100</v>
      </c>
      <c r="I1161" s="5">
        <v>42005</v>
      </c>
      <c r="J1161" s="5">
        <v>43830</v>
      </c>
      <c r="K1161" t="s">
        <v>32</v>
      </c>
      <c r="T1161" s="6" t="s">
        <v>33</v>
      </c>
      <c r="U1161" s="6" t="s">
        <v>33</v>
      </c>
      <c r="V1161" s="6"/>
      <c r="W1161" s="6" t="str">
        <f>IF(OR(DuraWarenkorb2020[[#This Row],[Netto]]&lt;&gt;"",DuraWarenkorb2020[[#This Row],[Faktor]]&lt;&gt;""),"",IF(DuraWarenkorb2020[[#This Row],[Rabatt]]&lt;&gt;"",DuraWarenkorb2020[[#This Row],[Brutto]],""))</f>
        <v/>
      </c>
      <c r="X1161" s="7"/>
      <c r="Y1161" s="6"/>
      <c r="Z116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61" s="7" t="str">
        <f>IFERROR(1-DuraWarenkorb2020[[#This Row],[EP1]]/DuraWarenkorb2020[[#This Row],[VK Preis]],"")</f>
        <v/>
      </c>
      <c r="AB1161" s="6" t="str">
        <f>IFERROR(DuraWarenkorb2020[[#This Row],[VK Preis]]/DuraWarenkorb2020[[#This Row],[PE]]*DuraWarenkorb2020[[#This Row],[Menge]],"")</f>
        <v/>
      </c>
      <c r="AC1161" t="s">
        <v>33</v>
      </c>
      <c r="AD1161" t="s">
        <v>33</v>
      </c>
    </row>
    <row r="1162" spans="1:30" x14ac:dyDescent="0.25">
      <c r="A1162">
        <v>3740</v>
      </c>
      <c r="B1162" t="s">
        <v>28</v>
      </c>
      <c r="C1162">
        <v>4040</v>
      </c>
      <c r="D1162">
        <v>5021618</v>
      </c>
      <c r="E1162" t="s">
        <v>897</v>
      </c>
      <c r="F1162" t="s">
        <v>978</v>
      </c>
      <c r="G1162" t="s">
        <v>979</v>
      </c>
      <c r="H1162">
        <v>100</v>
      </c>
      <c r="I1162" s="5">
        <v>42005</v>
      </c>
      <c r="J1162" s="5">
        <v>43830</v>
      </c>
      <c r="K1162" t="s">
        <v>32</v>
      </c>
      <c r="T1162" s="6" t="s">
        <v>33</v>
      </c>
      <c r="U1162" s="6" t="s">
        <v>33</v>
      </c>
      <c r="V1162" s="6"/>
      <c r="W1162" s="6" t="str">
        <f>IF(OR(DuraWarenkorb2020[[#This Row],[Netto]]&lt;&gt;"",DuraWarenkorb2020[[#This Row],[Faktor]]&lt;&gt;""),"",IF(DuraWarenkorb2020[[#This Row],[Rabatt]]&lt;&gt;"",DuraWarenkorb2020[[#This Row],[Brutto]],""))</f>
        <v/>
      </c>
      <c r="X1162" s="7"/>
      <c r="Y1162" s="6"/>
      <c r="Z116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62" s="7" t="str">
        <f>IFERROR(1-DuraWarenkorb2020[[#This Row],[EP1]]/DuraWarenkorb2020[[#This Row],[VK Preis]],"")</f>
        <v/>
      </c>
      <c r="AB1162" s="6" t="str">
        <f>IFERROR(DuraWarenkorb2020[[#This Row],[VK Preis]]/DuraWarenkorb2020[[#This Row],[PE]]*DuraWarenkorb2020[[#This Row],[Menge]],"")</f>
        <v/>
      </c>
      <c r="AC1162" t="s">
        <v>33</v>
      </c>
      <c r="AD1162" t="s">
        <v>33</v>
      </c>
    </row>
    <row r="1163" spans="1:30" x14ac:dyDescent="0.25">
      <c r="A1163">
        <v>3740</v>
      </c>
      <c r="B1163" t="s">
        <v>28</v>
      </c>
      <c r="C1163">
        <v>4040</v>
      </c>
      <c r="D1163">
        <v>3636097</v>
      </c>
      <c r="E1163" t="s">
        <v>897</v>
      </c>
      <c r="F1163" t="s">
        <v>980</v>
      </c>
      <c r="G1163" t="s">
        <v>981</v>
      </c>
      <c r="H1163">
        <v>100</v>
      </c>
      <c r="I1163" s="5">
        <v>42005</v>
      </c>
      <c r="J1163" s="5">
        <v>43830</v>
      </c>
      <c r="K1163" t="s">
        <v>32</v>
      </c>
      <c r="T1163" s="6" t="s">
        <v>33</v>
      </c>
      <c r="U1163" s="6" t="s">
        <v>33</v>
      </c>
      <c r="V1163" s="6"/>
      <c r="W1163" s="6" t="str">
        <f>IF(OR(DuraWarenkorb2020[[#This Row],[Netto]]&lt;&gt;"",DuraWarenkorb2020[[#This Row],[Faktor]]&lt;&gt;""),"",IF(DuraWarenkorb2020[[#This Row],[Rabatt]]&lt;&gt;"",DuraWarenkorb2020[[#This Row],[Brutto]],""))</f>
        <v/>
      </c>
      <c r="X1163" s="7"/>
      <c r="Y1163" s="6"/>
      <c r="Z116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63" s="7" t="str">
        <f>IFERROR(1-DuraWarenkorb2020[[#This Row],[EP1]]/DuraWarenkorb2020[[#This Row],[VK Preis]],"")</f>
        <v/>
      </c>
      <c r="AB1163" s="6" t="str">
        <f>IFERROR(DuraWarenkorb2020[[#This Row],[VK Preis]]/DuraWarenkorb2020[[#This Row],[PE]]*DuraWarenkorb2020[[#This Row],[Menge]],"")</f>
        <v/>
      </c>
      <c r="AC1163" t="s">
        <v>33</v>
      </c>
      <c r="AD1163" t="s">
        <v>33</v>
      </c>
    </row>
    <row r="1164" spans="1:30" x14ac:dyDescent="0.25">
      <c r="A1164">
        <v>3740</v>
      </c>
      <c r="B1164" t="s">
        <v>28</v>
      </c>
      <c r="C1164">
        <v>4040</v>
      </c>
      <c r="D1164">
        <v>5021626</v>
      </c>
      <c r="E1164" t="s">
        <v>897</v>
      </c>
      <c r="F1164" t="s">
        <v>982</v>
      </c>
      <c r="G1164" t="s">
        <v>983</v>
      </c>
      <c r="H1164">
        <v>100</v>
      </c>
      <c r="I1164" s="5">
        <v>42005</v>
      </c>
      <c r="J1164" s="5">
        <v>43830</v>
      </c>
      <c r="K1164" t="s">
        <v>32</v>
      </c>
      <c r="T1164" s="6" t="s">
        <v>33</v>
      </c>
      <c r="U1164" s="6" t="s">
        <v>33</v>
      </c>
      <c r="V1164" s="6"/>
      <c r="W1164" s="6" t="str">
        <f>IF(OR(DuraWarenkorb2020[[#This Row],[Netto]]&lt;&gt;"",DuraWarenkorb2020[[#This Row],[Faktor]]&lt;&gt;""),"",IF(DuraWarenkorb2020[[#This Row],[Rabatt]]&lt;&gt;"",DuraWarenkorb2020[[#This Row],[Brutto]],""))</f>
        <v/>
      </c>
      <c r="X1164" s="7"/>
      <c r="Y1164" s="6"/>
      <c r="Z116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64" s="7" t="str">
        <f>IFERROR(1-DuraWarenkorb2020[[#This Row],[EP1]]/DuraWarenkorb2020[[#This Row],[VK Preis]],"")</f>
        <v/>
      </c>
      <c r="AB1164" s="6" t="str">
        <f>IFERROR(DuraWarenkorb2020[[#This Row],[VK Preis]]/DuraWarenkorb2020[[#This Row],[PE]]*DuraWarenkorb2020[[#This Row],[Menge]],"")</f>
        <v/>
      </c>
      <c r="AC1164" t="s">
        <v>33</v>
      </c>
      <c r="AD1164" t="s">
        <v>33</v>
      </c>
    </row>
    <row r="1165" spans="1:30" x14ac:dyDescent="0.25">
      <c r="A1165">
        <v>3740</v>
      </c>
      <c r="B1165" t="s">
        <v>28</v>
      </c>
      <c r="C1165">
        <v>4040</v>
      </c>
      <c r="D1165">
        <v>2378663</v>
      </c>
      <c r="E1165" t="s">
        <v>984</v>
      </c>
      <c r="F1165" t="s">
        <v>985</v>
      </c>
      <c r="G1165" t="s">
        <v>986</v>
      </c>
      <c r="H1165">
        <v>50</v>
      </c>
      <c r="I1165" s="5">
        <v>42005</v>
      </c>
      <c r="J1165" s="5">
        <v>43830</v>
      </c>
      <c r="K1165" t="s">
        <v>32</v>
      </c>
      <c r="T1165" s="6" t="s">
        <v>33</v>
      </c>
      <c r="U1165" s="6" t="s">
        <v>33</v>
      </c>
      <c r="V1165" s="6"/>
      <c r="W1165" s="6" t="str">
        <f>IF(OR(DuraWarenkorb2020[[#This Row],[Netto]]&lt;&gt;"",DuraWarenkorb2020[[#This Row],[Faktor]]&lt;&gt;""),"",IF(DuraWarenkorb2020[[#This Row],[Rabatt]]&lt;&gt;"",DuraWarenkorb2020[[#This Row],[Brutto]],""))</f>
        <v/>
      </c>
      <c r="X1165" s="7"/>
      <c r="Y1165" s="6"/>
      <c r="Z116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65" s="7" t="str">
        <f>IFERROR(1-DuraWarenkorb2020[[#This Row],[EP1]]/DuraWarenkorb2020[[#This Row],[VK Preis]],"")</f>
        <v/>
      </c>
      <c r="AB1165" s="6" t="str">
        <f>IFERROR(DuraWarenkorb2020[[#This Row],[VK Preis]]/DuraWarenkorb2020[[#This Row],[PE]]*DuraWarenkorb2020[[#This Row],[Menge]],"")</f>
        <v/>
      </c>
      <c r="AC1165" t="s">
        <v>33</v>
      </c>
      <c r="AD1165" t="s">
        <v>33</v>
      </c>
    </row>
    <row r="1166" spans="1:30" x14ac:dyDescent="0.25">
      <c r="A1166">
        <v>3740</v>
      </c>
      <c r="B1166" t="s">
        <v>28</v>
      </c>
      <c r="C1166">
        <v>4040</v>
      </c>
      <c r="D1166">
        <v>2414147</v>
      </c>
      <c r="E1166" t="s">
        <v>984</v>
      </c>
      <c r="F1166" t="s">
        <v>987</v>
      </c>
      <c r="G1166" t="s">
        <v>986</v>
      </c>
      <c r="H1166">
        <v>0</v>
      </c>
      <c r="I1166" s="5">
        <v>42005</v>
      </c>
      <c r="J1166" s="5">
        <v>43830</v>
      </c>
      <c r="K1166" t="s">
        <v>32</v>
      </c>
      <c r="T1166" s="6" t="s">
        <v>33</v>
      </c>
      <c r="U1166" s="6" t="s">
        <v>33</v>
      </c>
      <c r="V1166" s="6"/>
      <c r="W1166" s="6" t="str">
        <f>IF(OR(DuraWarenkorb2020[[#This Row],[Netto]]&lt;&gt;"",DuraWarenkorb2020[[#This Row],[Faktor]]&lt;&gt;""),"",IF(DuraWarenkorb2020[[#This Row],[Rabatt]]&lt;&gt;"",DuraWarenkorb2020[[#This Row],[Brutto]],""))</f>
        <v/>
      </c>
      <c r="X1166" s="7"/>
      <c r="Y1166" s="6"/>
      <c r="Z116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66" s="7" t="str">
        <f>IFERROR(1-DuraWarenkorb2020[[#This Row],[EP1]]/DuraWarenkorb2020[[#This Row],[VK Preis]],"")</f>
        <v/>
      </c>
      <c r="AB1166" s="6" t="str">
        <f>IFERROR(DuraWarenkorb2020[[#This Row],[VK Preis]]/DuraWarenkorb2020[[#This Row],[PE]]*DuraWarenkorb2020[[#This Row],[Menge]],"")</f>
        <v/>
      </c>
      <c r="AC1166" t="s">
        <v>33</v>
      </c>
      <c r="AD1166" t="s">
        <v>33</v>
      </c>
    </row>
    <row r="1167" spans="1:30" x14ac:dyDescent="0.25">
      <c r="A1167">
        <v>3740</v>
      </c>
      <c r="B1167" t="s">
        <v>28</v>
      </c>
      <c r="C1167">
        <v>4040</v>
      </c>
      <c r="D1167">
        <v>1350420</v>
      </c>
      <c r="E1167" t="s">
        <v>984</v>
      </c>
      <c r="F1167" t="s">
        <v>988</v>
      </c>
      <c r="G1167" t="s">
        <v>989</v>
      </c>
      <c r="H1167">
        <v>8</v>
      </c>
      <c r="I1167" s="5">
        <v>42005</v>
      </c>
      <c r="J1167" s="5">
        <v>43830</v>
      </c>
      <c r="K1167" t="s">
        <v>32</v>
      </c>
      <c r="T1167" s="6" t="s">
        <v>33</v>
      </c>
      <c r="U1167" s="6" t="s">
        <v>33</v>
      </c>
      <c r="V1167" s="6"/>
      <c r="W1167" s="6" t="str">
        <f>IF(OR(DuraWarenkorb2020[[#This Row],[Netto]]&lt;&gt;"",DuraWarenkorb2020[[#This Row],[Faktor]]&lt;&gt;""),"",IF(DuraWarenkorb2020[[#This Row],[Rabatt]]&lt;&gt;"",DuraWarenkorb2020[[#This Row],[Brutto]],""))</f>
        <v/>
      </c>
      <c r="X1167" s="7"/>
      <c r="Y1167" s="6"/>
      <c r="Z116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67" s="7" t="str">
        <f>IFERROR(1-DuraWarenkorb2020[[#This Row],[EP1]]/DuraWarenkorb2020[[#This Row],[VK Preis]],"")</f>
        <v/>
      </c>
      <c r="AB1167" s="6" t="str">
        <f>IFERROR(DuraWarenkorb2020[[#This Row],[VK Preis]]/DuraWarenkorb2020[[#This Row],[PE]]*DuraWarenkorb2020[[#This Row],[Menge]],"")</f>
        <v/>
      </c>
      <c r="AC1167" t="s">
        <v>33</v>
      </c>
      <c r="AD1167" t="s">
        <v>33</v>
      </c>
    </row>
    <row r="1168" spans="1:30" x14ac:dyDescent="0.25">
      <c r="A1168">
        <v>3740</v>
      </c>
      <c r="B1168" t="s">
        <v>28</v>
      </c>
      <c r="C1168">
        <v>4040</v>
      </c>
      <c r="D1168">
        <v>1350439</v>
      </c>
      <c r="E1168" t="s">
        <v>984</v>
      </c>
      <c r="F1168" t="s">
        <v>990</v>
      </c>
      <c r="G1168" t="s">
        <v>991</v>
      </c>
      <c r="H1168">
        <v>31</v>
      </c>
      <c r="I1168" s="5">
        <v>42005</v>
      </c>
      <c r="J1168" s="5">
        <v>43830</v>
      </c>
      <c r="K1168" t="s">
        <v>32</v>
      </c>
      <c r="T1168" s="6" t="s">
        <v>33</v>
      </c>
      <c r="U1168" s="6" t="s">
        <v>33</v>
      </c>
      <c r="V1168" s="6"/>
      <c r="W1168" s="6" t="str">
        <f>IF(OR(DuraWarenkorb2020[[#This Row],[Netto]]&lt;&gt;"",DuraWarenkorb2020[[#This Row],[Faktor]]&lt;&gt;""),"",IF(DuraWarenkorb2020[[#This Row],[Rabatt]]&lt;&gt;"",DuraWarenkorb2020[[#This Row],[Brutto]],""))</f>
        <v/>
      </c>
      <c r="X1168" s="7"/>
      <c r="Y1168" s="6"/>
      <c r="Z116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68" s="7" t="str">
        <f>IFERROR(1-DuraWarenkorb2020[[#This Row],[EP1]]/DuraWarenkorb2020[[#This Row],[VK Preis]],"")</f>
        <v/>
      </c>
      <c r="AB1168" s="6" t="str">
        <f>IFERROR(DuraWarenkorb2020[[#This Row],[VK Preis]]/DuraWarenkorb2020[[#This Row],[PE]]*DuraWarenkorb2020[[#This Row],[Menge]],"")</f>
        <v/>
      </c>
      <c r="AC1168" t="s">
        <v>33</v>
      </c>
      <c r="AD1168" t="s">
        <v>33</v>
      </c>
    </row>
    <row r="1169" spans="1:30" x14ac:dyDescent="0.25">
      <c r="A1169">
        <v>3740</v>
      </c>
      <c r="B1169" t="s">
        <v>28</v>
      </c>
      <c r="C1169">
        <v>4040</v>
      </c>
      <c r="D1169">
        <v>2114550</v>
      </c>
      <c r="E1169" t="s">
        <v>992</v>
      </c>
      <c r="F1169" t="s">
        <v>993</v>
      </c>
      <c r="G1169" t="s">
        <v>994</v>
      </c>
      <c r="H1169">
        <v>2</v>
      </c>
      <c r="I1169" s="5">
        <v>42005</v>
      </c>
      <c r="J1169" s="5">
        <v>43830</v>
      </c>
      <c r="K1169" t="s">
        <v>32</v>
      </c>
      <c r="T1169" s="6" t="s">
        <v>33</v>
      </c>
      <c r="U1169" s="6" t="s">
        <v>33</v>
      </c>
      <c r="V1169" s="6"/>
      <c r="W1169" s="6" t="str">
        <f>IF(OR(DuraWarenkorb2020[[#This Row],[Netto]]&lt;&gt;"",DuraWarenkorb2020[[#This Row],[Faktor]]&lt;&gt;""),"",IF(DuraWarenkorb2020[[#This Row],[Rabatt]]&lt;&gt;"",DuraWarenkorb2020[[#This Row],[Brutto]],""))</f>
        <v/>
      </c>
      <c r="X1169" s="7"/>
      <c r="Y1169" s="6"/>
      <c r="Z116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69" s="7" t="str">
        <f>IFERROR(1-DuraWarenkorb2020[[#This Row],[EP1]]/DuraWarenkorb2020[[#This Row],[VK Preis]],"")</f>
        <v/>
      </c>
      <c r="AB1169" s="6" t="str">
        <f>IFERROR(DuraWarenkorb2020[[#This Row],[VK Preis]]/DuraWarenkorb2020[[#This Row],[PE]]*DuraWarenkorb2020[[#This Row],[Menge]],"")</f>
        <v/>
      </c>
      <c r="AC1169" t="s">
        <v>33</v>
      </c>
      <c r="AD1169" t="s">
        <v>33</v>
      </c>
    </row>
    <row r="1170" spans="1:30" x14ac:dyDescent="0.25">
      <c r="A1170">
        <v>3740</v>
      </c>
      <c r="B1170" t="s">
        <v>28</v>
      </c>
      <c r="C1170">
        <v>4040</v>
      </c>
      <c r="D1170">
        <v>2322196</v>
      </c>
      <c r="E1170" t="s">
        <v>992</v>
      </c>
      <c r="F1170" t="s">
        <v>995</v>
      </c>
      <c r="G1170" t="s">
        <v>996</v>
      </c>
      <c r="H1170">
        <v>2</v>
      </c>
      <c r="I1170" s="5">
        <v>42005</v>
      </c>
      <c r="J1170" s="5">
        <v>43830</v>
      </c>
      <c r="K1170" t="s">
        <v>32</v>
      </c>
      <c r="T1170" s="6" t="s">
        <v>33</v>
      </c>
      <c r="U1170" s="6" t="s">
        <v>33</v>
      </c>
      <c r="V1170" s="6"/>
      <c r="W1170" s="6" t="str">
        <f>IF(OR(DuraWarenkorb2020[[#This Row],[Netto]]&lt;&gt;"",DuraWarenkorb2020[[#This Row],[Faktor]]&lt;&gt;""),"",IF(DuraWarenkorb2020[[#This Row],[Rabatt]]&lt;&gt;"",DuraWarenkorb2020[[#This Row],[Brutto]],""))</f>
        <v/>
      </c>
      <c r="X1170" s="7"/>
      <c r="Y1170" s="6"/>
      <c r="Z117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70" s="7" t="str">
        <f>IFERROR(1-DuraWarenkorb2020[[#This Row],[EP1]]/DuraWarenkorb2020[[#This Row],[VK Preis]],"")</f>
        <v/>
      </c>
      <c r="AB1170" s="6" t="str">
        <f>IFERROR(DuraWarenkorb2020[[#This Row],[VK Preis]]/DuraWarenkorb2020[[#This Row],[PE]]*DuraWarenkorb2020[[#This Row],[Menge]],"")</f>
        <v/>
      </c>
      <c r="AC1170" t="s">
        <v>33</v>
      </c>
      <c r="AD1170" t="s">
        <v>33</v>
      </c>
    </row>
    <row r="1171" spans="1:30" x14ac:dyDescent="0.25">
      <c r="A1171">
        <v>3740</v>
      </c>
      <c r="B1171" t="s">
        <v>28</v>
      </c>
      <c r="C1171">
        <v>4040</v>
      </c>
      <c r="D1171">
        <v>2322137</v>
      </c>
      <c r="E1171" t="s">
        <v>992</v>
      </c>
      <c r="F1171" t="s">
        <v>997</v>
      </c>
      <c r="G1171" t="s">
        <v>996</v>
      </c>
      <c r="H1171">
        <v>2</v>
      </c>
      <c r="I1171" s="5">
        <v>42005</v>
      </c>
      <c r="J1171" s="5">
        <v>43830</v>
      </c>
      <c r="K1171" t="s">
        <v>32</v>
      </c>
      <c r="T1171" s="6" t="s">
        <v>33</v>
      </c>
      <c r="U1171" s="6" t="s">
        <v>33</v>
      </c>
      <c r="V1171" s="6"/>
      <c r="W1171" s="6" t="str">
        <f>IF(OR(DuraWarenkorb2020[[#This Row],[Netto]]&lt;&gt;"",DuraWarenkorb2020[[#This Row],[Faktor]]&lt;&gt;""),"",IF(DuraWarenkorb2020[[#This Row],[Rabatt]]&lt;&gt;"",DuraWarenkorb2020[[#This Row],[Brutto]],""))</f>
        <v/>
      </c>
      <c r="X1171" s="7"/>
      <c r="Y1171" s="6"/>
      <c r="Z117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71" s="7" t="str">
        <f>IFERROR(1-DuraWarenkorb2020[[#This Row],[EP1]]/DuraWarenkorb2020[[#This Row],[VK Preis]],"")</f>
        <v/>
      </c>
      <c r="AB1171" s="6" t="str">
        <f>IFERROR(DuraWarenkorb2020[[#This Row],[VK Preis]]/DuraWarenkorb2020[[#This Row],[PE]]*DuraWarenkorb2020[[#This Row],[Menge]],"")</f>
        <v/>
      </c>
      <c r="AC1171" t="s">
        <v>33</v>
      </c>
      <c r="AD1171" t="s">
        <v>33</v>
      </c>
    </row>
    <row r="1172" spans="1:30" x14ac:dyDescent="0.25">
      <c r="A1172">
        <v>3740</v>
      </c>
      <c r="B1172" t="s">
        <v>28</v>
      </c>
      <c r="C1172">
        <v>4040</v>
      </c>
      <c r="D1172">
        <v>2322129</v>
      </c>
      <c r="E1172" t="s">
        <v>992</v>
      </c>
      <c r="F1172" t="s">
        <v>998</v>
      </c>
      <c r="G1172" t="s">
        <v>996</v>
      </c>
      <c r="H1172">
        <v>2</v>
      </c>
      <c r="I1172" s="5">
        <v>42005</v>
      </c>
      <c r="J1172" s="5">
        <v>43830</v>
      </c>
      <c r="K1172" t="s">
        <v>32</v>
      </c>
      <c r="T1172" s="6" t="s">
        <v>33</v>
      </c>
      <c r="U1172" s="6" t="s">
        <v>33</v>
      </c>
      <c r="V1172" s="6"/>
      <c r="W1172" s="6" t="str">
        <f>IF(OR(DuraWarenkorb2020[[#This Row],[Netto]]&lt;&gt;"",DuraWarenkorb2020[[#This Row],[Faktor]]&lt;&gt;""),"",IF(DuraWarenkorb2020[[#This Row],[Rabatt]]&lt;&gt;"",DuraWarenkorb2020[[#This Row],[Brutto]],""))</f>
        <v/>
      </c>
      <c r="X1172" s="7"/>
      <c r="Y1172" s="6"/>
      <c r="Z117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72" s="7" t="str">
        <f>IFERROR(1-DuraWarenkorb2020[[#This Row],[EP1]]/DuraWarenkorb2020[[#This Row],[VK Preis]],"")</f>
        <v/>
      </c>
      <c r="AB1172" s="6" t="str">
        <f>IFERROR(DuraWarenkorb2020[[#This Row],[VK Preis]]/DuraWarenkorb2020[[#This Row],[PE]]*DuraWarenkorb2020[[#This Row],[Menge]],"")</f>
        <v/>
      </c>
      <c r="AC1172" t="s">
        <v>33</v>
      </c>
      <c r="AD1172" t="s">
        <v>33</v>
      </c>
    </row>
    <row r="1173" spans="1:30" x14ac:dyDescent="0.25">
      <c r="A1173">
        <v>3740</v>
      </c>
      <c r="B1173" t="s">
        <v>28</v>
      </c>
      <c r="C1173">
        <v>4040</v>
      </c>
      <c r="D1173">
        <v>1221345</v>
      </c>
      <c r="E1173" t="s">
        <v>1005</v>
      </c>
      <c r="F1173" t="s">
        <v>1006</v>
      </c>
      <c r="G1173" t="s">
        <v>1007</v>
      </c>
      <c r="H1173">
        <v>10</v>
      </c>
      <c r="I1173" s="5">
        <v>42005</v>
      </c>
      <c r="J1173" s="5">
        <v>43830</v>
      </c>
      <c r="K1173" t="s">
        <v>32</v>
      </c>
      <c r="T1173" s="6" t="s">
        <v>33</v>
      </c>
      <c r="U1173" s="6" t="s">
        <v>33</v>
      </c>
      <c r="V1173" s="6"/>
      <c r="W1173" s="6" t="str">
        <f>IF(OR(DuraWarenkorb2020[[#This Row],[Netto]]&lt;&gt;"",DuraWarenkorb2020[[#This Row],[Faktor]]&lt;&gt;""),"",IF(DuraWarenkorb2020[[#This Row],[Rabatt]]&lt;&gt;"",DuraWarenkorb2020[[#This Row],[Brutto]],""))</f>
        <v/>
      </c>
      <c r="X1173" s="7"/>
      <c r="Y1173" s="6"/>
      <c r="Z117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73" s="7" t="str">
        <f>IFERROR(1-DuraWarenkorb2020[[#This Row],[EP1]]/DuraWarenkorb2020[[#This Row],[VK Preis]],"")</f>
        <v/>
      </c>
      <c r="AB1173" s="6" t="str">
        <f>IFERROR(DuraWarenkorb2020[[#This Row],[VK Preis]]/DuraWarenkorb2020[[#This Row],[PE]]*DuraWarenkorb2020[[#This Row],[Menge]],"")</f>
        <v/>
      </c>
      <c r="AC1173" t="s">
        <v>33</v>
      </c>
      <c r="AD1173" t="s">
        <v>33</v>
      </c>
    </row>
    <row r="1174" spans="1:30" x14ac:dyDescent="0.25">
      <c r="A1174">
        <v>3740</v>
      </c>
      <c r="B1174" t="s">
        <v>28</v>
      </c>
      <c r="C1174">
        <v>4040</v>
      </c>
      <c r="D1174">
        <v>1221337</v>
      </c>
      <c r="E1174" t="s">
        <v>1005</v>
      </c>
      <c r="F1174" t="s">
        <v>1008</v>
      </c>
      <c r="G1174" t="s">
        <v>1009</v>
      </c>
      <c r="H1174">
        <v>10</v>
      </c>
      <c r="I1174" s="5">
        <v>42005</v>
      </c>
      <c r="J1174" s="5">
        <v>43830</v>
      </c>
      <c r="K1174" t="s">
        <v>32</v>
      </c>
      <c r="T1174" s="6" t="s">
        <v>33</v>
      </c>
      <c r="U1174" s="6" t="s">
        <v>33</v>
      </c>
      <c r="V1174" s="6"/>
      <c r="W1174" s="6" t="str">
        <f>IF(OR(DuraWarenkorb2020[[#This Row],[Netto]]&lt;&gt;"",DuraWarenkorb2020[[#This Row],[Faktor]]&lt;&gt;""),"",IF(DuraWarenkorb2020[[#This Row],[Rabatt]]&lt;&gt;"",DuraWarenkorb2020[[#This Row],[Brutto]],""))</f>
        <v/>
      </c>
      <c r="X1174" s="7"/>
      <c r="Y1174" s="6"/>
      <c r="Z117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74" s="7" t="str">
        <f>IFERROR(1-DuraWarenkorb2020[[#This Row],[EP1]]/DuraWarenkorb2020[[#This Row],[VK Preis]],"")</f>
        <v/>
      </c>
      <c r="AB1174" s="6" t="str">
        <f>IFERROR(DuraWarenkorb2020[[#This Row],[VK Preis]]/DuraWarenkorb2020[[#This Row],[PE]]*DuraWarenkorb2020[[#This Row],[Menge]],"")</f>
        <v/>
      </c>
      <c r="AC1174" t="s">
        <v>33</v>
      </c>
      <c r="AD1174" t="s">
        <v>33</v>
      </c>
    </row>
    <row r="1175" spans="1:30" x14ac:dyDescent="0.25">
      <c r="A1175">
        <v>3740</v>
      </c>
      <c r="B1175" t="s">
        <v>28</v>
      </c>
      <c r="C1175">
        <v>4040</v>
      </c>
      <c r="D1175">
        <v>1340786</v>
      </c>
      <c r="E1175" t="s">
        <v>1010</v>
      </c>
      <c r="F1175" t="s">
        <v>1011</v>
      </c>
      <c r="G1175" t="s">
        <v>1012</v>
      </c>
      <c r="H1175">
        <v>500</v>
      </c>
      <c r="I1175" s="5">
        <v>42005</v>
      </c>
      <c r="J1175" s="5">
        <v>43830</v>
      </c>
      <c r="K1175" t="s">
        <v>32</v>
      </c>
      <c r="T1175" s="6" t="s">
        <v>33</v>
      </c>
      <c r="U1175" s="6" t="s">
        <v>33</v>
      </c>
      <c r="V1175" s="6"/>
      <c r="W1175" s="6" t="str">
        <f>IF(OR(DuraWarenkorb2020[[#This Row],[Netto]]&lt;&gt;"",DuraWarenkorb2020[[#This Row],[Faktor]]&lt;&gt;""),"",IF(DuraWarenkorb2020[[#This Row],[Rabatt]]&lt;&gt;"",DuraWarenkorb2020[[#This Row],[Brutto]],""))</f>
        <v/>
      </c>
      <c r="X1175" s="7"/>
      <c r="Y1175" s="6"/>
      <c r="Z117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75" s="7" t="str">
        <f>IFERROR(1-DuraWarenkorb2020[[#This Row],[EP1]]/DuraWarenkorb2020[[#This Row],[VK Preis]],"")</f>
        <v/>
      </c>
      <c r="AB1175" s="6" t="str">
        <f>IFERROR(DuraWarenkorb2020[[#This Row],[VK Preis]]/DuraWarenkorb2020[[#This Row],[PE]]*DuraWarenkorb2020[[#This Row],[Menge]],"")</f>
        <v/>
      </c>
      <c r="AC1175" t="s">
        <v>33</v>
      </c>
      <c r="AD1175" t="s">
        <v>33</v>
      </c>
    </row>
    <row r="1176" spans="1:30" x14ac:dyDescent="0.25">
      <c r="A1176">
        <v>3740</v>
      </c>
      <c r="B1176" t="s">
        <v>28</v>
      </c>
      <c r="C1176">
        <v>4040</v>
      </c>
      <c r="D1176">
        <v>485</v>
      </c>
      <c r="E1176" t="s">
        <v>1010</v>
      </c>
      <c r="F1176" t="s">
        <v>1027</v>
      </c>
      <c r="G1176" t="s">
        <v>1020</v>
      </c>
      <c r="H1176">
        <v>250</v>
      </c>
      <c r="I1176" s="5">
        <v>42005</v>
      </c>
      <c r="J1176" s="5">
        <v>43830</v>
      </c>
      <c r="K1176" t="s">
        <v>32</v>
      </c>
      <c r="T1176" s="6" t="s">
        <v>33</v>
      </c>
      <c r="U1176" s="6" t="s">
        <v>33</v>
      </c>
      <c r="V1176" s="6"/>
      <c r="W1176" s="6" t="str">
        <f>IF(OR(DuraWarenkorb2020[[#This Row],[Netto]]&lt;&gt;"",DuraWarenkorb2020[[#This Row],[Faktor]]&lt;&gt;""),"",IF(DuraWarenkorb2020[[#This Row],[Rabatt]]&lt;&gt;"",DuraWarenkorb2020[[#This Row],[Brutto]],""))</f>
        <v/>
      </c>
      <c r="X1176" s="7"/>
      <c r="Y1176" s="6"/>
      <c r="Z117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76" s="7" t="str">
        <f>IFERROR(1-DuraWarenkorb2020[[#This Row],[EP1]]/DuraWarenkorb2020[[#This Row],[VK Preis]],"")</f>
        <v/>
      </c>
      <c r="AB1176" s="6" t="str">
        <f>IFERROR(DuraWarenkorb2020[[#This Row],[VK Preis]]/DuraWarenkorb2020[[#This Row],[PE]]*DuraWarenkorb2020[[#This Row],[Menge]],"")</f>
        <v/>
      </c>
      <c r="AC1176" t="s">
        <v>33</v>
      </c>
      <c r="AD1176" t="s">
        <v>33</v>
      </c>
    </row>
    <row r="1177" spans="1:30" x14ac:dyDescent="0.25">
      <c r="A1177">
        <v>3740</v>
      </c>
      <c r="B1177" t="s">
        <v>28</v>
      </c>
      <c r="C1177">
        <v>4040</v>
      </c>
      <c r="D1177">
        <v>531</v>
      </c>
      <c r="E1177" t="s">
        <v>1010</v>
      </c>
      <c r="F1177" t="s">
        <v>1030</v>
      </c>
      <c r="G1177" t="s">
        <v>1024</v>
      </c>
      <c r="H1177">
        <v>100</v>
      </c>
      <c r="I1177" s="5">
        <v>42005</v>
      </c>
      <c r="J1177" s="5">
        <v>43830</v>
      </c>
      <c r="K1177" t="s">
        <v>32</v>
      </c>
      <c r="T1177" s="6" t="s">
        <v>33</v>
      </c>
      <c r="U1177" s="6" t="s">
        <v>33</v>
      </c>
      <c r="V1177" s="6"/>
      <c r="W1177" s="6" t="str">
        <f>IF(OR(DuraWarenkorb2020[[#This Row],[Netto]]&lt;&gt;"",DuraWarenkorb2020[[#This Row],[Faktor]]&lt;&gt;""),"",IF(DuraWarenkorb2020[[#This Row],[Rabatt]]&lt;&gt;"",DuraWarenkorb2020[[#This Row],[Brutto]],""))</f>
        <v/>
      </c>
      <c r="X1177" s="7"/>
      <c r="Y1177" s="6"/>
      <c r="Z117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77" s="7" t="str">
        <f>IFERROR(1-DuraWarenkorb2020[[#This Row],[EP1]]/DuraWarenkorb2020[[#This Row],[VK Preis]],"")</f>
        <v/>
      </c>
      <c r="AB1177" s="6" t="str">
        <f>IFERROR(DuraWarenkorb2020[[#This Row],[VK Preis]]/DuraWarenkorb2020[[#This Row],[PE]]*DuraWarenkorb2020[[#This Row],[Menge]],"")</f>
        <v/>
      </c>
      <c r="AC1177" t="s">
        <v>33</v>
      </c>
      <c r="AD1177" t="s">
        <v>33</v>
      </c>
    </row>
    <row r="1178" spans="1:30" x14ac:dyDescent="0.25">
      <c r="A1178">
        <v>3740</v>
      </c>
      <c r="B1178" t="s">
        <v>28</v>
      </c>
      <c r="C1178">
        <v>4040</v>
      </c>
      <c r="D1178">
        <v>558</v>
      </c>
      <c r="E1178" t="s">
        <v>1010</v>
      </c>
      <c r="F1178" t="s">
        <v>1033</v>
      </c>
      <c r="G1178" t="s">
        <v>1020</v>
      </c>
      <c r="H1178">
        <v>50</v>
      </c>
      <c r="I1178" s="5">
        <v>42005</v>
      </c>
      <c r="J1178" s="5">
        <v>43830</v>
      </c>
      <c r="K1178" t="s">
        <v>32</v>
      </c>
      <c r="T1178" s="6" t="s">
        <v>33</v>
      </c>
      <c r="U1178" s="6" t="s">
        <v>33</v>
      </c>
      <c r="V1178" s="6"/>
      <c r="W1178" s="6" t="str">
        <f>IF(OR(DuraWarenkorb2020[[#This Row],[Netto]]&lt;&gt;"",DuraWarenkorb2020[[#This Row],[Faktor]]&lt;&gt;""),"",IF(DuraWarenkorb2020[[#This Row],[Rabatt]]&lt;&gt;"",DuraWarenkorb2020[[#This Row],[Brutto]],""))</f>
        <v/>
      </c>
      <c r="X1178" s="7"/>
      <c r="Y1178" s="6"/>
      <c r="Z117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78" s="7" t="str">
        <f>IFERROR(1-DuraWarenkorb2020[[#This Row],[EP1]]/DuraWarenkorb2020[[#This Row],[VK Preis]],"")</f>
        <v/>
      </c>
      <c r="AB1178" s="6" t="str">
        <f>IFERROR(DuraWarenkorb2020[[#This Row],[VK Preis]]/DuraWarenkorb2020[[#This Row],[PE]]*DuraWarenkorb2020[[#This Row],[Menge]],"")</f>
        <v/>
      </c>
      <c r="AC1178" t="s">
        <v>33</v>
      </c>
      <c r="AD1178" t="s">
        <v>33</v>
      </c>
    </row>
    <row r="1179" spans="1:30" x14ac:dyDescent="0.25">
      <c r="A1179">
        <v>3740</v>
      </c>
      <c r="B1179" t="s">
        <v>28</v>
      </c>
      <c r="C1179">
        <v>4040</v>
      </c>
      <c r="D1179">
        <v>574</v>
      </c>
      <c r="E1179" t="s">
        <v>1010</v>
      </c>
      <c r="F1179" t="s">
        <v>1034</v>
      </c>
      <c r="G1179" t="s">
        <v>1035</v>
      </c>
      <c r="H1179">
        <v>50</v>
      </c>
      <c r="I1179" s="5">
        <v>42005</v>
      </c>
      <c r="J1179" s="5">
        <v>43830</v>
      </c>
      <c r="K1179" t="s">
        <v>32</v>
      </c>
      <c r="T1179" s="6" t="s">
        <v>33</v>
      </c>
      <c r="U1179" s="6" t="s">
        <v>33</v>
      </c>
      <c r="V1179" s="6"/>
      <c r="W1179" s="6" t="str">
        <f>IF(OR(DuraWarenkorb2020[[#This Row],[Netto]]&lt;&gt;"",DuraWarenkorb2020[[#This Row],[Faktor]]&lt;&gt;""),"",IF(DuraWarenkorb2020[[#This Row],[Rabatt]]&lt;&gt;"",DuraWarenkorb2020[[#This Row],[Brutto]],""))</f>
        <v/>
      </c>
      <c r="X1179" s="7"/>
      <c r="Y1179" s="6"/>
      <c r="Z117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79" s="7" t="str">
        <f>IFERROR(1-DuraWarenkorb2020[[#This Row],[EP1]]/DuraWarenkorb2020[[#This Row],[VK Preis]],"")</f>
        <v/>
      </c>
      <c r="AB1179" s="6" t="str">
        <f>IFERROR(DuraWarenkorb2020[[#This Row],[VK Preis]]/DuraWarenkorb2020[[#This Row],[PE]]*DuraWarenkorb2020[[#This Row],[Menge]],"")</f>
        <v/>
      </c>
      <c r="AC1179" t="s">
        <v>33</v>
      </c>
      <c r="AD1179" t="s">
        <v>33</v>
      </c>
    </row>
    <row r="1180" spans="1:30" x14ac:dyDescent="0.25">
      <c r="A1180">
        <v>3740</v>
      </c>
      <c r="B1180" t="s">
        <v>28</v>
      </c>
      <c r="C1180">
        <v>4040</v>
      </c>
      <c r="D1180">
        <v>620</v>
      </c>
      <c r="E1180" t="s">
        <v>1010</v>
      </c>
      <c r="F1180" t="s">
        <v>1036</v>
      </c>
      <c r="G1180" t="s">
        <v>1037</v>
      </c>
      <c r="H1180">
        <v>50</v>
      </c>
      <c r="I1180" s="5">
        <v>42005</v>
      </c>
      <c r="J1180" s="5">
        <v>43830</v>
      </c>
      <c r="K1180" t="s">
        <v>32</v>
      </c>
      <c r="T1180" s="6" t="s">
        <v>33</v>
      </c>
      <c r="U1180" s="6" t="s">
        <v>33</v>
      </c>
      <c r="V1180" s="6"/>
      <c r="W1180" s="6" t="str">
        <f>IF(OR(DuraWarenkorb2020[[#This Row],[Netto]]&lt;&gt;"",DuraWarenkorb2020[[#This Row],[Faktor]]&lt;&gt;""),"",IF(DuraWarenkorb2020[[#This Row],[Rabatt]]&lt;&gt;"",DuraWarenkorb2020[[#This Row],[Brutto]],""))</f>
        <v/>
      </c>
      <c r="X1180" s="7"/>
      <c r="Y1180" s="6"/>
      <c r="Z118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80" s="7" t="str">
        <f>IFERROR(1-DuraWarenkorb2020[[#This Row],[EP1]]/DuraWarenkorb2020[[#This Row],[VK Preis]],"")</f>
        <v/>
      </c>
      <c r="AB1180" s="6" t="str">
        <f>IFERROR(DuraWarenkorb2020[[#This Row],[VK Preis]]/DuraWarenkorb2020[[#This Row],[PE]]*DuraWarenkorb2020[[#This Row],[Menge]],"")</f>
        <v/>
      </c>
      <c r="AC1180" t="s">
        <v>33</v>
      </c>
      <c r="AD1180" t="s">
        <v>33</v>
      </c>
    </row>
    <row r="1181" spans="1:30" x14ac:dyDescent="0.25">
      <c r="A1181">
        <v>3740</v>
      </c>
      <c r="B1181" t="s">
        <v>28</v>
      </c>
      <c r="C1181">
        <v>4040</v>
      </c>
      <c r="D1181">
        <v>647</v>
      </c>
      <c r="E1181" t="s">
        <v>1010</v>
      </c>
      <c r="F1181" t="s">
        <v>1036</v>
      </c>
      <c r="G1181" t="s">
        <v>1038</v>
      </c>
      <c r="H1181">
        <v>100</v>
      </c>
      <c r="I1181" s="5">
        <v>42005</v>
      </c>
      <c r="J1181" s="5">
        <v>43830</v>
      </c>
      <c r="K1181" t="s">
        <v>32</v>
      </c>
      <c r="T1181" s="6" t="s">
        <v>33</v>
      </c>
      <c r="U1181" s="6" t="s">
        <v>33</v>
      </c>
      <c r="V1181" s="6"/>
      <c r="W1181" s="6" t="str">
        <f>IF(OR(DuraWarenkorb2020[[#This Row],[Netto]]&lt;&gt;"",DuraWarenkorb2020[[#This Row],[Faktor]]&lt;&gt;""),"",IF(DuraWarenkorb2020[[#This Row],[Rabatt]]&lt;&gt;"",DuraWarenkorb2020[[#This Row],[Brutto]],""))</f>
        <v/>
      </c>
      <c r="X1181" s="7"/>
      <c r="Y1181" s="6"/>
      <c r="Z118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81" s="7" t="str">
        <f>IFERROR(1-DuraWarenkorb2020[[#This Row],[EP1]]/DuraWarenkorb2020[[#This Row],[VK Preis]],"")</f>
        <v/>
      </c>
      <c r="AB1181" s="6" t="str">
        <f>IFERROR(DuraWarenkorb2020[[#This Row],[VK Preis]]/DuraWarenkorb2020[[#This Row],[PE]]*DuraWarenkorb2020[[#This Row],[Menge]],"")</f>
        <v/>
      </c>
      <c r="AC1181" t="s">
        <v>33</v>
      </c>
      <c r="AD1181" t="s">
        <v>33</v>
      </c>
    </row>
    <row r="1182" spans="1:30" x14ac:dyDescent="0.25">
      <c r="A1182">
        <v>3740</v>
      </c>
      <c r="B1182" t="s">
        <v>28</v>
      </c>
      <c r="C1182">
        <v>4040</v>
      </c>
      <c r="D1182">
        <v>1167413</v>
      </c>
      <c r="E1182" t="s">
        <v>1010</v>
      </c>
      <c r="F1182" t="s">
        <v>1039</v>
      </c>
      <c r="G1182" t="s">
        <v>1040</v>
      </c>
      <c r="H1182">
        <v>190</v>
      </c>
      <c r="I1182" s="5">
        <v>42005</v>
      </c>
      <c r="J1182" s="5">
        <v>43830</v>
      </c>
      <c r="K1182" t="s">
        <v>32</v>
      </c>
      <c r="T1182" s="6" t="s">
        <v>33</v>
      </c>
      <c r="U1182" s="6" t="s">
        <v>33</v>
      </c>
      <c r="V1182" s="6"/>
      <c r="W1182" s="6" t="str">
        <f>IF(OR(DuraWarenkorb2020[[#This Row],[Netto]]&lt;&gt;"",DuraWarenkorb2020[[#This Row],[Faktor]]&lt;&gt;""),"",IF(DuraWarenkorb2020[[#This Row],[Rabatt]]&lt;&gt;"",DuraWarenkorb2020[[#This Row],[Brutto]],""))</f>
        <v/>
      </c>
      <c r="X1182" s="7"/>
      <c r="Y1182" s="6"/>
      <c r="Z118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82" s="7" t="str">
        <f>IFERROR(1-DuraWarenkorb2020[[#This Row],[EP1]]/DuraWarenkorb2020[[#This Row],[VK Preis]],"")</f>
        <v/>
      </c>
      <c r="AB1182" s="6" t="str">
        <f>IFERROR(DuraWarenkorb2020[[#This Row],[VK Preis]]/DuraWarenkorb2020[[#This Row],[PE]]*DuraWarenkorb2020[[#This Row],[Menge]],"")</f>
        <v/>
      </c>
      <c r="AC1182" t="s">
        <v>33</v>
      </c>
      <c r="AD1182" t="s">
        <v>33</v>
      </c>
    </row>
    <row r="1183" spans="1:30" x14ac:dyDescent="0.25">
      <c r="A1183">
        <v>3740</v>
      </c>
      <c r="B1183" t="s">
        <v>28</v>
      </c>
      <c r="C1183">
        <v>4040</v>
      </c>
      <c r="D1183">
        <v>1863819</v>
      </c>
      <c r="E1183" t="s">
        <v>1010</v>
      </c>
      <c r="F1183" t="s">
        <v>1041</v>
      </c>
      <c r="G1183" t="s">
        <v>1042</v>
      </c>
      <c r="H1183">
        <v>200</v>
      </c>
      <c r="I1183" s="5">
        <v>42005</v>
      </c>
      <c r="J1183" s="5">
        <v>43830</v>
      </c>
      <c r="K1183" t="s">
        <v>32</v>
      </c>
      <c r="T1183" s="6" t="s">
        <v>33</v>
      </c>
      <c r="U1183" s="6" t="s">
        <v>33</v>
      </c>
      <c r="V1183" s="6"/>
      <c r="W1183" s="6" t="str">
        <f>IF(OR(DuraWarenkorb2020[[#This Row],[Netto]]&lt;&gt;"",DuraWarenkorb2020[[#This Row],[Faktor]]&lt;&gt;""),"",IF(DuraWarenkorb2020[[#This Row],[Rabatt]]&lt;&gt;"",DuraWarenkorb2020[[#This Row],[Brutto]],""))</f>
        <v/>
      </c>
      <c r="X1183" s="7"/>
      <c r="Y1183" s="6"/>
      <c r="Z118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83" s="7" t="str">
        <f>IFERROR(1-DuraWarenkorb2020[[#This Row],[EP1]]/DuraWarenkorb2020[[#This Row],[VK Preis]],"")</f>
        <v/>
      </c>
      <c r="AB1183" s="6" t="str">
        <f>IFERROR(DuraWarenkorb2020[[#This Row],[VK Preis]]/DuraWarenkorb2020[[#This Row],[PE]]*DuraWarenkorb2020[[#This Row],[Menge]],"")</f>
        <v/>
      </c>
      <c r="AC1183" t="s">
        <v>33</v>
      </c>
      <c r="AD1183" t="s">
        <v>33</v>
      </c>
    </row>
    <row r="1184" spans="1:30" x14ac:dyDescent="0.25">
      <c r="A1184">
        <v>3740</v>
      </c>
      <c r="B1184" t="s">
        <v>28</v>
      </c>
      <c r="C1184">
        <v>4040</v>
      </c>
      <c r="D1184">
        <v>1863827</v>
      </c>
      <c r="E1184" t="s">
        <v>1010</v>
      </c>
      <c r="F1184" t="s">
        <v>1041</v>
      </c>
      <c r="G1184" t="s">
        <v>1043</v>
      </c>
      <c r="H1184">
        <v>100</v>
      </c>
      <c r="I1184" s="5">
        <v>42005</v>
      </c>
      <c r="J1184" s="5">
        <v>43830</v>
      </c>
      <c r="K1184" t="s">
        <v>32</v>
      </c>
      <c r="T1184" s="6" t="s">
        <v>33</v>
      </c>
      <c r="U1184" s="6" t="s">
        <v>33</v>
      </c>
      <c r="V1184" s="6"/>
      <c r="W1184" s="6" t="str">
        <f>IF(OR(DuraWarenkorb2020[[#This Row],[Netto]]&lt;&gt;"",DuraWarenkorb2020[[#This Row],[Faktor]]&lt;&gt;""),"",IF(DuraWarenkorb2020[[#This Row],[Rabatt]]&lt;&gt;"",DuraWarenkorb2020[[#This Row],[Brutto]],""))</f>
        <v/>
      </c>
      <c r="X1184" s="7"/>
      <c r="Y1184" s="6"/>
      <c r="Z118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84" s="7" t="str">
        <f>IFERROR(1-DuraWarenkorb2020[[#This Row],[EP1]]/DuraWarenkorb2020[[#This Row],[VK Preis]],"")</f>
        <v/>
      </c>
      <c r="AB1184" s="6" t="str">
        <f>IFERROR(DuraWarenkorb2020[[#This Row],[VK Preis]]/DuraWarenkorb2020[[#This Row],[PE]]*DuraWarenkorb2020[[#This Row],[Menge]],"")</f>
        <v/>
      </c>
      <c r="AC1184" t="s">
        <v>33</v>
      </c>
      <c r="AD1184" t="s">
        <v>33</v>
      </c>
    </row>
    <row r="1185" spans="1:30" x14ac:dyDescent="0.25">
      <c r="A1185">
        <v>3740</v>
      </c>
      <c r="B1185" t="s">
        <v>28</v>
      </c>
      <c r="C1185">
        <v>4040</v>
      </c>
      <c r="D1185">
        <v>1863797</v>
      </c>
      <c r="E1185" t="s">
        <v>1010</v>
      </c>
      <c r="F1185" t="s">
        <v>1044</v>
      </c>
      <c r="G1185" t="s">
        <v>1042</v>
      </c>
      <c r="H1185">
        <v>100</v>
      </c>
      <c r="I1185" s="5">
        <v>42005</v>
      </c>
      <c r="J1185" s="5">
        <v>43830</v>
      </c>
      <c r="K1185" t="s">
        <v>32</v>
      </c>
      <c r="T1185" s="6" t="s">
        <v>33</v>
      </c>
      <c r="U1185" s="6" t="s">
        <v>33</v>
      </c>
      <c r="V1185" s="6"/>
      <c r="W1185" s="6" t="str">
        <f>IF(OR(DuraWarenkorb2020[[#This Row],[Netto]]&lt;&gt;"",DuraWarenkorb2020[[#This Row],[Faktor]]&lt;&gt;""),"",IF(DuraWarenkorb2020[[#This Row],[Rabatt]]&lt;&gt;"",DuraWarenkorb2020[[#This Row],[Brutto]],""))</f>
        <v/>
      </c>
      <c r="X1185" s="7"/>
      <c r="Y1185" s="6"/>
      <c r="Z118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85" s="7" t="str">
        <f>IFERROR(1-DuraWarenkorb2020[[#This Row],[EP1]]/DuraWarenkorb2020[[#This Row],[VK Preis]],"")</f>
        <v/>
      </c>
      <c r="AB1185" s="6" t="str">
        <f>IFERROR(DuraWarenkorb2020[[#This Row],[VK Preis]]/DuraWarenkorb2020[[#This Row],[PE]]*DuraWarenkorb2020[[#This Row],[Menge]],"")</f>
        <v/>
      </c>
      <c r="AC1185" t="s">
        <v>33</v>
      </c>
      <c r="AD1185" t="s">
        <v>33</v>
      </c>
    </row>
    <row r="1186" spans="1:30" x14ac:dyDescent="0.25">
      <c r="A1186">
        <v>3740</v>
      </c>
      <c r="B1186" t="s">
        <v>28</v>
      </c>
      <c r="C1186">
        <v>4040</v>
      </c>
      <c r="D1186">
        <v>1863800</v>
      </c>
      <c r="E1186" t="s">
        <v>1010</v>
      </c>
      <c r="F1186" t="s">
        <v>1044</v>
      </c>
      <c r="G1186" t="s">
        <v>1043</v>
      </c>
      <c r="H1186">
        <v>100</v>
      </c>
      <c r="I1186" s="5">
        <v>42005</v>
      </c>
      <c r="J1186" s="5">
        <v>43830</v>
      </c>
      <c r="K1186" t="s">
        <v>32</v>
      </c>
      <c r="T1186" s="6" t="s">
        <v>33</v>
      </c>
      <c r="U1186" s="6" t="s">
        <v>33</v>
      </c>
      <c r="V1186" s="6"/>
      <c r="W1186" s="6" t="str">
        <f>IF(OR(DuraWarenkorb2020[[#This Row],[Netto]]&lt;&gt;"",DuraWarenkorb2020[[#This Row],[Faktor]]&lt;&gt;""),"",IF(DuraWarenkorb2020[[#This Row],[Rabatt]]&lt;&gt;"",DuraWarenkorb2020[[#This Row],[Brutto]],""))</f>
        <v/>
      </c>
      <c r="X1186" s="7"/>
      <c r="Y1186" s="6"/>
      <c r="Z118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86" s="7" t="str">
        <f>IFERROR(1-DuraWarenkorb2020[[#This Row],[EP1]]/DuraWarenkorb2020[[#This Row],[VK Preis]],"")</f>
        <v/>
      </c>
      <c r="AB1186" s="6" t="str">
        <f>IFERROR(DuraWarenkorb2020[[#This Row],[VK Preis]]/DuraWarenkorb2020[[#This Row],[PE]]*DuraWarenkorb2020[[#This Row],[Menge]],"")</f>
        <v/>
      </c>
      <c r="AC1186" t="s">
        <v>33</v>
      </c>
      <c r="AD1186" t="s">
        <v>33</v>
      </c>
    </row>
    <row r="1187" spans="1:30" x14ac:dyDescent="0.25">
      <c r="A1187">
        <v>3740</v>
      </c>
      <c r="B1187" t="s">
        <v>28</v>
      </c>
      <c r="C1187">
        <v>4040</v>
      </c>
      <c r="D1187">
        <v>2699117</v>
      </c>
      <c r="E1187" t="s">
        <v>1010</v>
      </c>
      <c r="F1187" t="s">
        <v>1045</v>
      </c>
      <c r="G1187" t="s">
        <v>1042</v>
      </c>
      <c r="H1187">
        <v>200</v>
      </c>
      <c r="I1187" s="5">
        <v>42005</v>
      </c>
      <c r="J1187" s="5">
        <v>43830</v>
      </c>
      <c r="K1187" t="s">
        <v>32</v>
      </c>
      <c r="T1187" s="6" t="s">
        <v>33</v>
      </c>
      <c r="U1187" s="6" t="s">
        <v>33</v>
      </c>
      <c r="V1187" s="6"/>
      <c r="W1187" s="6" t="str">
        <f>IF(OR(DuraWarenkorb2020[[#This Row],[Netto]]&lt;&gt;"",DuraWarenkorb2020[[#This Row],[Faktor]]&lt;&gt;""),"",IF(DuraWarenkorb2020[[#This Row],[Rabatt]]&lt;&gt;"",DuraWarenkorb2020[[#This Row],[Brutto]],""))</f>
        <v/>
      </c>
      <c r="X1187" s="7"/>
      <c r="Y1187" s="6"/>
      <c r="Z118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87" s="7" t="str">
        <f>IFERROR(1-DuraWarenkorb2020[[#This Row],[EP1]]/DuraWarenkorb2020[[#This Row],[VK Preis]],"")</f>
        <v/>
      </c>
      <c r="AB1187" s="6" t="str">
        <f>IFERROR(DuraWarenkorb2020[[#This Row],[VK Preis]]/DuraWarenkorb2020[[#This Row],[PE]]*DuraWarenkorb2020[[#This Row],[Menge]],"")</f>
        <v/>
      </c>
      <c r="AC1187" t="s">
        <v>33</v>
      </c>
      <c r="AD1187" t="s">
        <v>33</v>
      </c>
    </row>
    <row r="1188" spans="1:30" x14ac:dyDescent="0.25">
      <c r="A1188">
        <v>3740</v>
      </c>
      <c r="B1188" t="s">
        <v>28</v>
      </c>
      <c r="C1188">
        <v>4040</v>
      </c>
      <c r="D1188">
        <v>1863770</v>
      </c>
      <c r="E1188" t="s">
        <v>1010</v>
      </c>
      <c r="F1188" t="s">
        <v>1058</v>
      </c>
      <c r="G1188" t="s">
        <v>1042</v>
      </c>
      <c r="H1188">
        <v>200</v>
      </c>
      <c r="I1188" s="5">
        <v>42005</v>
      </c>
      <c r="J1188" s="5">
        <v>43830</v>
      </c>
      <c r="K1188" t="s">
        <v>32</v>
      </c>
      <c r="T1188" s="6" t="s">
        <v>33</v>
      </c>
      <c r="U1188" s="6" t="s">
        <v>33</v>
      </c>
      <c r="V1188" s="6"/>
      <c r="W1188" s="6" t="str">
        <f>IF(OR(DuraWarenkorb2020[[#This Row],[Netto]]&lt;&gt;"",DuraWarenkorb2020[[#This Row],[Faktor]]&lt;&gt;""),"",IF(DuraWarenkorb2020[[#This Row],[Rabatt]]&lt;&gt;"",DuraWarenkorb2020[[#This Row],[Brutto]],""))</f>
        <v/>
      </c>
      <c r="X1188" s="7"/>
      <c r="Y1188" s="6"/>
      <c r="Z118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88" s="7" t="str">
        <f>IFERROR(1-DuraWarenkorb2020[[#This Row],[EP1]]/DuraWarenkorb2020[[#This Row],[VK Preis]],"")</f>
        <v/>
      </c>
      <c r="AB1188" s="6" t="str">
        <f>IFERROR(DuraWarenkorb2020[[#This Row],[VK Preis]]/DuraWarenkorb2020[[#This Row],[PE]]*DuraWarenkorb2020[[#This Row],[Menge]],"")</f>
        <v/>
      </c>
      <c r="AC1188" t="s">
        <v>33</v>
      </c>
      <c r="AD1188" t="s">
        <v>33</v>
      </c>
    </row>
    <row r="1189" spans="1:30" x14ac:dyDescent="0.25">
      <c r="A1189">
        <v>3740</v>
      </c>
      <c r="B1189" t="s">
        <v>28</v>
      </c>
      <c r="C1189">
        <v>4040</v>
      </c>
      <c r="D1189">
        <v>1863789</v>
      </c>
      <c r="E1189" t="s">
        <v>1010</v>
      </c>
      <c r="F1189" t="s">
        <v>1058</v>
      </c>
      <c r="G1189" t="s">
        <v>1043</v>
      </c>
      <c r="H1189">
        <v>100</v>
      </c>
      <c r="I1189" s="5">
        <v>42005</v>
      </c>
      <c r="J1189" s="5">
        <v>43830</v>
      </c>
      <c r="K1189" t="s">
        <v>32</v>
      </c>
      <c r="T1189" s="6" t="s">
        <v>33</v>
      </c>
      <c r="U1189" s="6" t="s">
        <v>33</v>
      </c>
      <c r="V1189" s="6"/>
      <c r="W1189" s="6" t="str">
        <f>IF(OR(DuraWarenkorb2020[[#This Row],[Netto]]&lt;&gt;"",DuraWarenkorb2020[[#This Row],[Faktor]]&lt;&gt;""),"",IF(DuraWarenkorb2020[[#This Row],[Rabatt]]&lt;&gt;"",DuraWarenkorb2020[[#This Row],[Brutto]],""))</f>
        <v/>
      </c>
      <c r="X1189" s="7"/>
      <c r="Y1189" s="6"/>
      <c r="Z118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89" s="7" t="str">
        <f>IFERROR(1-DuraWarenkorb2020[[#This Row],[EP1]]/DuraWarenkorb2020[[#This Row],[VK Preis]],"")</f>
        <v/>
      </c>
      <c r="AB1189" s="6" t="str">
        <f>IFERROR(DuraWarenkorb2020[[#This Row],[VK Preis]]/DuraWarenkorb2020[[#This Row],[PE]]*DuraWarenkorb2020[[#This Row],[Menge]],"")</f>
        <v/>
      </c>
      <c r="AC1189" t="s">
        <v>33</v>
      </c>
      <c r="AD1189" t="s">
        <v>33</v>
      </c>
    </row>
    <row r="1190" spans="1:30" x14ac:dyDescent="0.25">
      <c r="A1190">
        <v>3740</v>
      </c>
      <c r="B1190" t="s">
        <v>28</v>
      </c>
      <c r="C1190">
        <v>4040</v>
      </c>
      <c r="D1190">
        <v>1863754</v>
      </c>
      <c r="E1190" t="s">
        <v>1010</v>
      </c>
      <c r="F1190" t="s">
        <v>1059</v>
      </c>
      <c r="G1190" t="s">
        <v>1042</v>
      </c>
      <c r="H1190">
        <v>100</v>
      </c>
      <c r="I1190" s="5">
        <v>42005</v>
      </c>
      <c r="J1190" s="5">
        <v>43830</v>
      </c>
      <c r="K1190" t="s">
        <v>32</v>
      </c>
      <c r="T1190" s="6" t="s">
        <v>33</v>
      </c>
      <c r="U1190" s="6" t="s">
        <v>33</v>
      </c>
      <c r="V1190" s="6"/>
      <c r="W1190" s="6" t="str">
        <f>IF(OR(DuraWarenkorb2020[[#This Row],[Netto]]&lt;&gt;"",DuraWarenkorb2020[[#This Row],[Faktor]]&lt;&gt;""),"",IF(DuraWarenkorb2020[[#This Row],[Rabatt]]&lt;&gt;"",DuraWarenkorb2020[[#This Row],[Brutto]],""))</f>
        <v/>
      </c>
      <c r="X1190" s="7"/>
      <c r="Y1190" s="6"/>
      <c r="Z119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90" s="7" t="str">
        <f>IFERROR(1-DuraWarenkorb2020[[#This Row],[EP1]]/DuraWarenkorb2020[[#This Row],[VK Preis]],"")</f>
        <v/>
      </c>
      <c r="AB1190" s="6" t="str">
        <f>IFERROR(DuraWarenkorb2020[[#This Row],[VK Preis]]/DuraWarenkorb2020[[#This Row],[PE]]*DuraWarenkorb2020[[#This Row],[Menge]],"")</f>
        <v/>
      </c>
      <c r="AC1190" t="s">
        <v>33</v>
      </c>
      <c r="AD1190" t="s">
        <v>33</v>
      </c>
    </row>
    <row r="1191" spans="1:30" x14ac:dyDescent="0.25">
      <c r="A1191">
        <v>3740</v>
      </c>
      <c r="B1191" t="s">
        <v>28</v>
      </c>
      <c r="C1191">
        <v>4040</v>
      </c>
      <c r="D1191">
        <v>2699214</v>
      </c>
      <c r="E1191" t="s">
        <v>1010</v>
      </c>
      <c r="F1191" t="s">
        <v>1060</v>
      </c>
      <c r="G1191" t="s">
        <v>1043</v>
      </c>
      <c r="H1191">
        <v>50</v>
      </c>
      <c r="I1191" s="5">
        <v>42005</v>
      </c>
      <c r="J1191" s="5">
        <v>43830</v>
      </c>
      <c r="K1191" t="s">
        <v>32</v>
      </c>
      <c r="T1191" s="6" t="s">
        <v>33</v>
      </c>
      <c r="U1191" s="6" t="s">
        <v>33</v>
      </c>
      <c r="V1191" s="6"/>
      <c r="W1191" s="6" t="str">
        <f>IF(OR(DuraWarenkorb2020[[#This Row],[Netto]]&lt;&gt;"",DuraWarenkorb2020[[#This Row],[Faktor]]&lt;&gt;""),"",IF(DuraWarenkorb2020[[#This Row],[Rabatt]]&lt;&gt;"",DuraWarenkorb2020[[#This Row],[Brutto]],""))</f>
        <v/>
      </c>
      <c r="X1191" s="7"/>
      <c r="Y1191" s="6"/>
      <c r="Z119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91" s="7" t="str">
        <f>IFERROR(1-DuraWarenkorb2020[[#This Row],[EP1]]/DuraWarenkorb2020[[#This Row],[VK Preis]],"")</f>
        <v/>
      </c>
      <c r="AB1191" s="6" t="str">
        <f>IFERROR(DuraWarenkorb2020[[#This Row],[VK Preis]]/DuraWarenkorb2020[[#This Row],[PE]]*DuraWarenkorb2020[[#This Row],[Menge]],"")</f>
        <v/>
      </c>
      <c r="AC1191" t="s">
        <v>33</v>
      </c>
      <c r="AD1191" t="s">
        <v>33</v>
      </c>
    </row>
    <row r="1192" spans="1:30" x14ac:dyDescent="0.25">
      <c r="A1192">
        <v>3740</v>
      </c>
      <c r="B1192" t="s">
        <v>28</v>
      </c>
      <c r="C1192">
        <v>4040</v>
      </c>
      <c r="D1192">
        <v>2699265</v>
      </c>
      <c r="E1192" t="s">
        <v>1010</v>
      </c>
      <c r="F1192" t="s">
        <v>1061</v>
      </c>
      <c r="G1192" t="s">
        <v>1042</v>
      </c>
      <c r="H1192">
        <v>100</v>
      </c>
      <c r="I1192" s="5">
        <v>42005</v>
      </c>
      <c r="J1192" s="5">
        <v>43830</v>
      </c>
      <c r="K1192" t="s">
        <v>32</v>
      </c>
      <c r="T1192" s="6" t="s">
        <v>33</v>
      </c>
      <c r="U1192" s="6" t="s">
        <v>33</v>
      </c>
      <c r="V1192" s="6"/>
      <c r="W1192" s="6" t="str">
        <f>IF(OR(DuraWarenkorb2020[[#This Row],[Netto]]&lt;&gt;"",DuraWarenkorb2020[[#This Row],[Faktor]]&lt;&gt;""),"",IF(DuraWarenkorb2020[[#This Row],[Rabatt]]&lt;&gt;"",DuraWarenkorb2020[[#This Row],[Brutto]],""))</f>
        <v/>
      </c>
      <c r="X1192" s="7"/>
      <c r="Y1192" s="6"/>
      <c r="Z119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92" s="7" t="str">
        <f>IFERROR(1-DuraWarenkorb2020[[#This Row],[EP1]]/DuraWarenkorb2020[[#This Row],[VK Preis]],"")</f>
        <v/>
      </c>
      <c r="AB1192" s="6" t="str">
        <f>IFERROR(DuraWarenkorb2020[[#This Row],[VK Preis]]/DuraWarenkorb2020[[#This Row],[PE]]*DuraWarenkorb2020[[#This Row],[Menge]],"")</f>
        <v/>
      </c>
      <c r="AC1192" t="s">
        <v>33</v>
      </c>
      <c r="AD1192" t="s">
        <v>33</v>
      </c>
    </row>
    <row r="1193" spans="1:30" x14ac:dyDescent="0.25">
      <c r="A1193">
        <v>3740</v>
      </c>
      <c r="B1193" t="s">
        <v>28</v>
      </c>
      <c r="C1193">
        <v>4040</v>
      </c>
      <c r="D1193">
        <v>4227</v>
      </c>
      <c r="E1193" t="s">
        <v>1010</v>
      </c>
      <c r="F1193" t="s">
        <v>1066</v>
      </c>
      <c r="G1193" t="s">
        <v>1067</v>
      </c>
      <c r="H1193">
        <v>200</v>
      </c>
      <c r="I1193" s="5">
        <v>42005</v>
      </c>
      <c r="J1193" s="5">
        <v>43830</v>
      </c>
      <c r="K1193" t="s">
        <v>32</v>
      </c>
      <c r="T1193" s="6" t="s">
        <v>33</v>
      </c>
      <c r="U1193" s="6" t="s">
        <v>33</v>
      </c>
      <c r="V1193" s="6"/>
      <c r="W1193" s="6" t="str">
        <f>IF(OR(DuraWarenkorb2020[[#This Row],[Netto]]&lt;&gt;"",DuraWarenkorb2020[[#This Row],[Faktor]]&lt;&gt;""),"",IF(DuraWarenkorb2020[[#This Row],[Rabatt]]&lt;&gt;"",DuraWarenkorb2020[[#This Row],[Brutto]],""))</f>
        <v/>
      </c>
      <c r="X1193" s="7"/>
      <c r="Y1193" s="6"/>
      <c r="Z119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93" s="7" t="str">
        <f>IFERROR(1-DuraWarenkorb2020[[#This Row],[EP1]]/DuraWarenkorb2020[[#This Row],[VK Preis]],"")</f>
        <v/>
      </c>
      <c r="AB1193" s="6" t="str">
        <f>IFERROR(DuraWarenkorb2020[[#This Row],[VK Preis]]/DuraWarenkorb2020[[#This Row],[PE]]*DuraWarenkorb2020[[#This Row],[Menge]],"")</f>
        <v/>
      </c>
      <c r="AC1193" t="s">
        <v>33</v>
      </c>
      <c r="AD1193" t="s">
        <v>33</v>
      </c>
    </row>
    <row r="1194" spans="1:30" x14ac:dyDescent="0.25">
      <c r="A1194">
        <v>3740</v>
      </c>
      <c r="B1194" t="s">
        <v>28</v>
      </c>
      <c r="C1194">
        <v>4040</v>
      </c>
      <c r="D1194">
        <v>4375</v>
      </c>
      <c r="E1194" t="s">
        <v>1010</v>
      </c>
      <c r="F1194" t="s">
        <v>1068</v>
      </c>
      <c r="G1194" t="s">
        <v>1069</v>
      </c>
      <c r="H1194">
        <v>50</v>
      </c>
      <c r="I1194" s="5">
        <v>42005</v>
      </c>
      <c r="J1194" s="5">
        <v>43830</v>
      </c>
      <c r="K1194" t="s">
        <v>32</v>
      </c>
      <c r="T1194" s="6" t="s">
        <v>33</v>
      </c>
      <c r="U1194" s="6" t="s">
        <v>33</v>
      </c>
      <c r="V1194" s="6"/>
      <c r="W1194" s="6" t="str">
        <f>IF(OR(DuraWarenkorb2020[[#This Row],[Netto]]&lt;&gt;"",DuraWarenkorb2020[[#This Row],[Faktor]]&lt;&gt;""),"",IF(DuraWarenkorb2020[[#This Row],[Rabatt]]&lt;&gt;"",DuraWarenkorb2020[[#This Row],[Brutto]],""))</f>
        <v/>
      </c>
      <c r="X1194" s="7"/>
      <c r="Y1194" s="6"/>
      <c r="Z119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94" s="7" t="str">
        <f>IFERROR(1-DuraWarenkorb2020[[#This Row],[EP1]]/DuraWarenkorb2020[[#This Row],[VK Preis]],"")</f>
        <v/>
      </c>
      <c r="AB1194" s="6" t="str">
        <f>IFERROR(DuraWarenkorb2020[[#This Row],[VK Preis]]/DuraWarenkorb2020[[#This Row],[PE]]*DuraWarenkorb2020[[#This Row],[Menge]],"")</f>
        <v/>
      </c>
      <c r="AC1194" t="s">
        <v>33</v>
      </c>
      <c r="AD1194" t="s">
        <v>33</v>
      </c>
    </row>
    <row r="1195" spans="1:30" x14ac:dyDescent="0.25">
      <c r="A1195">
        <v>3740</v>
      </c>
      <c r="B1195" t="s">
        <v>28</v>
      </c>
      <c r="C1195">
        <v>4040</v>
      </c>
      <c r="D1195">
        <v>706566</v>
      </c>
      <c r="E1195" t="s">
        <v>1010</v>
      </c>
      <c r="F1195" t="s">
        <v>1068</v>
      </c>
      <c r="G1195" t="s">
        <v>1067</v>
      </c>
      <c r="H1195">
        <v>300</v>
      </c>
      <c r="I1195" s="5">
        <v>42005</v>
      </c>
      <c r="J1195" s="5">
        <v>43830</v>
      </c>
      <c r="K1195" t="s">
        <v>32</v>
      </c>
      <c r="T1195" s="6" t="s">
        <v>33</v>
      </c>
      <c r="U1195" s="6" t="s">
        <v>33</v>
      </c>
      <c r="V1195" s="6"/>
      <c r="W1195" s="6" t="str">
        <f>IF(OR(DuraWarenkorb2020[[#This Row],[Netto]]&lt;&gt;"",DuraWarenkorb2020[[#This Row],[Faktor]]&lt;&gt;""),"",IF(DuraWarenkorb2020[[#This Row],[Rabatt]]&lt;&gt;"",DuraWarenkorb2020[[#This Row],[Brutto]],""))</f>
        <v/>
      </c>
      <c r="X1195" s="7"/>
      <c r="Y1195" s="6"/>
      <c r="Z119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95" s="7" t="str">
        <f>IFERROR(1-DuraWarenkorb2020[[#This Row],[EP1]]/DuraWarenkorb2020[[#This Row],[VK Preis]],"")</f>
        <v/>
      </c>
      <c r="AB1195" s="6" t="str">
        <f>IFERROR(DuraWarenkorb2020[[#This Row],[VK Preis]]/DuraWarenkorb2020[[#This Row],[PE]]*DuraWarenkorb2020[[#This Row],[Menge]],"")</f>
        <v/>
      </c>
      <c r="AC1195" t="s">
        <v>33</v>
      </c>
      <c r="AD1195" t="s">
        <v>33</v>
      </c>
    </row>
    <row r="1196" spans="1:30" x14ac:dyDescent="0.25">
      <c r="A1196">
        <v>3740</v>
      </c>
      <c r="B1196" t="s">
        <v>28</v>
      </c>
      <c r="C1196">
        <v>4040</v>
      </c>
      <c r="D1196">
        <v>2697319</v>
      </c>
      <c r="E1196" t="s">
        <v>1010</v>
      </c>
      <c r="F1196" t="s">
        <v>1068</v>
      </c>
      <c r="G1196" t="s">
        <v>1070</v>
      </c>
      <c r="H1196" s="9">
        <v>1500</v>
      </c>
      <c r="I1196" s="5">
        <v>42005</v>
      </c>
      <c r="J1196" s="5">
        <v>43830</v>
      </c>
      <c r="K1196" t="s">
        <v>32</v>
      </c>
      <c r="T1196" s="6" t="s">
        <v>33</v>
      </c>
      <c r="U1196" s="6" t="s">
        <v>33</v>
      </c>
      <c r="V1196" s="6"/>
      <c r="W1196" s="6" t="str">
        <f>IF(OR(DuraWarenkorb2020[[#This Row],[Netto]]&lt;&gt;"",DuraWarenkorb2020[[#This Row],[Faktor]]&lt;&gt;""),"",IF(DuraWarenkorb2020[[#This Row],[Rabatt]]&lt;&gt;"",DuraWarenkorb2020[[#This Row],[Brutto]],""))</f>
        <v/>
      </c>
      <c r="X1196" s="7"/>
      <c r="Y1196" s="6"/>
      <c r="Z119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96" s="7" t="str">
        <f>IFERROR(1-DuraWarenkorb2020[[#This Row],[EP1]]/DuraWarenkorb2020[[#This Row],[VK Preis]],"")</f>
        <v/>
      </c>
      <c r="AB1196" s="6" t="str">
        <f>IFERROR(DuraWarenkorb2020[[#This Row],[VK Preis]]/DuraWarenkorb2020[[#This Row],[PE]]*DuraWarenkorb2020[[#This Row],[Menge]],"")</f>
        <v/>
      </c>
      <c r="AC1196" t="s">
        <v>33</v>
      </c>
      <c r="AD1196" t="s">
        <v>33</v>
      </c>
    </row>
    <row r="1197" spans="1:30" x14ac:dyDescent="0.25">
      <c r="A1197">
        <v>3740</v>
      </c>
      <c r="B1197" t="s">
        <v>28</v>
      </c>
      <c r="C1197">
        <v>4040</v>
      </c>
      <c r="D1197">
        <v>2826879</v>
      </c>
      <c r="E1197" t="s">
        <v>1010</v>
      </c>
      <c r="F1197" t="s">
        <v>1071</v>
      </c>
      <c r="G1197" t="s">
        <v>1067</v>
      </c>
      <c r="H1197">
        <v>200</v>
      </c>
      <c r="I1197" s="5">
        <v>42005</v>
      </c>
      <c r="J1197" s="5">
        <v>43830</v>
      </c>
      <c r="K1197" t="s">
        <v>32</v>
      </c>
      <c r="T1197" s="6" t="s">
        <v>33</v>
      </c>
      <c r="U1197" s="6" t="s">
        <v>33</v>
      </c>
      <c r="V1197" s="6"/>
      <c r="W1197" s="6" t="str">
        <f>IF(OR(DuraWarenkorb2020[[#This Row],[Netto]]&lt;&gt;"",DuraWarenkorb2020[[#This Row],[Faktor]]&lt;&gt;""),"",IF(DuraWarenkorb2020[[#This Row],[Rabatt]]&lt;&gt;"",DuraWarenkorb2020[[#This Row],[Brutto]],""))</f>
        <v/>
      </c>
      <c r="X1197" s="7"/>
      <c r="Y1197" s="6"/>
      <c r="Z119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97" s="7" t="str">
        <f>IFERROR(1-DuraWarenkorb2020[[#This Row],[EP1]]/DuraWarenkorb2020[[#This Row],[VK Preis]],"")</f>
        <v/>
      </c>
      <c r="AB1197" s="6" t="str">
        <f>IFERROR(DuraWarenkorb2020[[#This Row],[VK Preis]]/DuraWarenkorb2020[[#This Row],[PE]]*DuraWarenkorb2020[[#This Row],[Menge]],"")</f>
        <v/>
      </c>
      <c r="AC1197" t="s">
        <v>33</v>
      </c>
      <c r="AD1197" t="s">
        <v>33</v>
      </c>
    </row>
    <row r="1198" spans="1:30" x14ac:dyDescent="0.25">
      <c r="A1198">
        <v>3740</v>
      </c>
      <c r="B1198" t="s">
        <v>28</v>
      </c>
      <c r="C1198">
        <v>4040</v>
      </c>
      <c r="D1198">
        <v>741116</v>
      </c>
      <c r="E1198" t="s">
        <v>1010</v>
      </c>
      <c r="F1198" t="s">
        <v>1072</v>
      </c>
      <c r="G1198" t="s">
        <v>1067</v>
      </c>
      <c r="H1198">
        <v>500</v>
      </c>
      <c r="I1198" s="5">
        <v>42005</v>
      </c>
      <c r="J1198" s="5">
        <v>43830</v>
      </c>
      <c r="K1198" t="s">
        <v>32</v>
      </c>
      <c r="T1198" s="6" t="s">
        <v>33</v>
      </c>
      <c r="U1198" s="6" t="s">
        <v>33</v>
      </c>
      <c r="V1198" s="6"/>
      <c r="W1198" s="6" t="str">
        <f>IF(OR(DuraWarenkorb2020[[#This Row],[Netto]]&lt;&gt;"",DuraWarenkorb2020[[#This Row],[Faktor]]&lt;&gt;""),"",IF(DuraWarenkorb2020[[#This Row],[Rabatt]]&lt;&gt;"",DuraWarenkorb2020[[#This Row],[Brutto]],""))</f>
        <v/>
      </c>
      <c r="X1198" s="7"/>
      <c r="Y1198" s="6"/>
      <c r="Z119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98" s="7" t="str">
        <f>IFERROR(1-DuraWarenkorb2020[[#This Row],[EP1]]/DuraWarenkorb2020[[#This Row],[VK Preis]],"")</f>
        <v/>
      </c>
      <c r="AB1198" s="6" t="str">
        <f>IFERROR(DuraWarenkorb2020[[#This Row],[VK Preis]]/DuraWarenkorb2020[[#This Row],[PE]]*DuraWarenkorb2020[[#This Row],[Menge]],"")</f>
        <v/>
      </c>
      <c r="AC1198" t="s">
        <v>33</v>
      </c>
      <c r="AD1198" t="s">
        <v>33</v>
      </c>
    </row>
    <row r="1199" spans="1:30" x14ac:dyDescent="0.25">
      <c r="A1199">
        <v>3740</v>
      </c>
      <c r="B1199" t="s">
        <v>28</v>
      </c>
      <c r="C1199">
        <v>4040</v>
      </c>
      <c r="D1199">
        <v>5207</v>
      </c>
      <c r="E1199" t="s">
        <v>1010</v>
      </c>
      <c r="F1199" t="s">
        <v>1073</v>
      </c>
      <c r="G1199" t="s">
        <v>1067</v>
      </c>
      <c r="H1199">
        <v>200</v>
      </c>
      <c r="I1199" s="5">
        <v>42005</v>
      </c>
      <c r="J1199" s="5">
        <v>43830</v>
      </c>
      <c r="K1199" t="s">
        <v>32</v>
      </c>
      <c r="T1199" s="6" t="s">
        <v>33</v>
      </c>
      <c r="U1199" s="6" t="s">
        <v>33</v>
      </c>
      <c r="V1199" s="6"/>
      <c r="W1199" s="6" t="str">
        <f>IF(OR(DuraWarenkorb2020[[#This Row],[Netto]]&lt;&gt;"",DuraWarenkorb2020[[#This Row],[Faktor]]&lt;&gt;""),"",IF(DuraWarenkorb2020[[#This Row],[Rabatt]]&lt;&gt;"",DuraWarenkorb2020[[#This Row],[Brutto]],""))</f>
        <v/>
      </c>
      <c r="X1199" s="7"/>
      <c r="Y1199" s="6"/>
      <c r="Z119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199" s="7" t="str">
        <f>IFERROR(1-DuraWarenkorb2020[[#This Row],[EP1]]/DuraWarenkorb2020[[#This Row],[VK Preis]],"")</f>
        <v/>
      </c>
      <c r="AB1199" s="6" t="str">
        <f>IFERROR(DuraWarenkorb2020[[#This Row],[VK Preis]]/DuraWarenkorb2020[[#This Row],[PE]]*DuraWarenkorb2020[[#This Row],[Menge]],"")</f>
        <v/>
      </c>
      <c r="AC1199" t="s">
        <v>33</v>
      </c>
      <c r="AD1199" t="s">
        <v>33</v>
      </c>
    </row>
    <row r="1200" spans="1:30" x14ac:dyDescent="0.25">
      <c r="A1200">
        <v>3740</v>
      </c>
      <c r="B1200" t="s">
        <v>28</v>
      </c>
      <c r="C1200">
        <v>4040</v>
      </c>
      <c r="D1200">
        <v>2701871</v>
      </c>
      <c r="E1200" t="s">
        <v>1010</v>
      </c>
      <c r="F1200" t="s">
        <v>1074</v>
      </c>
      <c r="G1200" t="s">
        <v>1075</v>
      </c>
      <c r="H1200">
        <v>500</v>
      </c>
      <c r="I1200" s="5">
        <v>42005</v>
      </c>
      <c r="J1200" s="5">
        <v>43830</v>
      </c>
      <c r="K1200" t="s">
        <v>32</v>
      </c>
      <c r="T1200" s="6" t="s">
        <v>33</v>
      </c>
      <c r="U1200" s="6" t="s">
        <v>33</v>
      </c>
      <c r="V1200" s="6"/>
      <c r="W1200" s="6" t="str">
        <f>IF(OR(DuraWarenkorb2020[[#This Row],[Netto]]&lt;&gt;"",DuraWarenkorb2020[[#This Row],[Faktor]]&lt;&gt;""),"",IF(DuraWarenkorb2020[[#This Row],[Rabatt]]&lt;&gt;"",DuraWarenkorb2020[[#This Row],[Brutto]],""))</f>
        <v/>
      </c>
      <c r="X1200" s="7"/>
      <c r="Y1200" s="6"/>
      <c r="Z120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00" s="7" t="str">
        <f>IFERROR(1-DuraWarenkorb2020[[#This Row],[EP1]]/DuraWarenkorb2020[[#This Row],[VK Preis]],"")</f>
        <v/>
      </c>
      <c r="AB1200" s="6" t="str">
        <f>IFERROR(DuraWarenkorb2020[[#This Row],[VK Preis]]/DuraWarenkorb2020[[#This Row],[PE]]*DuraWarenkorb2020[[#This Row],[Menge]],"")</f>
        <v/>
      </c>
      <c r="AC1200" t="s">
        <v>33</v>
      </c>
      <c r="AD1200" t="s">
        <v>33</v>
      </c>
    </row>
    <row r="1201" spans="1:30" x14ac:dyDescent="0.25">
      <c r="A1201">
        <v>3740</v>
      </c>
      <c r="B1201" t="s">
        <v>28</v>
      </c>
      <c r="C1201">
        <v>4040</v>
      </c>
      <c r="D1201">
        <v>935727</v>
      </c>
      <c r="E1201" t="s">
        <v>1010</v>
      </c>
      <c r="F1201" t="s">
        <v>1076</v>
      </c>
      <c r="G1201" t="s">
        <v>1069</v>
      </c>
      <c r="H1201">
        <v>50</v>
      </c>
      <c r="I1201" s="5">
        <v>42005</v>
      </c>
      <c r="J1201" s="5">
        <v>43830</v>
      </c>
      <c r="K1201" t="s">
        <v>32</v>
      </c>
      <c r="T1201" s="6" t="s">
        <v>33</v>
      </c>
      <c r="U1201" s="6" t="s">
        <v>33</v>
      </c>
      <c r="V1201" s="6"/>
      <c r="W1201" s="6" t="str">
        <f>IF(OR(DuraWarenkorb2020[[#This Row],[Netto]]&lt;&gt;"",DuraWarenkorb2020[[#This Row],[Faktor]]&lt;&gt;""),"",IF(DuraWarenkorb2020[[#This Row],[Rabatt]]&lt;&gt;"",DuraWarenkorb2020[[#This Row],[Brutto]],""))</f>
        <v/>
      </c>
      <c r="X1201" s="7"/>
      <c r="Y1201" s="6"/>
      <c r="Z120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01" s="7" t="str">
        <f>IFERROR(1-DuraWarenkorb2020[[#This Row],[EP1]]/DuraWarenkorb2020[[#This Row],[VK Preis]],"")</f>
        <v/>
      </c>
      <c r="AB1201" s="6" t="str">
        <f>IFERROR(DuraWarenkorb2020[[#This Row],[VK Preis]]/DuraWarenkorb2020[[#This Row],[PE]]*DuraWarenkorb2020[[#This Row],[Menge]],"")</f>
        <v/>
      </c>
      <c r="AC1201" t="s">
        <v>33</v>
      </c>
      <c r="AD1201" t="s">
        <v>33</v>
      </c>
    </row>
    <row r="1202" spans="1:30" x14ac:dyDescent="0.25">
      <c r="A1202">
        <v>3740</v>
      </c>
      <c r="B1202" t="s">
        <v>28</v>
      </c>
      <c r="C1202">
        <v>4040</v>
      </c>
      <c r="D1202">
        <v>5533</v>
      </c>
      <c r="E1202" t="s">
        <v>1010</v>
      </c>
      <c r="F1202" t="s">
        <v>1077</v>
      </c>
      <c r="G1202" t="s">
        <v>1069</v>
      </c>
      <c r="H1202">
        <v>150</v>
      </c>
      <c r="I1202" s="5">
        <v>42005</v>
      </c>
      <c r="J1202" s="5">
        <v>43830</v>
      </c>
      <c r="K1202" t="s">
        <v>32</v>
      </c>
      <c r="T1202" s="6" t="s">
        <v>33</v>
      </c>
      <c r="U1202" s="6" t="s">
        <v>33</v>
      </c>
      <c r="V1202" s="6"/>
      <c r="W1202" s="6" t="str">
        <f>IF(OR(DuraWarenkorb2020[[#This Row],[Netto]]&lt;&gt;"",DuraWarenkorb2020[[#This Row],[Faktor]]&lt;&gt;""),"",IF(DuraWarenkorb2020[[#This Row],[Rabatt]]&lt;&gt;"",DuraWarenkorb2020[[#This Row],[Brutto]],""))</f>
        <v/>
      </c>
      <c r="X1202" s="7"/>
      <c r="Y1202" s="6"/>
      <c r="Z120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02" s="7" t="str">
        <f>IFERROR(1-DuraWarenkorb2020[[#This Row],[EP1]]/DuraWarenkorb2020[[#This Row],[VK Preis]],"")</f>
        <v/>
      </c>
      <c r="AB1202" s="6" t="str">
        <f>IFERROR(DuraWarenkorb2020[[#This Row],[VK Preis]]/DuraWarenkorb2020[[#This Row],[PE]]*DuraWarenkorb2020[[#This Row],[Menge]],"")</f>
        <v/>
      </c>
      <c r="AC1202" t="s">
        <v>33</v>
      </c>
      <c r="AD1202" t="s">
        <v>33</v>
      </c>
    </row>
    <row r="1203" spans="1:30" x14ac:dyDescent="0.25">
      <c r="A1203">
        <v>3740</v>
      </c>
      <c r="B1203" t="s">
        <v>28</v>
      </c>
      <c r="C1203">
        <v>4040</v>
      </c>
      <c r="D1203">
        <v>935743</v>
      </c>
      <c r="E1203" t="s">
        <v>1010</v>
      </c>
      <c r="F1203" t="s">
        <v>1078</v>
      </c>
      <c r="G1203" t="s">
        <v>1069</v>
      </c>
      <c r="H1203">
        <v>50</v>
      </c>
      <c r="I1203" s="5">
        <v>42005</v>
      </c>
      <c r="J1203" s="5">
        <v>43830</v>
      </c>
      <c r="K1203" t="s">
        <v>32</v>
      </c>
      <c r="T1203" s="6" t="s">
        <v>33</v>
      </c>
      <c r="U1203" s="6" t="s">
        <v>33</v>
      </c>
      <c r="V1203" s="6"/>
      <c r="W1203" s="6" t="str">
        <f>IF(OR(DuraWarenkorb2020[[#This Row],[Netto]]&lt;&gt;"",DuraWarenkorb2020[[#This Row],[Faktor]]&lt;&gt;""),"",IF(DuraWarenkorb2020[[#This Row],[Rabatt]]&lt;&gt;"",DuraWarenkorb2020[[#This Row],[Brutto]],""))</f>
        <v/>
      </c>
      <c r="X1203" s="7"/>
      <c r="Y1203" s="6"/>
      <c r="Z120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03" s="7" t="str">
        <f>IFERROR(1-DuraWarenkorb2020[[#This Row],[EP1]]/DuraWarenkorb2020[[#This Row],[VK Preis]],"")</f>
        <v/>
      </c>
      <c r="AB1203" s="6" t="str">
        <f>IFERROR(DuraWarenkorb2020[[#This Row],[VK Preis]]/DuraWarenkorb2020[[#This Row],[PE]]*DuraWarenkorb2020[[#This Row],[Menge]],"")</f>
        <v/>
      </c>
      <c r="AC1203" t="s">
        <v>33</v>
      </c>
      <c r="AD1203" t="s">
        <v>33</v>
      </c>
    </row>
    <row r="1204" spans="1:30" x14ac:dyDescent="0.25">
      <c r="A1204">
        <v>3740</v>
      </c>
      <c r="B1204" t="s">
        <v>28</v>
      </c>
      <c r="C1204">
        <v>4040</v>
      </c>
      <c r="D1204">
        <v>935751</v>
      </c>
      <c r="E1204" t="s">
        <v>1010</v>
      </c>
      <c r="F1204" t="s">
        <v>1078</v>
      </c>
      <c r="G1204" t="s">
        <v>1067</v>
      </c>
      <c r="H1204">
        <v>100</v>
      </c>
      <c r="I1204" s="5">
        <v>42005</v>
      </c>
      <c r="J1204" s="5">
        <v>43830</v>
      </c>
      <c r="K1204" t="s">
        <v>32</v>
      </c>
      <c r="T1204" s="6" t="s">
        <v>33</v>
      </c>
      <c r="U1204" s="6" t="s">
        <v>33</v>
      </c>
      <c r="V1204" s="6"/>
      <c r="W1204" s="6" t="str">
        <f>IF(OR(DuraWarenkorb2020[[#This Row],[Netto]]&lt;&gt;"",DuraWarenkorb2020[[#This Row],[Faktor]]&lt;&gt;""),"",IF(DuraWarenkorb2020[[#This Row],[Rabatt]]&lt;&gt;"",DuraWarenkorb2020[[#This Row],[Brutto]],""))</f>
        <v/>
      </c>
      <c r="X1204" s="7"/>
      <c r="Y1204" s="6"/>
      <c r="Z120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04" s="7" t="str">
        <f>IFERROR(1-DuraWarenkorb2020[[#This Row],[EP1]]/DuraWarenkorb2020[[#This Row],[VK Preis]],"")</f>
        <v/>
      </c>
      <c r="AB1204" s="6" t="str">
        <f>IFERROR(DuraWarenkorb2020[[#This Row],[VK Preis]]/DuraWarenkorb2020[[#This Row],[PE]]*DuraWarenkorb2020[[#This Row],[Menge]],"")</f>
        <v/>
      </c>
      <c r="AC1204" t="s">
        <v>33</v>
      </c>
      <c r="AD1204" t="s">
        <v>33</v>
      </c>
    </row>
    <row r="1205" spans="1:30" x14ac:dyDescent="0.25">
      <c r="A1205">
        <v>3740</v>
      </c>
      <c r="B1205" t="s">
        <v>28</v>
      </c>
      <c r="C1205">
        <v>4040</v>
      </c>
      <c r="D1205">
        <v>2116480</v>
      </c>
      <c r="E1205" t="s">
        <v>1010</v>
      </c>
      <c r="F1205" t="s">
        <v>1111</v>
      </c>
      <c r="G1205" t="s">
        <v>1112</v>
      </c>
      <c r="H1205">
        <v>100</v>
      </c>
      <c r="I1205" s="5">
        <v>42005</v>
      </c>
      <c r="J1205" s="5">
        <v>43830</v>
      </c>
      <c r="K1205" t="s">
        <v>32</v>
      </c>
      <c r="T1205" s="6" t="s">
        <v>33</v>
      </c>
      <c r="U1205" s="6" t="s">
        <v>33</v>
      </c>
      <c r="V1205" s="6"/>
      <c r="W1205" s="6" t="str">
        <f>IF(OR(DuraWarenkorb2020[[#This Row],[Netto]]&lt;&gt;"",DuraWarenkorb2020[[#This Row],[Faktor]]&lt;&gt;""),"",IF(DuraWarenkorb2020[[#This Row],[Rabatt]]&lt;&gt;"",DuraWarenkorb2020[[#This Row],[Brutto]],""))</f>
        <v/>
      </c>
      <c r="X1205" s="7"/>
      <c r="Y1205" s="6"/>
      <c r="Z120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05" s="7" t="str">
        <f>IFERROR(1-DuraWarenkorb2020[[#This Row],[EP1]]/DuraWarenkorb2020[[#This Row],[VK Preis]],"")</f>
        <v/>
      </c>
      <c r="AB1205" s="6" t="str">
        <f>IFERROR(DuraWarenkorb2020[[#This Row],[VK Preis]]/DuraWarenkorb2020[[#This Row],[PE]]*DuraWarenkorb2020[[#This Row],[Menge]],"")</f>
        <v/>
      </c>
      <c r="AC1205" t="s">
        <v>33</v>
      </c>
      <c r="AD1205" t="s">
        <v>33</v>
      </c>
    </row>
    <row r="1206" spans="1:30" x14ac:dyDescent="0.25">
      <c r="A1206">
        <v>3740</v>
      </c>
      <c r="B1206" t="s">
        <v>28</v>
      </c>
      <c r="C1206">
        <v>4040</v>
      </c>
      <c r="D1206">
        <v>1353462</v>
      </c>
      <c r="E1206" t="s">
        <v>1010</v>
      </c>
      <c r="F1206" t="s">
        <v>1144</v>
      </c>
      <c r="G1206" t="s">
        <v>1145</v>
      </c>
      <c r="H1206">
        <v>100</v>
      </c>
      <c r="I1206" s="5">
        <v>42005</v>
      </c>
      <c r="J1206" s="5">
        <v>43830</v>
      </c>
      <c r="K1206" t="s">
        <v>32</v>
      </c>
      <c r="T1206" s="6" t="s">
        <v>33</v>
      </c>
      <c r="U1206" s="6" t="s">
        <v>33</v>
      </c>
      <c r="V1206" s="6"/>
      <c r="W1206" s="6" t="str">
        <f>IF(OR(DuraWarenkorb2020[[#This Row],[Netto]]&lt;&gt;"",DuraWarenkorb2020[[#This Row],[Faktor]]&lt;&gt;""),"",IF(DuraWarenkorb2020[[#This Row],[Rabatt]]&lt;&gt;"",DuraWarenkorb2020[[#This Row],[Brutto]],""))</f>
        <v/>
      </c>
      <c r="X1206" s="7"/>
      <c r="Y1206" s="6"/>
      <c r="Z120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06" s="7" t="str">
        <f>IFERROR(1-DuraWarenkorb2020[[#This Row],[EP1]]/DuraWarenkorb2020[[#This Row],[VK Preis]],"")</f>
        <v/>
      </c>
      <c r="AB1206" s="6" t="str">
        <f>IFERROR(DuraWarenkorb2020[[#This Row],[VK Preis]]/DuraWarenkorb2020[[#This Row],[PE]]*DuraWarenkorb2020[[#This Row],[Menge]],"")</f>
        <v/>
      </c>
      <c r="AC1206" t="s">
        <v>33</v>
      </c>
      <c r="AD1206" t="s">
        <v>33</v>
      </c>
    </row>
    <row r="1207" spans="1:30" x14ac:dyDescent="0.25">
      <c r="A1207">
        <v>3740</v>
      </c>
      <c r="B1207" t="s">
        <v>28</v>
      </c>
      <c r="C1207">
        <v>4040</v>
      </c>
      <c r="D1207">
        <v>234427</v>
      </c>
      <c r="E1207" t="s">
        <v>1010</v>
      </c>
      <c r="F1207" t="s">
        <v>1146</v>
      </c>
      <c r="G1207" t="s">
        <v>1147</v>
      </c>
      <c r="H1207">
        <v>100</v>
      </c>
      <c r="I1207" s="5">
        <v>42005</v>
      </c>
      <c r="J1207" s="5">
        <v>43830</v>
      </c>
      <c r="K1207" t="s">
        <v>32</v>
      </c>
      <c r="T1207" s="6" t="s">
        <v>33</v>
      </c>
      <c r="U1207" s="6" t="s">
        <v>33</v>
      </c>
      <c r="V1207" s="6"/>
      <c r="W1207" s="6" t="str">
        <f>IF(OR(DuraWarenkorb2020[[#This Row],[Netto]]&lt;&gt;"",DuraWarenkorb2020[[#This Row],[Faktor]]&lt;&gt;""),"",IF(DuraWarenkorb2020[[#This Row],[Rabatt]]&lt;&gt;"",DuraWarenkorb2020[[#This Row],[Brutto]],""))</f>
        <v/>
      </c>
      <c r="X1207" s="7"/>
      <c r="Y1207" s="6"/>
      <c r="Z120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07" s="7" t="str">
        <f>IFERROR(1-DuraWarenkorb2020[[#This Row],[EP1]]/DuraWarenkorb2020[[#This Row],[VK Preis]],"")</f>
        <v/>
      </c>
      <c r="AB1207" s="6" t="str">
        <f>IFERROR(DuraWarenkorb2020[[#This Row],[VK Preis]]/DuraWarenkorb2020[[#This Row],[PE]]*DuraWarenkorb2020[[#This Row],[Menge]],"")</f>
        <v/>
      </c>
      <c r="AC1207" t="s">
        <v>33</v>
      </c>
      <c r="AD1207" t="s">
        <v>33</v>
      </c>
    </row>
    <row r="1208" spans="1:30" x14ac:dyDescent="0.25">
      <c r="A1208">
        <v>3740</v>
      </c>
      <c r="B1208" t="s">
        <v>28</v>
      </c>
      <c r="C1208">
        <v>4040</v>
      </c>
      <c r="D1208">
        <v>2795329</v>
      </c>
      <c r="E1208" t="s">
        <v>1010</v>
      </c>
      <c r="F1208" t="s">
        <v>1148</v>
      </c>
      <c r="G1208" t="s">
        <v>1149</v>
      </c>
      <c r="H1208">
        <v>700</v>
      </c>
      <c r="I1208" s="5">
        <v>42005</v>
      </c>
      <c r="J1208" s="5">
        <v>43830</v>
      </c>
      <c r="K1208" t="s">
        <v>32</v>
      </c>
      <c r="T1208" s="6" t="s">
        <v>33</v>
      </c>
      <c r="U1208" s="6" t="s">
        <v>33</v>
      </c>
      <c r="V1208" s="6"/>
      <c r="W1208" s="6" t="str">
        <f>IF(OR(DuraWarenkorb2020[[#This Row],[Netto]]&lt;&gt;"",DuraWarenkorb2020[[#This Row],[Faktor]]&lt;&gt;""),"",IF(DuraWarenkorb2020[[#This Row],[Rabatt]]&lt;&gt;"",DuraWarenkorb2020[[#This Row],[Brutto]],""))</f>
        <v/>
      </c>
      <c r="X1208" s="7"/>
      <c r="Y1208" s="6"/>
      <c r="Z120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08" s="7" t="str">
        <f>IFERROR(1-DuraWarenkorb2020[[#This Row],[EP1]]/DuraWarenkorb2020[[#This Row],[VK Preis]],"")</f>
        <v/>
      </c>
      <c r="AB1208" s="6" t="str">
        <f>IFERROR(DuraWarenkorb2020[[#This Row],[VK Preis]]/DuraWarenkorb2020[[#This Row],[PE]]*DuraWarenkorb2020[[#This Row],[Menge]],"")</f>
        <v/>
      </c>
      <c r="AC1208" t="s">
        <v>33</v>
      </c>
      <c r="AD1208" t="s">
        <v>33</v>
      </c>
    </row>
    <row r="1209" spans="1:30" x14ac:dyDescent="0.25">
      <c r="A1209">
        <v>3740</v>
      </c>
      <c r="B1209" t="s">
        <v>28</v>
      </c>
      <c r="C1209">
        <v>4040</v>
      </c>
      <c r="D1209">
        <v>2795310</v>
      </c>
      <c r="E1209" t="s">
        <v>1010</v>
      </c>
      <c r="F1209" t="s">
        <v>1150</v>
      </c>
      <c r="G1209" t="s">
        <v>1149</v>
      </c>
      <c r="H1209">
        <v>400</v>
      </c>
      <c r="I1209" s="5">
        <v>42005</v>
      </c>
      <c r="J1209" s="5">
        <v>43830</v>
      </c>
      <c r="K1209" t="s">
        <v>32</v>
      </c>
      <c r="T1209" s="6" t="s">
        <v>33</v>
      </c>
      <c r="U1209" s="6" t="s">
        <v>33</v>
      </c>
      <c r="V1209" s="6"/>
      <c r="W1209" s="6" t="str">
        <f>IF(OR(DuraWarenkorb2020[[#This Row],[Netto]]&lt;&gt;"",DuraWarenkorb2020[[#This Row],[Faktor]]&lt;&gt;""),"",IF(DuraWarenkorb2020[[#This Row],[Rabatt]]&lt;&gt;"",DuraWarenkorb2020[[#This Row],[Brutto]],""))</f>
        <v/>
      </c>
      <c r="X1209" s="7"/>
      <c r="Y1209" s="6"/>
      <c r="Z120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09" s="7" t="str">
        <f>IFERROR(1-DuraWarenkorb2020[[#This Row],[EP1]]/DuraWarenkorb2020[[#This Row],[VK Preis]],"")</f>
        <v/>
      </c>
      <c r="AB1209" s="6" t="str">
        <f>IFERROR(DuraWarenkorb2020[[#This Row],[VK Preis]]/DuraWarenkorb2020[[#This Row],[PE]]*DuraWarenkorb2020[[#This Row],[Menge]],"")</f>
        <v/>
      </c>
      <c r="AC1209" t="s">
        <v>33</v>
      </c>
      <c r="AD1209" t="s">
        <v>33</v>
      </c>
    </row>
    <row r="1210" spans="1:30" x14ac:dyDescent="0.25">
      <c r="A1210">
        <v>3740</v>
      </c>
      <c r="B1210" t="s">
        <v>28</v>
      </c>
      <c r="C1210">
        <v>4040</v>
      </c>
      <c r="D1210">
        <v>2674025</v>
      </c>
      <c r="E1210" t="s">
        <v>1010</v>
      </c>
      <c r="F1210" t="s">
        <v>1151</v>
      </c>
      <c r="G1210" t="s">
        <v>1152</v>
      </c>
      <c r="H1210">
        <v>100</v>
      </c>
      <c r="I1210" s="5">
        <v>42005</v>
      </c>
      <c r="J1210" s="5">
        <v>43830</v>
      </c>
      <c r="K1210" t="s">
        <v>32</v>
      </c>
      <c r="T1210" s="6" t="s">
        <v>33</v>
      </c>
      <c r="U1210" s="6" t="s">
        <v>33</v>
      </c>
      <c r="V1210" s="6"/>
      <c r="W1210" s="6" t="str">
        <f>IF(OR(DuraWarenkorb2020[[#This Row],[Netto]]&lt;&gt;"",DuraWarenkorb2020[[#This Row],[Faktor]]&lt;&gt;""),"",IF(DuraWarenkorb2020[[#This Row],[Rabatt]]&lt;&gt;"",DuraWarenkorb2020[[#This Row],[Brutto]],""))</f>
        <v/>
      </c>
      <c r="X1210" s="7"/>
      <c r="Y1210" s="6"/>
      <c r="Z121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10" s="7" t="str">
        <f>IFERROR(1-DuraWarenkorb2020[[#This Row],[EP1]]/DuraWarenkorb2020[[#This Row],[VK Preis]],"")</f>
        <v/>
      </c>
      <c r="AB1210" s="6" t="str">
        <f>IFERROR(DuraWarenkorb2020[[#This Row],[VK Preis]]/DuraWarenkorb2020[[#This Row],[PE]]*DuraWarenkorb2020[[#This Row],[Menge]],"")</f>
        <v/>
      </c>
      <c r="AC1210" t="s">
        <v>33</v>
      </c>
      <c r="AD1210" t="s">
        <v>33</v>
      </c>
    </row>
    <row r="1211" spans="1:30" x14ac:dyDescent="0.25">
      <c r="A1211">
        <v>3740</v>
      </c>
      <c r="B1211" t="s">
        <v>28</v>
      </c>
      <c r="C1211">
        <v>4040</v>
      </c>
      <c r="D1211">
        <v>1755218</v>
      </c>
      <c r="E1211" t="s">
        <v>1010</v>
      </c>
      <c r="F1211" t="s">
        <v>1153</v>
      </c>
      <c r="G1211" t="s">
        <v>1154</v>
      </c>
      <c r="H1211">
        <v>100</v>
      </c>
      <c r="I1211" s="5">
        <v>42005</v>
      </c>
      <c r="J1211" s="5">
        <v>43830</v>
      </c>
      <c r="K1211" t="s">
        <v>32</v>
      </c>
      <c r="T1211" s="6" t="s">
        <v>33</v>
      </c>
      <c r="U1211" s="6" t="s">
        <v>33</v>
      </c>
      <c r="V1211" s="6"/>
      <c r="W1211" s="6" t="str">
        <f>IF(OR(DuraWarenkorb2020[[#This Row],[Netto]]&lt;&gt;"",DuraWarenkorb2020[[#This Row],[Faktor]]&lt;&gt;""),"",IF(DuraWarenkorb2020[[#This Row],[Rabatt]]&lt;&gt;"",DuraWarenkorb2020[[#This Row],[Brutto]],""))</f>
        <v/>
      </c>
      <c r="X1211" s="7"/>
      <c r="Y1211" s="6"/>
      <c r="Z121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11" s="7" t="str">
        <f>IFERROR(1-DuraWarenkorb2020[[#This Row],[EP1]]/DuraWarenkorb2020[[#This Row],[VK Preis]],"")</f>
        <v/>
      </c>
      <c r="AB1211" s="6" t="str">
        <f>IFERROR(DuraWarenkorb2020[[#This Row],[VK Preis]]/DuraWarenkorb2020[[#This Row],[PE]]*DuraWarenkorb2020[[#This Row],[Menge]],"")</f>
        <v/>
      </c>
      <c r="AC1211" t="s">
        <v>33</v>
      </c>
      <c r="AD1211" t="s">
        <v>33</v>
      </c>
    </row>
    <row r="1212" spans="1:30" x14ac:dyDescent="0.25">
      <c r="A1212">
        <v>3740</v>
      </c>
      <c r="B1212" t="s">
        <v>28</v>
      </c>
      <c r="C1212">
        <v>4040</v>
      </c>
      <c r="D1212">
        <v>2369923</v>
      </c>
      <c r="E1212" t="s">
        <v>1010</v>
      </c>
      <c r="F1212" t="s">
        <v>1155</v>
      </c>
      <c r="G1212" t="s">
        <v>1154</v>
      </c>
      <c r="H1212">
        <v>100</v>
      </c>
      <c r="I1212" s="5">
        <v>42005</v>
      </c>
      <c r="J1212" s="5">
        <v>43830</v>
      </c>
      <c r="K1212" t="s">
        <v>32</v>
      </c>
      <c r="T1212" s="6" t="s">
        <v>33</v>
      </c>
      <c r="U1212" s="6" t="s">
        <v>33</v>
      </c>
      <c r="V1212" s="6"/>
      <c r="W1212" s="6" t="str">
        <f>IF(OR(DuraWarenkorb2020[[#This Row],[Netto]]&lt;&gt;"",DuraWarenkorb2020[[#This Row],[Faktor]]&lt;&gt;""),"",IF(DuraWarenkorb2020[[#This Row],[Rabatt]]&lt;&gt;"",DuraWarenkorb2020[[#This Row],[Brutto]],""))</f>
        <v/>
      </c>
      <c r="X1212" s="7"/>
      <c r="Y1212" s="6"/>
      <c r="Z121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12" s="7" t="str">
        <f>IFERROR(1-DuraWarenkorb2020[[#This Row],[EP1]]/DuraWarenkorb2020[[#This Row],[VK Preis]],"")</f>
        <v/>
      </c>
      <c r="AB1212" s="6" t="str">
        <f>IFERROR(DuraWarenkorb2020[[#This Row],[VK Preis]]/DuraWarenkorb2020[[#This Row],[PE]]*DuraWarenkorb2020[[#This Row],[Menge]],"")</f>
        <v/>
      </c>
      <c r="AC1212" t="s">
        <v>33</v>
      </c>
      <c r="AD1212" t="s">
        <v>33</v>
      </c>
    </row>
    <row r="1213" spans="1:30" x14ac:dyDescent="0.25">
      <c r="A1213">
        <v>3740</v>
      </c>
      <c r="B1213" t="s">
        <v>28</v>
      </c>
      <c r="C1213">
        <v>4040</v>
      </c>
      <c r="D1213">
        <v>2369958</v>
      </c>
      <c r="E1213" t="s">
        <v>1010</v>
      </c>
      <c r="F1213" t="s">
        <v>1156</v>
      </c>
      <c r="G1213" t="s">
        <v>1154</v>
      </c>
      <c r="H1213">
        <v>200</v>
      </c>
      <c r="I1213" s="5">
        <v>42005</v>
      </c>
      <c r="J1213" s="5">
        <v>43830</v>
      </c>
      <c r="K1213" t="s">
        <v>32</v>
      </c>
      <c r="T1213" s="6" t="s">
        <v>33</v>
      </c>
      <c r="U1213" s="6" t="s">
        <v>33</v>
      </c>
      <c r="V1213" s="6"/>
      <c r="W1213" s="6" t="str">
        <f>IF(OR(DuraWarenkorb2020[[#This Row],[Netto]]&lt;&gt;"",DuraWarenkorb2020[[#This Row],[Faktor]]&lt;&gt;""),"",IF(DuraWarenkorb2020[[#This Row],[Rabatt]]&lt;&gt;"",DuraWarenkorb2020[[#This Row],[Brutto]],""))</f>
        <v/>
      </c>
      <c r="X1213" s="7"/>
      <c r="Y1213" s="6"/>
      <c r="Z121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13" s="7" t="str">
        <f>IFERROR(1-DuraWarenkorb2020[[#This Row],[EP1]]/DuraWarenkorb2020[[#This Row],[VK Preis]],"")</f>
        <v/>
      </c>
      <c r="AB1213" s="6" t="str">
        <f>IFERROR(DuraWarenkorb2020[[#This Row],[VK Preis]]/DuraWarenkorb2020[[#This Row],[PE]]*DuraWarenkorb2020[[#This Row],[Menge]],"")</f>
        <v/>
      </c>
      <c r="AC1213" t="s">
        <v>33</v>
      </c>
      <c r="AD1213" t="s">
        <v>33</v>
      </c>
    </row>
    <row r="1214" spans="1:30" x14ac:dyDescent="0.25">
      <c r="A1214">
        <v>3740</v>
      </c>
      <c r="B1214" t="s">
        <v>28</v>
      </c>
      <c r="C1214">
        <v>4040</v>
      </c>
      <c r="D1214">
        <v>2827123</v>
      </c>
      <c r="E1214" t="s">
        <v>1010</v>
      </c>
      <c r="F1214" t="s">
        <v>1157</v>
      </c>
      <c r="G1214" t="s">
        <v>1154</v>
      </c>
      <c r="H1214">
        <v>200</v>
      </c>
      <c r="I1214" s="5">
        <v>42005</v>
      </c>
      <c r="J1214" s="5">
        <v>43830</v>
      </c>
      <c r="K1214" t="s">
        <v>32</v>
      </c>
      <c r="T1214" s="6" t="s">
        <v>33</v>
      </c>
      <c r="U1214" s="6" t="s">
        <v>33</v>
      </c>
      <c r="V1214" s="6"/>
      <c r="W1214" s="6" t="str">
        <f>IF(OR(DuraWarenkorb2020[[#This Row],[Netto]]&lt;&gt;"",DuraWarenkorb2020[[#This Row],[Faktor]]&lt;&gt;""),"",IF(DuraWarenkorb2020[[#This Row],[Rabatt]]&lt;&gt;"",DuraWarenkorb2020[[#This Row],[Brutto]],""))</f>
        <v/>
      </c>
      <c r="X1214" s="7"/>
      <c r="Y1214" s="6"/>
      <c r="Z121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14" s="7" t="str">
        <f>IFERROR(1-DuraWarenkorb2020[[#This Row],[EP1]]/DuraWarenkorb2020[[#This Row],[VK Preis]],"")</f>
        <v/>
      </c>
      <c r="AB1214" s="6" t="str">
        <f>IFERROR(DuraWarenkorb2020[[#This Row],[VK Preis]]/DuraWarenkorb2020[[#This Row],[PE]]*DuraWarenkorb2020[[#This Row],[Menge]],"")</f>
        <v/>
      </c>
      <c r="AC1214" t="s">
        <v>33</v>
      </c>
      <c r="AD1214" t="s">
        <v>33</v>
      </c>
    </row>
    <row r="1215" spans="1:30" x14ac:dyDescent="0.25">
      <c r="A1215">
        <v>3740</v>
      </c>
      <c r="B1215" t="s">
        <v>28</v>
      </c>
      <c r="C1215">
        <v>4040</v>
      </c>
      <c r="D1215">
        <v>2827131</v>
      </c>
      <c r="E1215" t="s">
        <v>1010</v>
      </c>
      <c r="F1215" t="s">
        <v>1158</v>
      </c>
      <c r="G1215" t="s">
        <v>1154</v>
      </c>
      <c r="H1215">
        <v>200</v>
      </c>
      <c r="I1215" s="5">
        <v>42005</v>
      </c>
      <c r="J1215" s="5">
        <v>43830</v>
      </c>
      <c r="K1215" t="s">
        <v>32</v>
      </c>
      <c r="T1215" s="6" t="s">
        <v>33</v>
      </c>
      <c r="U1215" s="6" t="s">
        <v>33</v>
      </c>
      <c r="V1215" s="6"/>
      <c r="W1215" s="6" t="str">
        <f>IF(OR(DuraWarenkorb2020[[#This Row],[Netto]]&lt;&gt;"",DuraWarenkorb2020[[#This Row],[Faktor]]&lt;&gt;""),"",IF(DuraWarenkorb2020[[#This Row],[Rabatt]]&lt;&gt;"",DuraWarenkorb2020[[#This Row],[Brutto]],""))</f>
        <v/>
      </c>
      <c r="X1215" s="7"/>
      <c r="Y1215" s="6"/>
      <c r="Z121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15" s="7" t="str">
        <f>IFERROR(1-DuraWarenkorb2020[[#This Row],[EP1]]/DuraWarenkorb2020[[#This Row],[VK Preis]],"")</f>
        <v/>
      </c>
      <c r="AB1215" s="6" t="str">
        <f>IFERROR(DuraWarenkorb2020[[#This Row],[VK Preis]]/DuraWarenkorb2020[[#This Row],[PE]]*DuraWarenkorb2020[[#This Row],[Menge]],"")</f>
        <v/>
      </c>
      <c r="AC1215" t="s">
        <v>33</v>
      </c>
      <c r="AD1215" t="s">
        <v>33</v>
      </c>
    </row>
    <row r="1216" spans="1:30" x14ac:dyDescent="0.25">
      <c r="A1216">
        <v>3740</v>
      </c>
      <c r="B1216" t="s">
        <v>28</v>
      </c>
      <c r="C1216">
        <v>4040</v>
      </c>
      <c r="D1216">
        <v>2369974</v>
      </c>
      <c r="E1216" t="s">
        <v>1010</v>
      </c>
      <c r="F1216" t="s">
        <v>1159</v>
      </c>
      <c r="G1216" t="s">
        <v>1154</v>
      </c>
      <c r="H1216">
        <v>200</v>
      </c>
      <c r="I1216" s="5">
        <v>42005</v>
      </c>
      <c r="J1216" s="5">
        <v>43830</v>
      </c>
      <c r="K1216" t="s">
        <v>32</v>
      </c>
      <c r="T1216" s="6" t="s">
        <v>33</v>
      </c>
      <c r="U1216" s="6" t="s">
        <v>33</v>
      </c>
      <c r="V1216" s="6"/>
      <c r="W1216" s="6" t="str">
        <f>IF(OR(DuraWarenkorb2020[[#This Row],[Netto]]&lt;&gt;"",DuraWarenkorb2020[[#This Row],[Faktor]]&lt;&gt;""),"",IF(DuraWarenkorb2020[[#This Row],[Rabatt]]&lt;&gt;"",DuraWarenkorb2020[[#This Row],[Brutto]],""))</f>
        <v/>
      </c>
      <c r="X1216" s="7"/>
      <c r="Y1216" s="6"/>
      <c r="Z121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16" s="7" t="str">
        <f>IFERROR(1-DuraWarenkorb2020[[#This Row],[EP1]]/DuraWarenkorb2020[[#This Row],[VK Preis]],"")</f>
        <v/>
      </c>
      <c r="AB1216" s="6" t="str">
        <f>IFERROR(DuraWarenkorb2020[[#This Row],[VK Preis]]/DuraWarenkorb2020[[#This Row],[PE]]*DuraWarenkorb2020[[#This Row],[Menge]],"")</f>
        <v/>
      </c>
      <c r="AC1216" t="s">
        <v>33</v>
      </c>
      <c r="AD1216" t="s">
        <v>33</v>
      </c>
    </row>
    <row r="1217" spans="1:30" x14ac:dyDescent="0.25">
      <c r="A1217">
        <v>3740</v>
      </c>
      <c r="B1217" t="s">
        <v>28</v>
      </c>
      <c r="C1217">
        <v>4040</v>
      </c>
      <c r="D1217">
        <v>2827166</v>
      </c>
      <c r="E1217" t="s">
        <v>1010</v>
      </c>
      <c r="F1217" t="s">
        <v>1165</v>
      </c>
      <c r="G1217" t="s">
        <v>1166</v>
      </c>
      <c r="H1217">
        <v>200</v>
      </c>
      <c r="I1217" s="5">
        <v>42005</v>
      </c>
      <c r="J1217" s="5">
        <v>43830</v>
      </c>
      <c r="K1217" t="s">
        <v>32</v>
      </c>
      <c r="T1217" s="6" t="s">
        <v>33</v>
      </c>
      <c r="U1217" s="6" t="s">
        <v>33</v>
      </c>
      <c r="V1217" s="6"/>
      <c r="W1217" s="6" t="str">
        <f>IF(OR(DuraWarenkorb2020[[#This Row],[Netto]]&lt;&gt;"",DuraWarenkorb2020[[#This Row],[Faktor]]&lt;&gt;""),"",IF(DuraWarenkorb2020[[#This Row],[Rabatt]]&lt;&gt;"",DuraWarenkorb2020[[#This Row],[Brutto]],""))</f>
        <v/>
      </c>
      <c r="X1217" s="7"/>
      <c r="Y1217" s="6"/>
      <c r="Z121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17" s="7" t="str">
        <f>IFERROR(1-DuraWarenkorb2020[[#This Row],[EP1]]/DuraWarenkorb2020[[#This Row],[VK Preis]],"")</f>
        <v/>
      </c>
      <c r="AB1217" s="6" t="str">
        <f>IFERROR(DuraWarenkorb2020[[#This Row],[VK Preis]]/DuraWarenkorb2020[[#This Row],[PE]]*DuraWarenkorb2020[[#This Row],[Menge]],"")</f>
        <v/>
      </c>
      <c r="AC1217" t="s">
        <v>33</v>
      </c>
      <c r="AD1217" t="s">
        <v>33</v>
      </c>
    </row>
    <row r="1218" spans="1:30" x14ac:dyDescent="0.25">
      <c r="A1218">
        <v>3740</v>
      </c>
      <c r="B1218" t="s">
        <v>28</v>
      </c>
      <c r="C1218">
        <v>4040</v>
      </c>
      <c r="D1218">
        <v>2698420</v>
      </c>
      <c r="E1218" t="s">
        <v>1010</v>
      </c>
      <c r="F1218" t="s">
        <v>1167</v>
      </c>
      <c r="G1218" t="s">
        <v>1168</v>
      </c>
      <c r="H1218" s="9">
        <v>1500</v>
      </c>
      <c r="I1218" s="5">
        <v>42005</v>
      </c>
      <c r="J1218" s="5">
        <v>43830</v>
      </c>
      <c r="K1218" t="s">
        <v>32</v>
      </c>
      <c r="T1218" s="6" t="s">
        <v>33</v>
      </c>
      <c r="U1218" s="6" t="s">
        <v>33</v>
      </c>
      <c r="V1218" s="6"/>
      <c r="W1218" s="6" t="str">
        <f>IF(OR(DuraWarenkorb2020[[#This Row],[Netto]]&lt;&gt;"",DuraWarenkorb2020[[#This Row],[Faktor]]&lt;&gt;""),"",IF(DuraWarenkorb2020[[#This Row],[Rabatt]]&lt;&gt;"",DuraWarenkorb2020[[#This Row],[Brutto]],""))</f>
        <v/>
      </c>
      <c r="X1218" s="7"/>
      <c r="Y1218" s="6"/>
      <c r="Z121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18" s="7" t="str">
        <f>IFERROR(1-DuraWarenkorb2020[[#This Row],[EP1]]/DuraWarenkorb2020[[#This Row],[VK Preis]],"")</f>
        <v/>
      </c>
      <c r="AB1218" s="6" t="str">
        <f>IFERROR(DuraWarenkorb2020[[#This Row],[VK Preis]]/DuraWarenkorb2020[[#This Row],[PE]]*DuraWarenkorb2020[[#This Row],[Menge]],"")</f>
        <v/>
      </c>
      <c r="AC1218" t="s">
        <v>33</v>
      </c>
      <c r="AD1218" t="s">
        <v>33</v>
      </c>
    </row>
    <row r="1219" spans="1:30" x14ac:dyDescent="0.25">
      <c r="A1219">
        <v>3740</v>
      </c>
      <c r="B1219" t="s">
        <v>28</v>
      </c>
      <c r="C1219">
        <v>4040</v>
      </c>
      <c r="D1219">
        <v>1899538</v>
      </c>
      <c r="E1219" t="s">
        <v>1169</v>
      </c>
      <c r="F1219" t="s">
        <v>1170</v>
      </c>
      <c r="G1219" t="s">
        <v>1171</v>
      </c>
      <c r="H1219">
        <v>20</v>
      </c>
      <c r="I1219" s="5">
        <v>42005</v>
      </c>
      <c r="J1219" s="5">
        <v>43830</v>
      </c>
      <c r="K1219" t="s">
        <v>32</v>
      </c>
      <c r="T1219" s="6" t="s">
        <v>33</v>
      </c>
      <c r="U1219" s="6" t="s">
        <v>33</v>
      </c>
      <c r="V1219" s="6"/>
      <c r="W1219" s="6" t="str">
        <f>IF(OR(DuraWarenkorb2020[[#This Row],[Netto]]&lt;&gt;"",DuraWarenkorb2020[[#This Row],[Faktor]]&lt;&gt;""),"",IF(DuraWarenkorb2020[[#This Row],[Rabatt]]&lt;&gt;"",DuraWarenkorb2020[[#This Row],[Brutto]],""))</f>
        <v/>
      </c>
      <c r="X1219" s="7"/>
      <c r="Y1219" s="6"/>
      <c r="Z121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19" s="7" t="str">
        <f>IFERROR(1-DuraWarenkorb2020[[#This Row],[EP1]]/DuraWarenkorb2020[[#This Row],[VK Preis]],"")</f>
        <v/>
      </c>
      <c r="AB1219" s="6" t="str">
        <f>IFERROR(DuraWarenkorb2020[[#This Row],[VK Preis]]/DuraWarenkorb2020[[#This Row],[PE]]*DuraWarenkorb2020[[#This Row],[Menge]],"")</f>
        <v/>
      </c>
      <c r="AC1219" t="s">
        <v>33</v>
      </c>
      <c r="AD1219" t="s">
        <v>33</v>
      </c>
    </row>
    <row r="1220" spans="1:30" x14ac:dyDescent="0.25">
      <c r="A1220">
        <v>3740</v>
      </c>
      <c r="B1220" t="s">
        <v>28</v>
      </c>
      <c r="C1220">
        <v>4040</v>
      </c>
      <c r="D1220">
        <v>548928</v>
      </c>
      <c r="E1220" t="s">
        <v>1172</v>
      </c>
      <c r="F1220" t="s">
        <v>1187</v>
      </c>
      <c r="G1220" t="s">
        <v>1188</v>
      </c>
      <c r="H1220">
        <v>40</v>
      </c>
      <c r="I1220" s="5">
        <v>42005</v>
      </c>
      <c r="J1220" s="5">
        <v>43830</v>
      </c>
      <c r="K1220" t="s">
        <v>32</v>
      </c>
      <c r="T1220" s="6" t="s">
        <v>33</v>
      </c>
      <c r="U1220" s="6" t="s">
        <v>33</v>
      </c>
      <c r="V1220" s="6"/>
      <c r="W1220" s="6" t="str">
        <f>IF(OR(DuraWarenkorb2020[[#This Row],[Netto]]&lt;&gt;"",DuraWarenkorb2020[[#This Row],[Faktor]]&lt;&gt;""),"",IF(DuraWarenkorb2020[[#This Row],[Rabatt]]&lt;&gt;"",DuraWarenkorb2020[[#This Row],[Brutto]],""))</f>
        <v/>
      </c>
      <c r="X1220" s="7"/>
      <c r="Y1220" s="6"/>
      <c r="Z122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20" s="7" t="str">
        <f>IFERROR(1-DuraWarenkorb2020[[#This Row],[EP1]]/DuraWarenkorb2020[[#This Row],[VK Preis]],"")</f>
        <v/>
      </c>
      <c r="AB1220" s="6" t="str">
        <f>IFERROR(DuraWarenkorb2020[[#This Row],[VK Preis]]/DuraWarenkorb2020[[#This Row],[PE]]*DuraWarenkorb2020[[#This Row],[Menge]],"")</f>
        <v/>
      </c>
      <c r="AC1220" t="s">
        <v>33</v>
      </c>
      <c r="AD1220" t="s">
        <v>33</v>
      </c>
    </row>
    <row r="1221" spans="1:30" x14ac:dyDescent="0.25">
      <c r="A1221">
        <v>3740</v>
      </c>
      <c r="B1221" t="s">
        <v>28</v>
      </c>
      <c r="C1221">
        <v>4040</v>
      </c>
      <c r="D1221">
        <v>548820</v>
      </c>
      <c r="E1221" t="s">
        <v>1172</v>
      </c>
      <c r="F1221" t="s">
        <v>1194</v>
      </c>
      <c r="G1221" t="s">
        <v>1195</v>
      </c>
      <c r="H1221">
        <v>120</v>
      </c>
      <c r="I1221" s="5">
        <v>42005</v>
      </c>
      <c r="J1221" s="5">
        <v>43830</v>
      </c>
      <c r="K1221" t="s">
        <v>32</v>
      </c>
      <c r="T1221" s="6" t="s">
        <v>33</v>
      </c>
      <c r="U1221" s="6" t="s">
        <v>33</v>
      </c>
      <c r="V1221" s="6"/>
      <c r="W1221" s="6" t="str">
        <f>IF(OR(DuraWarenkorb2020[[#This Row],[Netto]]&lt;&gt;"",DuraWarenkorb2020[[#This Row],[Faktor]]&lt;&gt;""),"",IF(DuraWarenkorb2020[[#This Row],[Rabatt]]&lt;&gt;"",DuraWarenkorb2020[[#This Row],[Brutto]],""))</f>
        <v/>
      </c>
      <c r="X1221" s="7"/>
      <c r="Y1221" s="6"/>
      <c r="Z122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21" s="7" t="str">
        <f>IFERROR(1-DuraWarenkorb2020[[#This Row],[EP1]]/DuraWarenkorb2020[[#This Row],[VK Preis]],"")</f>
        <v/>
      </c>
      <c r="AB1221" s="6" t="str">
        <f>IFERROR(DuraWarenkorb2020[[#This Row],[VK Preis]]/DuraWarenkorb2020[[#This Row],[PE]]*DuraWarenkorb2020[[#This Row],[Menge]],"")</f>
        <v/>
      </c>
      <c r="AC1221" t="s">
        <v>33</v>
      </c>
      <c r="AD1221" t="s">
        <v>33</v>
      </c>
    </row>
    <row r="1222" spans="1:30" x14ac:dyDescent="0.25">
      <c r="A1222">
        <v>3740</v>
      </c>
      <c r="B1222" t="s">
        <v>28</v>
      </c>
      <c r="C1222">
        <v>4040</v>
      </c>
      <c r="D1222">
        <v>257923</v>
      </c>
      <c r="E1222" t="s">
        <v>1172</v>
      </c>
      <c r="F1222" t="s">
        <v>1196</v>
      </c>
      <c r="G1222" t="s">
        <v>1197</v>
      </c>
      <c r="H1222">
        <v>10</v>
      </c>
      <c r="I1222" s="5">
        <v>42005</v>
      </c>
      <c r="J1222" s="5">
        <v>43830</v>
      </c>
      <c r="K1222" t="s">
        <v>32</v>
      </c>
      <c r="T1222" s="6" t="s">
        <v>33</v>
      </c>
      <c r="U1222" s="6" t="s">
        <v>33</v>
      </c>
      <c r="V1222" s="6"/>
      <c r="W1222" s="6" t="str">
        <f>IF(OR(DuraWarenkorb2020[[#This Row],[Netto]]&lt;&gt;"",DuraWarenkorb2020[[#This Row],[Faktor]]&lt;&gt;""),"",IF(DuraWarenkorb2020[[#This Row],[Rabatt]]&lt;&gt;"",DuraWarenkorb2020[[#This Row],[Brutto]],""))</f>
        <v/>
      </c>
      <c r="X1222" s="7"/>
      <c r="Y1222" s="6"/>
      <c r="Z122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22" s="7" t="str">
        <f>IFERROR(1-DuraWarenkorb2020[[#This Row],[EP1]]/DuraWarenkorb2020[[#This Row],[VK Preis]],"")</f>
        <v/>
      </c>
      <c r="AB1222" s="6" t="str">
        <f>IFERROR(DuraWarenkorb2020[[#This Row],[VK Preis]]/DuraWarenkorb2020[[#This Row],[PE]]*DuraWarenkorb2020[[#This Row],[Menge]],"")</f>
        <v/>
      </c>
      <c r="AC1222" t="s">
        <v>33</v>
      </c>
      <c r="AD1222" t="s">
        <v>33</v>
      </c>
    </row>
    <row r="1223" spans="1:30" x14ac:dyDescent="0.25">
      <c r="A1223">
        <v>3740</v>
      </c>
      <c r="B1223" t="s">
        <v>28</v>
      </c>
      <c r="C1223">
        <v>4040</v>
      </c>
      <c r="D1223">
        <v>257931</v>
      </c>
      <c r="E1223" t="s">
        <v>1172</v>
      </c>
      <c r="F1223" t="s">
        <v>1198</v>
      </c>
      <c r="G1223" t="s">
        <v>1197</v>
      </c>
      <c r="H1223">
        <v>10</v>
      </c>
      <c r="I1223" s="5">
        <v>42005</v>
      </c>
      <c r="J1223" s="5">
        <v>43830</v>
      </c>
      <c r="K1223" t="s">
        <v>32</v>
      </c>
      <c r="T1223" s="6" t="s">
        <v>33</v>
      </c>
      <c r="U1223" s="6" t="s">
        <v>33</v>
      </c>
      <c r="V1223" s="6"/>
      <c r="W1223" s="6" t="str">
        <f>IF(OR(DuraWarenkorb2020[[#This Row],[Netto]]&lt;&gt;"",DuraWarenkorb2020[[#This Row],[Faktor]]&lt;&gt;""),"",IF(DuraWarenkorb2020[[#This Row],[Rabatt]]&lt;&gt;"",DuraWarenkorb2020[[#This Row],[Brutto]],""))</f>
        <v/>
      </c>
      <c r="X1223" s="7"/>
      <c r="Y1223" s="6"/>
      <c r="Z122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23" s="7" t="str">
        <f>IFERROR(1-DuraWarenkorb2020[[#This Row],[EP1]]/DuraWarenkorb2020[[#This Row],[VK Preis]],"")</f>
        <v/>
      </c>
      <c r="AB1223" s="6" t="str">
        <f>IFERROR(DuraWarenkorb2020[[#This Row],[VK Preis]]/DuraWarenkorb2020[[#This Row],[PE]]*DuraWarenkorb2020[[#This Row],[Menge]],"")</f>
        <v/>
      </c>
      <c r="AC1223" t="s">
        <v>33</v>
      </c>
      <c r="AD1223" t="s">
        <v>33</v>
      </c>
    </row>
    <row r="1224" spans="1:30" x14ac:dyDescent="0.25">
      <c r="A1224">
        <v>3740</v>
      </c>
      <c r="B1224" t="s">
        <v>28</v>
      </c>
      <c r="C1224">
        <v>4040</v>
      </c>
      <c r="D1224">
        <v>258059</v>
      </c>
      <c r="E1224" t="s">
        <v>1172</v>
      </c>
      <c r="F1224" t="s">
        <v>1204</v>
      </c>
      <c r="G1224" t="s">
        <v>1205</v>
      </c>
      <c r="H1224">
        <v>200</v>
      </c>
      <c r="I1224" s="5">
        <v>42005</v>
      </c>
      <c r="J1224" s="5">
        <v>43830</v>
      </c>
      <c r="K1224" t="s">
        <v>32</v>
      </c>
      <c r="T1224" s="6" t="s">
        <v>33</v>
      </c>
      <c r="U1224" s="6" t="s">
        <v>33</v>
      </c>
      <c r="V1224" s="6"/>
      <c r="W1224" s="6" t="str">
        <f>IF(OR(DuraWarenkorb2020[[#This Row],[Netto]]&lt;&gt;"",DuraWarenkorb2020[[#This Row],[Faktor]]&lt;&gt;""),"",IF(DuraWarenkorb2020[[#This Row],[Rabatt]]&lt;&gt;"",DuraWarenkorb2020[[#This Row],[Brutto]],""))</f>
        <v/>
      </c>
      <c r="X1224" s="7"/>
      <c r="Y1224" s="6"/>
      <c r="Z122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24" s="7" t="str">
        <f>IFERROR(1-DuraWarenkorb2020[[#This Row],[EP1]]/DuraWarenkorb2020[[#This Row],[VK Preis]],"")</f>
        <v/>
      </c>
      <c r="AB1224" s="6" t="str">
        <f>IFERROR(DuraWarenkorb2020[[#This Row],[VK Preis]]/DuraWarenkorb2020[[#This Row],[PE]]*DuraWarenkorb2020[[#This Row],[Menge]],"")</f>
        <v/>
      </c>
      <c r="AC1224" t="s">
        <v>33</v>
      </c>
      <c r="AD1224" t="s">
        <v>33</v>
      </c>
    </row>
    <row r="1225" spans="1:30" x14ac:dyDescent="0.25">
      <c r="A1225">
        <v>3740</v>
      </c>
      <c r="B1225" t="s">
        <v>28</v>
      </c>
      <c r="C1225">
        <v>4040</v>
      </c>
      <c r="D1225">
        <v>258067</v>
      </c>
      <c r="E1225" t="s">
        <v>1172</v>
      </c>
      <c r="F1225" t="s">
        <v>1206</v>
      </c>
      <c r="G1225" t="s">
        <v>1207</v>
      </c>
      <c r="H1225">
        <v>60</v>
      </c>
      <c r="I1225" s="5">
        <v>42005</v>
      </c>
      <c r="J1225" s="5">
        <v>43830</v>
      </c>
      <c r="K1225" t="s">
        <v>32</v>
      </c>
      <c r="T1225" s="6" t="s">
        <v>33</v>
      </c>
      <c r="U1225" s="6" t="s">
        <v>33</v>
      </c>
      <c r="V1225" s="6"/>
      <c r="W1225" s="6" t="str">
        <f>IF(OR(DuraWarenkorb2020[[#This Row],[Netto]]&lt;&gt;"",DuraWarenkorb2020[[#This Row],[Faktor]]&lt;&gt;""),"",IF(DuraWarenkorb2020[[#This Row],[Rabatt]]&lt;&gt;"",DuraWarenkorb2020[[#This Row],[Brutto]],""))</f>
        <v/>
      </c>
      <c r="X1225" s="7"/>
      <c r="Y1225" s="6"/>
      <c r="Z122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25" s="7" t="str">
        <f>IFERROR(1-DuraWarenkorb2020[[#This Row],[EP1]]/DuraWarenkorb2020[[#This Row],[VK Preis]],"")</f>
        <v/>
      </c>
      <c r="AB1225" s="6" t="str">
        <f>IFERROR(DuraWarenkorb2020[[#This Row],[VK Preis]]/DuraWarenkorb2020[[#This Row],[PE]]*DuraWarenkorb2020[[#This Row],[Menge]],"")</f>
        <v/>
      </c>
      <c r="AC1225" t="s">
        <v>33</v>
      </c>
      <c r="AD1225" t="s">
        <v>33</v>
      </c>
    </row>
    <row r="1226" spans="1:30" x14ac:dyDescent="0.25">
      <c r="A1226">
        <v>3740</v>
      </c>
      <c r="B1226" t="s">
        <v>28</v>
      </c>
      <c r="C1226">
        <v>4040</v>
      </c>
      <c r="D1226">
        <v>258237</v>
      </c>
      <c r="E1226" t="s">
        <v>1172</v>
      </c>
      <c r="F1226" t="s">
        <v>1232</v>
      </c>
      <c r="G1226" t="s">
        <v>1233</v>
      </c>
      <c r="H1226">
        <v>5</v>
      </c>
      <c r="I1226" s="5">
        <v>42005</v>
      </c>
      <c r="J1226" s="5">
        <v>43830</v>
      </c>
      <c r="K1226" t="s">
        <v>32</v>
      </c>
      <c r="T1226" s="6" t="s">
        <v>33</v>
      </c>
      <c r="U1226" s="6" t="s">
        <v>33</v>
      </c>
      <c r="V1226" s="6"/>
      <c r="W1226" s="6" t="str">
        <f>IF(OR(DuraWarenkorb2020[[#This Row],[Netto]]&lt;&gt;"",DuraWarenkorb2020[[#This Row],[Faktor]]&lt;&gt;""),"",IF(DuraWarenkorb2020[[#This Row],[Rabatt]]&lt;&gt;"",DuraWarenkorb2020[[#This Row],[Brutto]],""))</f>
        <v/>
      </c>
      <c r="X1226" s="7"/>
      <c r="Y1226" s="6"/>
      <c r="Z122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26" s="7" t="str">
        <f>IFERROR(1-DuraWarenkorb2020[[#This Row],[EP1]]/DuraWarenkorb2020[[#This Row],[VK Preis]],"")</f>
        <v/>
      </c>
      <c r="AB1226" s="6" t="str">
        <f>IFERROR(DuraWarenkorb2020[[#This Row],[VK Preis]]/DuraWarenkorb2020[[#This Row],[PE]]*DuraWarenkorb2020[[#This Row],[Menge]],"")</f>
        <v/>
      </c>
      <c r="AC1226" t="s">
        <v>33</v>
      </c>
      <c r="AD1226" t="s">
        <v>33</v>
      </c>
    </row>
    <row r="1227" spans="1:30" x14ac:dyDescent="0.25">
      <c r="A1227">
        <v>3740</v>
      </c>
      <c r="B1227" t="s">
        <v>28</v>
      </c>
      <c r="C1227">
        <v>4040</v>
      </c>
      <c r="D1227">
        <v>3922391</v>
      </c>
      <c r="E1227" t="s">
        <v>1172</v>
      </c>
      <c r="F1227" t="s">
        <v>1243</v>
      </c>
      <c r="G1227" t="s">
        <v>1244</v>
      </c>
      <c r="H1227">
        <v>40</v>
      </c>
      <c r="I1227" s="5">
        <v>42005</v>
      </c>
      <c r="J1227" s="5">
        <v>43830</v>
      </c>
      <c r="K1227" t="s">
        <v>32</v>
      </c>
      <c r="T1227" s="6" t="s">
        <v>33</v>
      </c>
      <c r="U1227" s="6" t="s">
        <v>33</v>
      </c>
      <c r="V1227" s="6"/>
      <c r="W1227" s="6" t="str">
        <f>IF(OR(DuraWarenkorb2020[[#This Row],[Netto]]&lt;&gt;"",DuraWarenkorb2020[[#This Row],[Faktor]]&lt;&gt;""),"",IF(DuraWarenkorb2020[[#This Row],[Rabatt]]&lt;&gt;"",DuraWarenkorb2020[[#This Row],[Brutto]],""))</f>
        <v/>
      </c>
      <c r="X1227" s="7"/>
      <c r="Y1227" s="6"/>
      <c r="Z122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27" s="7" t="str">
        <f>IFERROR(1-DuraWarenkorb2020[[#This Row],[EP1]]/DuraWarenkorb2020[[#This Row],[VK Preis]],"")</f>
        <v/>
      </c>
      <c r="AB1227" s="6" t="str">
        <f>IFERROR(DuraWarenkorb2020[[#This Row],[VK Preis]]/DuraWarenkorb2020[[#This Row],[PE]]*DuraWarenkorb2020[[#This Row],[Menge]],"")</f>
        <v/>
      </c>
      <c r="AC1227" t="s">
        <v>33</v>
      </c>
      <c r="AD1227" t="s">
        <v>33</v>
      </c>
    </row>
    <row r="1228" spans="1:30" x14ac:dyDescent="0.25">
      <c r="A1228">
        <v>3740</v>
      </c>
      <c r="B1228" t="s">
        <v>28</v>
      </c>
      <c r="C1228">
        <v>4040</v>
      </c>
      <c r="D1228">
        <v>2839806</v>
      </c>
      <c r="E1228" t="s">
        <v>1172</v>
      </c>
      <c r="F1228" t="s">
        <v>1245</v>
      </c>
      <c r="G1228" t="s">
        <v>1246</v>
      </c>
      <c r="H1228">
        <v>650</v>
      </c>
      <c r="I1228" s="5">
        <v>42005</v>
      </c>
      <c r="J1228" s="5">
        <v>43830</v>
      </c>
      <c r="K1228" t="s">
        <v>32</v>
      </c>
      <c r="T1228" s="6" t="s">
        <v>33</v>
      </c>
      <c r="U1228" s="6" t="s">
        <v>33</v>
      </c>
      <c r="V1228" s="6"/>
      <c r="W1228" s="6" t="str">
        <f>IF(OR(DuraWarenkorb2020[[#This Row],[Netto]]&lt;&gt;"",DuraWarenkorb2020[[#This Row],[Faktor]]&lt;&gt;""),"",IF(DuraWarenkorb2020[[#This Row],[Rabatt]]&lt;&gt;"",DuraWarenkorb2020[[#This Row],[Brutto]],""))</f>
        <v/>
      </c>
      <c r="X1228" s="7"/>
      <c r="Y1228" s="6"/>
      <c r="Z122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28" s="7" t="str">
        <f>IFERROR(1-DuraWarenkorb2020[[#This Row],[EP1]]/DuraWarenkorb2020[[#This Row],[VK Preis]],"")</f>
        <v/>
      </c>
      <c r="AB1228" s="6" t="str">
        <f>IFERROR(DuraWarenkorb2020[[#This Row],[VK Preis]]/DuraWarenkorb2020[[#This Row],[PE]]*DuraWarenkorb2020[[#This Row],[Menge]],"")</f>
        <v/>
      </c>
      <c r="AC1228" t="s">
        <v>33</v>
      </c>
      <c r="AD1228" t="s">
        <v>33</v>
      </c>
    </row>
    <row r="1229" spans="1:30" x14ac:dyDescent="0.25">
      <c r="A1229">
        <v>3740</v>
      </c>
      <c r="B1229" t="s">
        <v>28</v>
      </c>
      <c r="C1229">
        <v>4040</v>
      </c>
      <c r="D1229">
        <v>2839792</v>
      </c>
      <c r="E1229" t="s">
        <v>1172</v>
      </c>
      <c r="F1229" t="s">
        <v>1247</v>
      </c>
      <c r="G1229" t="s">
        <v>1248</v>
      </c>
      <c r="H1229">
        <v>350</v>
      </c>
      <c r="I1229" s="5">
        <v>42005</v>
      </c>
      <c r="J1229" s="5">
        <v>43830</v>
      </c>
      <c r="K1229" t="s">
        <v>32</v>
      </c>
      <c r="T1229" s="6" t="s">
        <v>33</v>
      </c>
      <c r="U1229" s="6" t="s">
        <v>33</v>
      </c>
      <c r="V1229" s="6"/>
      <c r="W1229" s="6" t="str">
        <f>IF(OR(DuraWarenkorb2020[[#This Row],[Netto]]&lt;&gt;"",DuraWarenkorb2020[[#This Row],[Faktor]]&lt;&gt;""),"",IF(DuraWarenkorb2020[[#This Row],[Rabatt]]&lt;&gt;"",DuraWarenkorb2020[[#This Row],[Brutto]],""))</f>
        <v/>
      </c>
      <c r="X1229" s="7"/>
      <c r="Y1229" s="6"/>
      <c r="Z122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29" s="7" t="str">
        <f>IFERROR(1-DuraWarenkorb2020[[#This Row],[EP1]]/DuraWarenkorb2020[[#This Row],[VK Preis]],"")</f>
        <v/>
      </c>
      <c r="AB1229" s="6" t="str">
        <f>IFERROR(DuraWarenkorb2020[[#This Row],[VK Preis]]/DuraWarenkorb2020[[#This Row],[PE]]*DuraWarenkorb2020[[#This Row],[Menge]],"")</f>
        <v/>
      </c>
      <c r="AC1229" t="s">
        <v>33</v>
      </c>
      <c r="AD1229" t="s">
        <v>33</v>
      </c>
    </row>
    <row r="1230" spans="1:30" x14ac:dyDescent="0.25">
      <c r="A1230">
        <v>3740</v>
      </c>
      <c r="B1230" t="s">
        <v>28</v>
      </c>
      <c r="C1230">
        <v>4040</v>
      </c>
      <c r="D1230">
        <v>2839784</v>
      </c>
      <c r="E1230" t="s">
        <v>1172</v>
      </c>
      <c r="F1230" t="s">
        <v>1249</v>
      </c>
      <c r="G1230" t="s">
        <v>1250</v>
      </c>
      <c r="H1230">
        <v>100</v>
      </c>
      <c r="I1230" s="5">
        <v>42005</v>
      </c>
      <c r="J1230" s="5">
        <v>43830</v>
      </c>
      <c r="K1230" t="s">
        <v>32</v>
      </c>
      <c r="T1230" s="6" t="s">
        <v>33</v>
      </c>
      <c r="U1230" s="6" t="s">
        <v>33</v>
      </c>
      <c r="V1230" s="6"/>
      <c r="W1230" s="6" t="str">
        <f>IF(OR(DuraWarenkorb2020[[#This Row],[Netto]]&lt;&gt;"",DuraWarenkorb2020[[#This Row],[Faktor]]&lt;&gt;""),"",IF(DuraWarenkorb2020[[#This Row],[Rabatt]]&lt;&gt;"",DuraWarenkorb2020[[#This Row],[Brutto]],""))</f>
        <v/>
      </c>
      <c r="X1230" s="7"/>
      <c r="Y1230" s="6"/>
      <c r="Z123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30" s="7" t="str">
        <f>IFERROR(1-DuraWarenkorb2020[[#This Row],[EP1]]/DuraWarenkorb2020[[#This Row],[VK Preis]],"")</f>
        <v/>
      </c>
      <c r="AB1230" s="6" t="str">
        <f>IFERROR(DuraWarenkorb2020[[#This Row],[VK Preis]]/DuraWarenkorb2020[[#This Row],[PE]]*DuraWarenkorb2020[[#This Row],[Menge]],"")</f>
        <v/>
      </c>
      <c r="AC1230" t="s">
        <v>33</v>
      </c>
      <c r="AD1230" t="s">
        <v>33</v>
      </c>
    </row>
    <row r="1231" spans="1:30" x14ac:dyDescent="0.25">
      <c r="A1231">
        <v>3740</v>
      </c>
      <c r="B1231" t="s">
        <v>28</v>
      </c>
      <c r="C1231">
        <v>4040</v>
      </c>
      <c r="D1231">
        <v>2839768</v>
      </c>
      <c r="E1231" t="s">
        <v>1172</v>
      </c>
      <c r="F1231" t="s">
        <v>1251</v>
      </c>
      <c r="G1231" t="s">
        <v>1252</v>
      </c>
      <c r="H1231">
        <v>100</v>
      </c>
      <c r="I1231" s="5">
        <v>42005</v>
      </c>
      <c r="J1231" s="5">
        <v>43830</v>
      </c>
      <c r="K1231" t="s">
        <v>32</v>
      </c>
      <c r="T1231" s="6" t="s">
        <v>33</v>
      </c>
      <c r="U1231" s="6" t="s">
        <v>33</v>
      </c>
      <c r="V1231" s="6"/>
      <c r="W1231" s="6" t="str">
        <f>IF(OR(DuraWarenkorb2020[[#This Row],[Netto]]&lt;&gt;"",DuraWarenkorb2020[[#This Row],[Faktor]]&lt;&gt;""),"",IF(DuraWarenkorb2020[[#This Row],[Rabatt]]&lt;&gt;"",DuraWarenkorb2020[[#This Row],[Brutto]],""))</f>
        <v/>
      </c>
      <c r="X1231" s="7"/>
      <c r="Y1231" s="6"/>
      <c r="Z123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31" s="7" t="str">
        <f>IFERROR(1-DuraWarenkorb2020[[#This Row],[EP1]]/DuraWarenkorb2020[[#This Row],[VK Preis]],"")</f>
        <v/>
      </c>
      <c r="AB1231" s="6" t="str">
        <f>IFERROR(DuraWarenkorb2020[[#This Row],[VK Preis]]/DuraWarenkorb2020[[#This Row],[PE]]*DuraWarenkorb2020[[#This Row],[Menge]],"")</f>
        <v/>
      </c>
      <c r="AC1231" t="s">
        <v>33</v>
      </c>
      <c r="AD1231" t="s">
        <v>33</v>
      </c>
    </row>
    <row r="1232" spans="1:30" x14ac:dyDescent="0.25">
      <c r="A1232">
        <v>3740</v>
      </c>
      <c r="B1232" t="s">
        <v>28</v>
      </c>
      <c r="C1232">
        <v>4040</v>
      </c>
      <c r="D1232">
        <v>2890089</v>
      </c>
      <c r="E1232" t="s">
        <v>1172</v>
      </c>
      <c r="F1232" t="s">
        <v>1253</v>
      </c>
      <c r="G1232" t="s">
        <v>1254</v>
      </c>
      <c r="H1232">
        <v>25</v>
      </c>
      <c r="I1232" s="5">
        <v>42005</v>
      </c>
      <c r="J1232" s="5">
        <v>43830</v>
      </c>
      <c r="K1232" t="s">
        <v>32</v>
      </c>
      <c r="T1232" s="6" t="s">
        <v>33</v>
      </c>
      <c r="U1232" s="6" t="s">
        <v>33</v>
      </c>
      <c r="V1232" s="6"/>
      <c r="W1232" s="6" t="str">
        <f>IF(OR(DuraWarenkorb2020[[#This Row],[Netto]]&lt;&gt;"",DuraWarenkorb2020[[#This Row],[Faktor]]&lt;&gt;""),"",IF(DuraWarenkorb2020[[#This Row],[Rabatt]]&lt;&gt;"",DuraWarenkorb2020[[#This Row],[Brutto]],""))</f>
        <v/>
      </c>
      <c r="X1232" s="7"/>
      <c r="Y1232" s="6"/>
      <c r="Z123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32" s="7" t="str">
        <f>IFERROR(1-DuraWarenkorb2020[[#This Row],[EP1]]/DuraWarenkorb2020[[#This Row],[VK Preis]],"")</f>
        <v/>
      </c>
      <c r="AB1232" s="6" t="str">
        <f>IFERROR(DuraWarenkorb2020[[#This Row],[VK Preis]]/DuraWarenkorb2020[[#This Row],[PE]]*DuraWarenkorb2020[[#This Row],[Menge]],"")</f>
        <v/>
      </c>
      <c r="AC1232" t="s">
        <v>33</v>
      </c>
      <c r="AD1232" t="s">
        <v>33</v>
      </c>
    </row>
    <row r="1233" spans="1:30" x14ac:dyDescent="0.25">
      <c r="A1233">
        <v>3740</v>
      </c>
      <c r="B1233" t="s">
        <v>28</v>
      </c>
      <c r="C1233">
        <v>4040</v>
      </c>
      <c r="D1233">
        <v>2661756</v>
      </c>
      <c r="E1233" t="s">
        <v>1172</v>
      </c>
      <c r="F1233" t="s">
        <v>1255</v>
      </c>
      <c r="G1233" t="s">
        <v>1256</v>
      </c>
      <c r="H1233">
        <v>20</v>
      </c>
      <c r="I1233" s="5">
        <v>42005</v>
      </c>
      <c r="J1233" s="5">
        <v>43830</v>
      </c>
      <c r="K1233" t="s">
        <v>32</v>
      </c>
      <c r="T1233" s="6" t="s">
        <v>33</v>
      </c>
      <c r="U1233" s="6" t="s">
        <v>33</v>
      </c>
      <c r="V1233" s="6"/>
      <c r="W1233" s="6" t="str">
        <f>IF(OR(DuraWarenkorb2020[[#This Row],[Netto]]&lt;&gt;"",DuraWarenkorb2020[[#This Row],[Faktor]]&lt;&gt;""),"",IF(DuraWarenkorb2020[[#This Row],[Rabatt]]&lt;&gt;"",DuraWarenkorb2020[[#This Row],[Brutto]],""))</f>
        <v/>
      </c>
      <c r="X1233" s="7"/>
      <c r="Y1233" s="6"/>
      <c r="Z123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33" s="7" t="str">
        <f>IFERROR(1-DuraWarenkorb2020[[#This Row],[EP1]]/DuraWarenkorb2020[[#This Row],[VK Preis]],"")</f>
        <v/>
      </c>
      <c r="AB1233" s="6" t="str">
        <f>IFERROR(DuraWarenkorb2020[[#This Row],[VK Preis]]/DuraWarenkorb2020[[#This Row],[PE]]*DuraWarenkorb2020[[#This Row],[Menge]],"")</f>
        <v/>
      </c>
      <c r="AC1233" t="s">
        <v>33</v>
      </c>
      <c r="AD1233" t="s">
        <v>33</v>
      </c>
    </row>
    <row r="1234" spans="1:30" x14ac:dyDescent="0.25">
      <c r="A1234">
        <v>3740</v>
      </c>
      <c r="B1234" t="s">
        <v>28</v>
      </c>
      <c r="C1234">
        <v>4040</v>
      </c>
      <c r="D1234">
        <v>2855933</v>
      </c>
      <c r="E1234" t="s">
        <v>1172</v>
      </c>
      <c r="F1234" t="s">
        <v>1257</v>
      </c>
      <c r="G1234" t="s">
        <v>1258</v>
      </c>
      <c r="H1234">
        <v>20</v>
      </c>
      <c r="I1234" s="5">
        <v>42005</v>
      </c>
      <c r="J1234" s="5">
        <v>43830</v>
      </c>
      <c r="K1234" t="s">
        <v>32</v>
      </c>
      <c r="T1234" s="6" t="s">
        <v>33</v>
      </c>
      <c r="U1234" s="6" t="s">
        <v>33</v>
      </c>
      <c r="V1234" s="6"/>
      <c r="W1234" s="6" t="str">
        <f>IF(OR(DuraWarenkorb2020[[#This Row],[Netto]]&lt;&gt;"",DuraWarenkorb2020[[#This Row],[Faktor]]&lt;&gt;""),"",IF(DuraWarenkorb2020[[#This Row],[Rabatt]]&lt;&gt;"",DuraWarenkorb2020[[#This Row],[Brutto]],""))</f>
        <v/>
      </c>
      <c r="X1234" s="7"/>
      <c r="Y1234" s="6"/>
      <c r="Z123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34" s="7" t="str">
        <f>IFERROR(1-DuraWarenkorb2020[[#This Row],[EP1]]/DuraWarenkorb2020[[#This Row],[VK Preis]],"")</f>
        <v/>
      </c>
      <c r="AB1234" s="6" t="str">
        <f>IFERROR(DuraWarenkorb2020[[#This Row],[VK Preis]]/DuraWarenkorb2020[[#This Row],[PE]]*DuraWarenkorb2020[[#This Row],[Menge]],"")</f>
        <v/>
      </c>
      <c r="AC1234" t="s">
        <v>33</v>
      </c>
      <c r="AD1234" t="s">
        <v>33</v>
      </c>
    </row>
    <row r="1235" spans="1:30" x14ac:dyDescent="0.25">
      <c r="A1235">
        <v>3740</v>
      </c>
      <c r="B1235" t="s">
        <v>28</v>
      </c>
      <c r="C1235">
        <v>4040</v>
      </c>
      <c r="D1235">
        <v>3593614</v>
      </c>
      <c r="E1235" t="s">
        <v>1172</v>
      </c>
      <c r="F1235" t="s">
        <v>1259</v>
      </c>
      <c r="G1235" t="s">
        <v>1260</v>
      </c>
      <c r="H1235">
        <v>10</v>
      </c>
      <c r="I1235" s="5">
        <v>42005</v>
      </c>
      <c r="J1235" s="5">
        <v>43830</v>
      </c>
      <c r="K1235" t="s">
        <v>32</v>
      </c>
      <c r="T1235" s="6" t="s">
        <v>33</v>
      </c>
      <c r="U1235" s="6" t="s">
        <v>33</v>
      </c>
      <c r="V1235" s="6"/>
      <c r="W1235" s="6" t="str">
        <f>IF(OR(DuraWarenkorb2020[[#This Row],[Netto]]&lt;&gt;"",DuraWarenkorb2020[[#This Row],[Faktor]]&lt;&gt;""),"",IF(DuraWarenkorb2020[[#This Row],[Rabatt]]&lt;&gt;"",DuraWarenkorb2020[[#This Row],[Brutto]],""))</f>
        <v/>
      </c>
      <c r="X1235" s="7"/>
      <c r="Y1235" s="6"/>
      <c r="Z123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35" s="7" t="str">
        <f>IFERROR(1-DuraWarenkorb2020[[#This Row],[EP1]]/DuraWarenkorb2020[[#This Row],[VK Preis]],"")</f>
        <v/>
      </c>
      <c r="AB1235" s="6" t="str">
        <f>IFERROR(DuraWarenkorb2020[[#This Row],[VK Preis]]/DuraWarenkorb2020[[#This Row],[PE]]*DuraWarenkorb2020[[#This Row],[Menge]],"")</f>
        <v/>
      </c>
      <c r="AC1235" t="s">
        <v>33</v>
      </c>
      <c r="AD1235" t="s">
        <v>33</v>
      </c>
    </row>
    <row r="1236" spans="1:30" x14ac:dyDescent="0.25">
      <c r="A1236">
        <v>3740</v>
      </c>
      <c r="B1236" t="s">
        <v>28</v>
      </c>
      <c r="C1236">
        <v>4040</v>
      </c>
      <c r="D1236">
        <v>2629348</v>
      </c>
      <c r="E1236" t="s">
        <v>1172</v>
      </c>
      <c r="F1236" t="s">
        <v>1261</v>
      </c>
      <c r="G1236" t="s">
        <v>1262</v>
      </c>
      <c r="H1236">
        <v>15</v>
      </c>
      <c r="I1236" s="5">
        <v>42005</v>
      </c>
      <c r="J1236" s="5">
        <v>43830</v>
      </c>
      <c r="K1236" t="s">
        <v>32</v>
      </c>
      <c r="T1236" s="6" t="s">
        <v>33</v>
      </c>
      <c r="U1236" s="6" t="s">
        <v>33</v>
      </c>
      <c r="V1236" s="6"/>
      <c r="W1236" s="6" t="str">
        <f>IF(OR(DuraWarenkorb2020[[#This Row],[Netto]]&lt;&gt;"",DuraWarenkorb2020[[#This Row],[Faktor]]&lt;&gt;""),"",IF(DuraWarenkorb2020[[#This Row],[Rabatt]]&lt;&gt;"",DuraWarenkorb2020[[#This Row],[Brutto]],""))</f>
        <v/>
      </c>
      <c r="X1236" s="7"/>
      <c r="Y1236" s="6"/>
      <c r="Z123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36" s="7" t="str">
        <f>IFERROR(1-DuraWarenkorb2020[[#This Row],[EP1]]/DuraWarenkorb2020[[#This Row],[VK Preis]],"")</f>
        <v/>
      </c>
      <c r="AB1236" s="6" t="str">
        <f>IFERROR(DuraWarenkorb2020[[#This Row],[VK Preis]]/DuraWarenkorb2020[[#This Row],[PE]]*DuraWarenkorb2020[[#This Row],[Menge]],"")</f>
        <v/>
      </c>
      <c r="AC1236" t="s">
        <v>33</v>
      </c>
      <c r="AD1236" t="s">
        <v>33</v>
      </c>
    </row>
    <row r="1237" spans="1:30" x14ac:dyDescent="0.25">
      <c r="A1237">
        <v>3740</v>
      </c>
      <c r="B1237" t="s">
        <v>28</v>
      </c>
      <c r="C1237">
        <v>4040</v>
      </c>
      <c r="D1237">
        <v>2705397</v>
      </c>
      <c r="E1237" t="s">
        <v>1172</v>
      </c>
      <c r="F1237" t="s">
        <v>1263</v>
      </c>
      <c r="G1237" t="s">
        <v>1264</v>
      </c>
      <c r="H1237">
        <v>50</v>
      </c>
      <c r="I1237" s="5">
        <v>42005</v>
      </c>
      <c r="J1237" s="5">
        <v>43830</v>
      </c>
      <c r="K1237" t="s">
        <v>32</v>
      </c>
      <c r="T1237" s="6" t="s">
        <v>33</v>
      </c>
      <c r="U1237" s="6" t="s">
        <v>33</v>
      </c>
      <c r="V1237" s="6"/>
      <c r="W1237" s="6" t="str">
        <f>IF(OR(DuraWarenkorb2020[[#This Row],[Netto]]&lt;&gt;"",DuraWarenkorb2020[[#This Row],[Faktor]]&lt;&gt;""),"",IF(DuraWarenkorb2020[[#This Row],[Rabatt]]&lt;&gt;"",DuraWarenkorb2020[[#This Row],[Brutto]],""))</f>
        <v/>
      </c>
      <c r="X1237" s="7"/>
      <c r="Y1237" s="6"/>
      <c r="Z123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37" s="7" t="str">
        <f>IFERROR(1-DuraWarenkorb2020[[#This Row],[EP1]]/DuraWarenkorb2020[[#This Row],[VK Preis]],"")</f>
        <v/>
      </c>
      <c r="AB1237" s="6" t="str">
        <f>IFERROR(DuraWarenkorb2020[[#This Row],[VK Preis]]/DuraWarenkorb2020[[#This Row],[PE]]*DuraWarenkorb2020[[#This Row],[Menge]],"")</f>
        <v/>
      </c>
      <c r="AC1237" t="s">
        <v>33</v>
      </c>
      <c r="AD1237" t="s">
        <v>33</v>
      </c>
    </row>
    <row r="1238" spans="1:30" x14ac:dyDescent="0.25">
      <c r="A1238">
        <v>3740</v>
      </c>
      <c r="B1238" t="s">
        <v>28</v>
      </c>
      <c r="C1238">
        <v>4040</v>
      </c>
      <c r="D1238">
        <v>4287592</v>
      </c>
      <c r="E1238" t="s">
        <v>1172</v>
      </c>
      <c r="F1238" t="s">
        <v>1265</v>
      </c>
      <c r="G1238" t="s">
        <v>1266</v>
      </c>
      <c r="H1238">
        <v>10</v>
      </c>
      <c r="I1238" s="5">
        <v>42005</v>
      </c>
      <c r="J1238" s="5">
        <v>43830</v>
      </c>
      <c r="K1238" t="s">
        <v>32</v>
      </c>
      <c r="T1238" s="6" t="s">
        <v>33</v>
      </c>
      <c r="U1238" s="6" t="s">
        <v>33</v>
      </c>
      <c r="V1238" s="6"/>
      <c r="W1238" s="6" t="str">
        <f>IF(OR(DuraWarenkorb2020[[#This Row],[Netto]]&lt;&gt;"",DuraWarenkorb2020[[#This Row],[Faktor]]&lt;&gt;""),"",IF(DuraWarenkorb2020[[#This Row],[Rabatt]]&lt;&gt;"",DuraWarenkorb2020[[#This Row],[Brutto]],""))</f>
        <v/>
      </c>
      <c r="X1238" s="7"/>
      <c r="Y1238" s="6"/>
      <c r="Z123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38" s="7" t="str">
        <f>IFERROR(1-DuraWarenkorb2020[[#This Row],[EP1]]/DuraWarenkorb2020[[#This Row],[VK Preis]],"")</f>
        <v/>
      </c>
      <c r="AB1238" s="6" t="str">
        <f>IFERROR(DuraWarenkorb2020[[#This Row],[VK Preis]]/DuraWarenkorb2020[[#This Row],[PE]]*DuraWarenkorb2020[[#This Row],[Menge]],"")</f>
        <v/>
      </c>
      <c r="AC1238" t="s">
        <v>33</v>
      </c>
      <c r="AD1238" t="s">
        <v>33</v>
      </c>
    </row>
    <row r="1239" spans="1:30" x14ac:dyDescent="0.25">
      <c r="A1239">
        <v>3740</v>
      </c>
      <c r="B1239" t="s">
        <v>28</v>
      </c>
      <c r="C1239">
        <v>4040</v>
      </c>
      <c r="D1239">
        <v>3939081</v>
      </c>
      <c r="E1239" t="s">
        <v>1172</v>
      </c>
      <c r="F1239" t="s">
        <v>1267</v>
      </c>
      <c r="G1239" t="s">
        <v>1268</v>
      </c>
      <c r="H1239">
        <v>10</v>
      </c>
      <c r="I1239" s="5">
        <v>42005</v>
      </c>
      <c r="J1239" s="5">
        <v>43830</v>
      </c>
      <c r="K1239" t="s">
        <v>32</v>
      </c>
      <c r="T1239" s="6" t="s">
        <v>33</v>
      </c>
      <c r="U1239" s="6" t="s">
        <v>33</v>
      </c>
      <c r="V1239" s="6"/>
      <c r="W1239" s="6" t="str">
        <f>IF(OR(DuraWarenkorb2020[[#This Row],[Netto]]&lt;&gt;"",DuraWarenkorb2020[[#This Row],[Faktor]]&lt;&gt;""),"",IF(DuraWarenkorb2020[[#This Row],[Rabatt]]&lt;&gt;"",DuraWarenkorb2020[[#This Row],[Brutto]],""))</f>
        <v/>
      </c>
      <c r="X1239" s="7"/>
      <c r="Y1239" s="6"/>
      <c r="Z123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39" s="7" t="str">
        <f>IFERROR(1-DuraWarenkorb2020[[#This Row],[EP1]]/DuraWarenkorb2020[[#This Row],[VK Preis]],"")</f>
        <v/>
      </c>
      <c r="AB1239" s="6" t="str">
        <f>IFERROR(DuraWarenkorb2020[[#This Row],[VK Preis]]/DuraWarenkorb2020[[#This Row],[PE]]*DuraWarenkorb2020[[#This Row],[Menge]],"")</f>
        <v/>
      </c>
      <c r="AC1239" t="s">
        <v>33</v>
      </c>
      <c r="AD1239" t="s">
        <v>33</v>
      </c>
    </row>
    <row r="1240" spans="1:30" x14ac:dyDescent="0.25">
      <c r="A1240">
        <v>3740</v>
      </c>
      <c r="B1240" t="s">
        <v>28</v>
      </c>
      <c r="C1240">
        <v>4040</v>
      </c>
      <c r="D1240">
        <v>4415140</v>
      </c>
      <c r="E1240" t="s">
        <v>1172</v>
      </c>
      <c r="F1240" t="s">
        <v>1269</v>
      </c>
      <c r="G1240" t="s">
        <v>1270</v>
      </c>
      <c r="H1240">
        <v>350</v>
      </c>
      <c r="I1240" s="5">
        <v>42005</v>
      </c>
      <c r="J1240" s="5">
        <v>43830</v>
      </c>
      <c r="K1240" t="s">
        <v>32</v>
      </c>
      <c r="T1240" s="6" t="s">
        <v>33</v>
      </c>
      <c r="U1240" s="6" t="s">
        <v>33</v>
      </c>
      <c r="V1240" s="6"/>
      <c r="W1240" s="6" t="str">
        <f>IF(OR(DuraWarenkorb2020[[#This Row],[Netto]]&lt;&gt;"",DuraWarenkorb2020[[#This Row],[Faktor]]&lt;&gt;""),"",IF(DuraWarenkorb2020[[#This Row],[Rabatt]]&lt;&gt;"",DuraWarenkorb2020[[#This Row],[Brutto]],""))</f>
        <v/>
      </c>
      <c r="X1240" s="7"/>
      <c r="Y1240" s="6"/>
      <c r="Z124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40" s="7" t="str">
        <f>IFERROR(1-DuraWarenkorb2020[[#This Row],[EP1]]/DuraWarenkorb2020[[#This Row],[VK Preis]],"")</f>
        <v/>
      </c>
      <c r="AB1240" s="6" t="str">
        <f>IFERROR(DuraWarenkorb2020[[#This Row],[VK Preis]]/DuraWarenkorb2020[[#This Row],[PE]]*DuraWarenkorb2020[[#This Row],[Menge]],"")</f>
        <v/>
      </c>
      <c r="AC1240" t="s">
        <v>33</v>
      </c>
      <c r="AD1240" t="s">
        <v>33</v>
      </c>
    </row>
    <row r="1241" spans="1:30" x14ac:dyDescent="0.25">
      <c r="A1241">
        <v>3740</v>
      </c>
      <c r="B1241" t="s">
        <v>28</v>
      </c>
      <c r="C1241">
        <v>4040</v>
      </c>
      <c r="D1241">
        <v>4415175</v>
      </c>
      <c r="E1241" t="s">
        <v>1172</v>
      </c>
      <c r="F1241" t="s">
        <v>1271</v>
      </c>
      <c r="G1241" t="s">
        <v>1272</v>
      </c>
      <c r="H1241">
        <v>350</v>
      </c>
      <c r="I1241" s="5">
        <v>42005</v>
      </c>
      <c r="J1241" s="5">
        <v>43830</v>
      </c>
      <c r="K1241" t="s">
        <v>32</v>
      </c>
      <c r="T1241" s="6" t="s">
        <v>33</v>
      </c>
      <c r="U1241" s="6" t="s">
        <v>33</v>
      </c>
      <c r="V1241" s="6"/>
      <c r="W1241" s="6" t="str">
        <f>IF(OR(DuraWarenkorb2020[[#This Row],[Netto]]&lt;&gt;"",DuraWarenkorb2020[[#This Row],[Faktor]]&lt;&gt;""),"",IF(DuraWarenkorb2020[[#This Row],[Rabatt]]&lt;&gt;"",DuraWarenkorb2020[[#This Row],[Brutto]],""))</f>
        <v/>
      </c>
      <c r="X1241" s="7"/>
      <c r="Y1241" s="6"/>
      <c r="Z124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41" s="7" t="str">
        <f>IFERROR(1-DuraWarenkorb2020[[#This Row],[EP1]]/DuraWarenkorb2020[[#This Row],[VK Preis]],"")</f>
        <v/>
      </c>
      <c r="AB1241" s="6" t="str">
        <f>IFERROR(DuraWarenkorb2020[[#This Row],[VK Preis]]/DuraWarenkorb2020[[#This Row],[PE]]*DuraWarenkorb2020[[#This Row],[Menge]],"")</f>
        <v/>
      </c>
      <c r="AC1241" t="s">
        <v>33</v>
      </c>
      <c r="AD1241" t="s">
        <v>33</v>
      </c>
    </row>
    <row r="1242" spans="1:30" x14ac:dyDescent="0.25">
      <c r="A1242">
        <v>3740</v>
      </c>
      <c r="B1242" t="s">
        <v>28</v>
      </c>
      <c r="C1242">
        <v>4040</v>
      </c>
      <c r="D1242">
        <v>4415205</v>
      </c>
      <c r="E1242" t="s">
        <v>1172</v>
      </c>
      <c r="F1242" t="s">
        <v>1273</v>
      </c>
      <c r="G1242" t="s">
        <v>1274</v>
      </c>
      <c r="H1242">
        <v>25</v>
      </c>
      <c r="I1242" s="5">
        <v>42005</v>
      </c>
      <c r="J1242" s="5">
        <v>43830</v>
      </c>
      <c r="K1242" t="s">
        <v>32</v>
      </c>
      <c r="T1242" s="6" t="s">
        <v>33</v>
      </c>
      <c r="U1242" s="6" t="s">
        <v>33</v>
      </c>
      <c r="V1242" s="6"/>
      <c r="W1242" s="6" t="str">
        <f>IF(OR(DuraWarenkorb2020[[#This Row],[Netto]]&lt;&gt;"",DuraWarenkorb2020[[#This Row],[Faktor]]&lt;&gt;""),"",IF(DuraWarenkorb2020[[#This Row],[Rabatt]]&lt;&gt;"",DuraWarenkorb2020[[#This Row],[Brutto]],""))</f>
        <v/>
      </c>
      <c r="X1242" s="7"/>
      <c r="Y1242" s="6"/>
      <c r="Z124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42" s="7" t="str">
        <f>IFERROR(1-DuraWarenkorb2020[[#This Row],[EP1]]/DuraWarenkorb2020[[#This Row],[VK Preis]],"")</f>
        <v/>
      </c>
      <c r="AB1242" s="6" t="str">
        <f>IFERROR(DuraWarenkorb2020[[#This Row],[VK Preis]]/DuraWarenkorb2020[[#This Row],[PE]]*DuraWarenkorb2020[[#This Row],[Menge]],"")</f>
        <v/>
      </c>
      <c r="AC1242" t="s">
        <v>33</v>
      </c>
      <c r="AD1242" t="s">
        <v>33</v>
      </c>
    </row>
    <row r="1243" spans="1:30" x14ac:dyDescent="0.25">
      <c r="A1243">
        <v>3740</v>
      </c>
      <c r="B1243" t="s">
        <v>28</v>
      </c>
      <c r="C1243">
        <v>4040</v>
      </c>
      <c r="D1243">
        <v>4415221</v>
      </c>
      <c r="E1243" t="s">
        <v>1172</v>
      </c>
      <c r="F1243" t="s">
        <v>1275</v>
      </c>
      <c r="G1243" t="s">
        <v>1276</v>
      </c>
      <c r="H1243">
        <v>25</v>
      </c>
      <c r="I1243" s="5">
        <v>42005</v>
      </c>
      <c r="J1243" s="5">
        <v>43830</v>
      </c>
      <c r="K1243" t="s">
        <v>32</v>
      </c>
      <c r="T1243" s="6" t="s">
        <v>33</v>
      </c>
      <c r="U1243" s="6" t="s">
        <v>33</v>
      </c>
      <c r="V1243" s="6"/>
      <c r="W1243" s="6" t="str">
        <f>IF(OR(DuraWarenkorb2020[[#This Row],[Netto]]&lt;&gt;"",DuraWarenkorb2020[[#This Row],[Faktor]]&lt;&gt;""),"",IF(DuraWarenkorb2020[[#This Row],[Rabatt]]&lt;&gt;"",DuraWarenkorb2020[[#This Row],[Brutto]],""))</f>
        <v/>
      </c>
      <c r="X1243" s="7"/>
      <c r="Y1243" s="6"/>
      <c r="Z124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43" s="7" t="str">
        <f>IFERROR(1-DuraWarenkorb2020[[#This Row],[EP1]]/DuraWarenkorb2020[[#This Row],[VK Preis]],"")</f>
        <v/>
      </c>
      <c r="AB1243" s="6" t="str">
        <f>IFERROR(DuraWarenkorb2020[[#This Row],[VK Preis]]/DuraWarenkorb2020[[#This Row],[PE]]*DuraWarenkorb2020[[#This Row],[Menge]],"")</f>
        <v/>
      </c>
      <c r="AC1243" t="s">
        <v>33</v>
      </c>
      <c r="AD1243" t="s">
        <v>33</v>
      </c>
    </row>
    <row r="1244" spans="1:30" x14ac:dyDescent="0.25">
      <c r="A1244">
        <v>3740</v>
      </c>
      <c r="B1244" t="s">
        <v>28</v>
      </c>
      <c r="C1244">
        <v>4040</v>
      </c>
      <c r="D1244">
        <v>3644340</v>
      </c>
      <c r="E1244" t="s">
        <v>1172</v>
      </c>
      <c r="F1244" t="s">
        <v>1277</v>
      </c>
      <c r="G1244" t="s">
        <v>1278</v>
      </c>
      <c r="H1244">
        <v>20</v>
      </c>
      <c r="I1244" s="5">
        <v>42005</v>
      </c>
      <c r="J1244" s="5">
        <v>43830</v>
      </c>
      <c r="K1244" t="s">
        <v>32</v>
      </c>
      <c r="T1244" s="6" t="s">
        <v>33</v>
      </c>
      <c r="U1244" s="6" t="s">
        <v>33</v>
      </c>
      <c r="V1244" s="6"/>
      <c r="W1244" s="6" t="str">
        <f>IF(OR(DuraWarenkorb2020[[#This Row],[Netto]]&lt;&gt;"",DuraWarenkorb2020[[#This Row],[Faktor]]&lt;&gt;""),"",IF(DuraWarenkorb2020[[#This Row],[Rabatt]]&lt;&gt;"",DuraWarenkorb2020[[#This Row],[Brutto]],""))</f>
        <v/>
      </c>
      <c r="X1244" s="7"/>
      <c r="Y1244" s="6"/>
      <c r="Z124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44" s="7" t="str">
        <f>IFERROR(1-DuraWarenkorb2020[[#This Row],[EP1]]/DuraWarenkorb2020[[#This Row],[VK Preis]],"")</f>
        <v/>
      </c>
      <c r="AB1244" s="6" t="str">
        <f>IFERROR(DuraWarenkorb2020[[#This Row],[VK Preis]]/DuraWarenkorb2020[[#This Row],[PE]]*DuraWarenkorb2020[[#This Row],[Menge]],"")</f>
        <v/>
      </c>
      <c r="AC1244" t="s">
        <v>33</v>
      </c>
      <c r="AD1244" t="s">
        <v>33</v>
      </c>
    </row>
    <row r="1245" spans="1:30" x14ac:dyDescent="0.25">
      <c r="A1245">
        <v>3740</v>
      </c>
      <c r="B1245" t="s">
        <v>28</v>
      </c>
      <c r="C1245">
        <v>4040</v>
      </c>
      <c r="D1245">
        <v>728853</v>
      </c>
      <c r="E1245" t="s">
        <v>1279</v>
      </c>
      <c r="F1245" t="s">
        <v>1280</v>
      </c>
      <c r="G1245" t="s">
        <v>1281</v>
      </c>
      <c r="H1245">
        <v>400</v>
      </c>
      <c r="I1245" s="5">
        <v>42005</v>
      </c>
      <c r="J1245" s="5">
        <v>43830</v>
      </c>
      <c r="K1245" t="s">
        <v>32</v>
      </c>
      <c r="T1245" s="6" t="s">
        <v>33</v>
      </c>
      <c r="U1245" s="6" t="s">
        <v>33</v>
      </c>
      <c r="V1245" s="6"/>
      <c r="W1245" s="6" t="str">
        <f>IF(OR(DuraWarenkorb2020[[#This Row],[Netto]]&lt;&gt;"",DuraWarenkorb2020[[#This Row],[Faktor]]&lt;&gt;""),"",IF(DuraWarenkorb2020[[#This Row],[Rabatt]]&lt;&gt;"",DuraWarenkorb2020[[#This Row],[Brutto]],""))</f>
        <v/>
      </c>
      <c r="X1245" s="7"/>
      <c r="Y1245" s="6"/>
      <c r="Z124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45" s="7" t="str">
        <f>IFERROR(1-DuraWarenkorb2020[[#This Row],[EP1]]/DuraWarenkorb2020[[#This Row],[VK Preis]],"")</f>
        <v/>
      </c>
      <c r="AB1245" s="6" t="str">
        <f>IFERROR(DuraWarenkorb2020[[#This Row],[VK Preis]]/DuraWarenkorb2020[[#This Row],[PE]]*DuraWarenkorb2020[[#This Row],[Menge]],"")</f>
        <v/>
      </c>
      <c r="AC1245" t="s">
        <v>33</v>
      </c>
      <c r="AD1245" t="s">
        <v>33</v>
      </c>
    </row>
    <row r="1246" spans="1:30" x14ac:dyDescent="0.25">
      <c r="A1246">
        <v>3740</v>
      </c>
      <c r="B1246" t="s">
        <v>28</v>
      </c>
      <c r="C1246">
        <v>4040</v>
      </c>
      <c r="D1246">
        <v>408913</v>
      </c>
      <c r="E1246" t="s">
        <v>1282</v>
      </c>
      <c r="F1246" t="s">
        <v>1283</v>
      </c>
      <c r="G1246" t="s">
        <v>1284</v>
      </c>
      <c r="H1246">
        <v>2</v>
      </c>
      <c r="I1246" s="5">
        <v>42005</v>
      </c>
      <c r="J1246" s="5">
        <v>43830</v>
      </c>
      <c r="K1246" t="s">
        <v>32</v>
      </c>
      <c r="T1246" s="6" t="s">
        <v>33</v>
      </c>
      <c r="U1246" s="6" t="s">
        <v>33</v>
      </c>
      <c r="V1246" s="6"/>
      <c r="W1246" s="6" t="str">
        <f>IF(OR(DuraWarenkorb2020[[#This Row],[Netto]]&lt;&gt;"",DuraWarenkorb2020[[#This Row],[Faktor]]&lt;&gt;""),"",IF(DuraWarenkorb2020[[#This Row],[Rabatt]]&lt;&gt;"",DuraWarenkorb2020[[#This Row],[Brutto]],""))</f>
        <v/>
      </c>
      <c r="X1246" s="7"/>
      <c r="Y1246" s="6"/>
      <c r="Z124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46" s="7" t="str">
        <f>IFERROR(1-DuraWarenkorb2020[[#This Row],[EP1]]/DuraWarenkorb2020[[#This Row],[VK Preis]],"")</f>
        <v/>
      </c>
      <c r="AB1246" s="6" t="str">
        <f>IFERROR(DuraWarenkorb2020[[#This Row],[VK Preis]]/DuraWarenkorb2020[[#This Row],[PE]]*DuraWarenkorb2020[[#This Row],[Menge]],"")</f>
        <v/>
      </c>
      <c r="AC1246" t="s">
        <v>33</v>
      </c>
      <c r="AD1246" t="s">
        <v>33</v>
      </c>
    </row>
    <row r="1247" spans="1:30" x14ac:dyDescent="0.25">
      <c r="A1247">
        <v>3740</v>
      </c>
      <c r="B1247" t="s">
        <v>28</v>
      </c>
      <c r="C1247">
        <v>4040</v>
      </c>
      <c r="D1247">
        <v>3814823</v>
      </c>
      <c r="E1247" t="s">
        <v>1298</v>
      </c>
      <c r="F1247" t="s">
        <v>1299</v>
      </c>
      <c r="G1247" t="s">
        <v>1300</v>
      </c>
      <c r="H1247">
        <v>1</v>
      </c>
      <c r="I1247" s="5">
        <v>42005</v>
      </c>
      <c r="J1247" s="5">
        <v>43830</v>
      </c>
      <c r="K1247" t="s">
        <v>32</v>
      </c>
      <c r="T1247" s="6" t="s">
        <v>33</v>
      </c>
      <c r="U1247" s="6" t="s">
        <v>33</v>
      </c>
      <c r="V1247" s="6"/>
      <c r="W1247" s="6" t="str">
        <f>IF(OR(DuraWarenkorb2020[[#This Row],[Netto]]&lt;&gt;"",DuraWarenkorb2020[[#This Row],[Faktor]]&lt;&gt;""),"",IF(DuraWarenkorb2020[[#This Row],[Rabatt]]&lt;&gt;"",DuraWarenkorb2020[[#This Row],[Brutto]],""))</f>
        <v/>
      </c>
      <c r="X1247" s="7"/>
      <c r="Y1247" s="6"/>
      <c r="Z124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47" s="7" t="str">
        <f>IFERROR(1-DuraWarenkorb2020[[#This Row],[EP1]]/DuraWarenkorb2020[[#This Row],[VK Preis]],"")</f>
        <v/>
      </c>
      <c r="AB1247" s="6" t="str">
        <f>IFERROR(DuraWarenkorb2020[[#This Row],[VK Preis]]/DuraWarenkorb2020[[#This Row],[PE]]*DuraWarenkorb2020[[#This Row],[Menge]],"")</f>
        <v/>
      </c>
      <c r="AC1247" t="s">
        <v>33</v>
      </c>
      <c r="AD1247" t="s">
        <v>33</v>
      </c>
    </row>
    <row r="1248" spans="1:30" x14ac:dyDescent="0.25">
      <c r="A1248">
        <v>3740</v>
      </c>
      <c r="B1248" t="s">
        <v>28</v>
      </c>
      <c r="C1248">
        <v>4040</v>
      </c>
      <c r="D1248">
        <v>3814858</v>
      </c>
      <c r="E1248" t="s">
        <v>1298</v>
      </c>
      <c r="F1248" t="s">
        <v>1301</v>
      </c>
      <c r="G1248" t="s">
        <v>1300</v>
      </c>
      <c r="H1248">
        <v>1</v>
      </c>
      <c r="I1248" s="5">
        <v>42005</v>
      </c>
      <c r="J1248" s="5">
        <v>43830</v>
      </c>
      <c r="K1248" t="s">
        <v>32</v>
      </c>
      <c r="T1248" s="6" t="s">
        <v>33</v>
      </c>
      <c r="U1248" s="6" t="s">
        <v>33</v>
      </c>
      <c r="V1248" s="6"/>
      <c r="W1248" s="6" t="str">
        <f>IF(OR(DuraWarenkorb2020[[#This Row],[Netto]]&lt;&gt;"",DuraWarenkorb2020[[#This Row],[Faktor]]&lt;&gt;""),"",IF(DuraWarenkorb2020[[#This Row],[Rabatt]]&lt;&gt;"",DuraWarenkorb2020[[#This Row],[Brutto]],""))</f>
        <v/>
      </c>
      <c r="X1248" s="7"/>
      <c r="Y1248" s="6"/>
      <c r="Z124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48" s="7" t="str">
        <f>IFERROR(1-DuraWarenkorb2020[[#This Row],[EP1]]/DuraWarenkorb2020[[#This Row],[VK Preis]],"")</f>
        <v/>
      </c>
      <c r="AB1248" s="6" t="str">
        <f>IFERROR(DuraWarenkorb2020[[#This Row],[VK Preis]]/DuraWarenkorb2020[[#This Row],[PE]]*DuraWarenkorb2020[[#This Row],[Menge]],"")</f>
        <v/>
      </c>
      <c r="AC1248" t="s">
        <v>33</v>
      </c>
      <c r="AD1248" t="s">
        <v>33</v>
      </c>
    </row>
    <row r="1249" spans="1:30" x14ac:dyDescent="0.25">
      <c r="A1249">
        <v>3740</v>
      </c>
      <c r="B1249" t="s">
        <v>28</v>
      </c>
      <c r="C1249">
        <v>4040</v>
      </c>
      <c r="D1249">
        <v>3814890</v>
      </c>
      <c r="E1249" t="s">
        <v>1298</v>
      </c>
      <c r="F1249" t="s">
        <v>1302</v>
      </c>
      <c r="G1249" t="s">
        <v>1303</v>
      </c>
      <c r="H1249">
        <v>2</v>
      </c>
      <c r="I1249" s="5">
        <v>42005</v>
      </c>
      <c r="J1249" s="5">
        <v>43830</v>
      </c>
      <c r="K1249" t="s">
        <v>32</v>
      </c>
      <c r="T1249" s="6" t="s">
        <v>33</v>
      </c>
      <c r="U1249" s="6" t="s">
        <v>33</v>
      </c>
      <c r="V1249" s="6"/>
      <c r="W1249" s="6" t="str">
        <f>IF(OR(DuraWarenkorb2020[[#This Row],[Netto]]&lt;&gt;"",DuraWarenkorb2020[[#This Row],[Faktor]]&lt;&gt;""),"",IF(DuraWarenkorb2020[[#This Row],[Rabatt]]&lt;&gt;"",DuraWarenkorb2020[[#This Row],[Brutto]],""))</f>
        <v/>
      </c>
      <c r="X1249" s="7"/>
      <c r="Y1249" s="6"/>
      <c r="Z124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49" s="7" t="str">
        <f>IFERROR(1-DuraWarenkorb2020[[#This Row],[EP1]]/DuraWarenkorb2020[[#This Row],[VK Preis]],"")</f>
        <v/>
      </c>
      <c r="AB1249" s="6" t="str">
        <f>IFERROR(DuraWarenkorb2020[[#This Row],[VK Preis]]/DuraWarenkorb2020[[#This Row],[PE]]*DuraWarenkorb2020[[#This Row],[Menge]],"")</f>
        <v/>
      </c>
      <c r="AC1249" t="s">
        <v>33</v>
      </c>
      <c r="AD1249" t="s">
        <v>33</v>
      </c>
    </row>
    <row r="1250" spans="1:30" x14ac:dyDescent="0.25">
      <c r="A1250">
        <v>3740</v>
      </c>
      <c r="B1250" t="s">
        <v>28</v>
      </c>
      <c r="C1250">
        <v>4040</v>
      </c>
      <c r="D1250">
        <v>3814998</v>
      </c>
      <c r="E1250" t="s">
        <v>1298</v>
      </c>
      <c r="F1250" t="s">
        <v>1304</v>
      </c>
      <c r="G1250" t="s">
        <v>1305</v>
      </c>
      <c r="H1250">
        <v>2</v>
      </c>
      <c r="I1250" s="5">
        <v>42005</v>
      </c>
      <c r="J1250" s="5">
        <v>43830</v>
      </c>
      <c r="K1250" t="s">
        <v>32</v>
      </c>
      <c r="T1250" s="6" t="s">
        <v>33</v>
      </c>
      <c r="U1250" s="6" t="s">
        <v>33</v>
      </c>
      <c r="V1250" s="6"/>
      <c r="W1250" s="6" t="str">
        <f>IF(OR(DuraWarenkorb2020[[#This Row],[Netto]]&lt;&gt;"",DuraWarenkorb2020[[#This Row],[Faktor]]&lt;&gt;""),"",IF(DuraWarenkorb2020[[#This Row],[Rabatt]]&lt;&gt;"",DuraWarenkorb2020[[#This Row],[Brutto]],""))</f>
        <v/>
      </c>
      <c r="X1250" s="7"/>
      <c r="Y1250" s="6"/>
      <c r="Z125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50" s="7" t="str">
        <f>IFERROR(1-DuraWarenkorb2020[[#This Row],[EP1]]/DuraWarenkorb2020[[#This Row],[VK Preis]],"")</f>
        <v/>
      </c>
      <c r="AB1250" s="6" t="str">
        <f>IFERROR(DuraWarenkorb2020[[#This Row],[VK Preis]]/DuraWarenkorb2020[[#This Row],[PE]]*DuraWarenkorb2020[[#This Row],[Menge]],"")</f>
        <v/>
      </c>
      <c r="AC1250" t="s">
        <v>33</v>
      </c>
      <c r="AD1250" t="s">
        <v>33</v>
      </c>
    </row>
    <row r="1251" spans="1:30" x14ac:dyDescent="0.25">
      <c r="A1251">
        <v>3740</v>
      </c>
      <c r="B1251" t="s">
        <v>28</v>
      </c>
      <c r="C1251">
        <v>4040</v>
      </c>
      <c r="D1251">
        <v>4454162</v>
      </c>
      <c r="E1251" t="s">
        <v>1306</v>
      </c>
      <c r="F1251" t="s">
        <v>1307</v>
      </c>
      <c r="G1251" t="s">
        <v>1308</v>
      </c>
      <c r="H1251">
        <v>2</v>
      </c>
      <c r="I1251" s="5">
        <v>42005</v>
      </c>
      <c r="J1251" s="5">
        <v>43830</v>
      </c>
      <c r="K1251" t="s">
        <v>32</v>
      </c>
      <c r="T1251" s="6" t="s">
        <v>33</v>
      </c>
      <c r="U1251" s="6" t="s">
        <v>33</v>
      </c>
      <c r="V1251" s="6"/>
      <c r="W1251" s="6" t="str">
        <f>IF(OR(DuraWarenkorb2020[[#This Row],[Netto]]&lt;&gt;"",DuraWarenkorb2020[[#This Row],[Faktor]]&lt;&gt;""),"",IF(DuraWarenkorb2020[[#This Row],[Rabatt]]&lt;&gt;"",DuraWarenkorb2020[[#This Row],[Brutto]],""))</f>
        <v/>
      </c>
      <c r="X1251" s="7"/>
      <c r="Y1251" s="6"/>
      <c r="Z125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51" s="7" t="str">
        <f>IFERROR(1-DuraWarenkorb2020[[#This Row],[EP1]]/DuraWarenkorb2020[[#This Row],[VK Preis]],"")</f>
        <v/>
      </c>
      <c r="AB1251" s="6" t="str">
        <f>IFERROR(DuraWarenkorb2020[[#This Row],[VK Preis]]/DuraWarenkorb2020[[#This Row],[PE]]*DuraWarenkorb2020[[#This Row],[Menge]],"")</f>
        <v/>
      </c>
      <c r="AC1251" t="s">
        <v>33</v>
      </c>
      <c r="AD1251" t="s">
        <v>33</v>
      </c>
    </row>
    <row r="1252" spans="1:30" x14ac:dyDescent="0.25">
      <c r="A1252">
        <v>3740</v>
      </c>
      <c r="B1252" t="s">
        <v>28</v>
      </c>
      <c r="C1252">
        <v>4040</v>
      </c>
      <c r="D1252">
        <v>4454189</v>
      </c>
      <c r="E1252" t="s">
        <v>1306</v>
      </c>
      <c r="F1252" t="s">
        <v>1307</v>
      </c>
      <c r="G1252" t="s">
        <v>1309</v>
      </c>
      <c r="H1252">
        <v>1</v>
      </c>
      <c r="I1252" s="5">
        <v>42005</v>
      </c>
      <c r="J1252" s="5">
        <v>43830</v>
      </c>
      <c r="K1252" t="s">
        <v>32</v>
      </c>
      <c r="T1252" s="6" t="s">
        <v>33</v>
      </c>
      <c r="U1252" s="6" t="s">
        <v>33</v>
      </c>
      <c r="V1252" s="6"/>
      <c r="W1252" s="6" t="str">
        <f>IF(OR(DuraWarenkorb2020[[#This Row],[Netto]]&lt;&gt;"",DuraWarenkorb2020[[#This Row],[Faktor]]&lt;&gt;""),"",IF(DuraWarenkorb2020[[#This Row],[Rabatt]]&lt;&gt;"",DuraWarenkorb2020[[#This Row],[Brutto]],""))</f>
        <v/>
      </c>
      <c r="X1252" s="7"/>
      <c r="Y1252" s="6"/>
      <c r="Z125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52" s="7" t="str">
        <f>IFERROR(1-DuraWarenkorb2020[[#This Row],[EP1]]/DuraWarenkorb2020[[#This Row],[VK Preis]],"")</f>
        <v/>
      </c>
      <c r="AB1252" s="6" t="str">
        <f>IFERROR(DuraWarenkorb2020[[#This Row],[VK Preis]]/DuraWarenkorb2020[[#This Row],[PE]]*DuraWarenkorb2020[[#This Row],[Menge]],"")</f>
        <v/>
      </c>
      <c r="AC1252" t="s">
        <v>33</v>
      </c>
      <c r="AD1252" t="s">
        <v>33</v>
      </c>
    </row>
    <row r="1253" spans="1:30" x14ac:dyDescent="0.25">
      <c r="A1253">
        <v>3740</v>
      </c>
      <c r="B1253" t="s">
        <v>28</v>
      </c>
      <c r="C1253">
        <v>4040</v>
      </c>
      <c r="D1253">
        <v>4453948</v>
      </c>
      <c r="E1253" t="s">
        <v>1306</v>
      </c>
      <c r="F1253" t="s">
        <v>1310</v>
      </c>
      <c r="G1253" t="s">
        <v>1311</v>
      </c>
      <c r="H1253">
        <v>3</v>
      </c>
      <c r="I1253" s="5">
        <v>42005</v>
      </c>
      <c r="J1253" s="5">
        <v>43830</v>
      </c>
      <c r="K1253" t="s">
        <v>32</v>
      </c>
      <c r="T1253" s="6" t="s">
        <v>33</v>
      </c>
      <c r="U1253" s="6" t="s">
        <v>33</v>
      </c>
      <c r="V1253" s="6"/>
      <c r="W1253" s="6" t="str">
        <f>IF(OR(DuraWarenkorb2020[[#This Row],[Netto]]&lt;&gt;"",DuraWarenkorb2020[[#This Row],[Faktor]]&lt;&gt;""),"",IF(DuraWarenkorb2020[[#This Row],[Rabatt]]&lt;&gt;"",DuraWarenkorb2020[[#This Row],[Brutto]],""))</f>
        <v/>
      </c>
      <c r="X1253" s="7"/>
      <c r="Y1253" s="6"/>
      <c r="Z125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53" s="7" t="str">
        <f>IFERROR(1-DuraWarenkorb2020[[#This Row],[EP1]]/DuraWarenkorb2020[[#This Row],[VK Preis]],"")</f>
        <v/>
      </c>
      <c r="AB1253" s="6" t="str">
        <f>IFERROR(DuraWarenkorb2020[[#This Row],[VK Preis]]/DuraWarenkorb2020[[#This Row],[PE]]*DuraWarenkorb2020[[#This Row],[Menge]],"")</f>
        <v/>
      </c>
      <c r="AC1253" t="s">
        <v>33</v>
      </c>
      <c r="AD1253" t="s">
        <v>33</v>
      </c>
    </row>
    <row r="1254" spans="1:30" x14ac:dyDescent="0.25">
      <c r="A1254">
        <v>3740</v>
      </c>
      <c r="B1254" t="s">
        <v>28</v>
      </c>
      <c r="C1254">
        <v>4040</v>
      </c>
      <c r="D1254">
        <v>4453956</v>
      </c>
      <c r="E1254" t="s">
        <v>1306</v>
      </c>
      <c r="F1254" t="s">
        <v>1310</v>
      </c>
      <c r="G1254" t="s">
        <v>1312</v>
      </c>
      <c r="H1254">
        <v>2</v>
      </c>
      <c r="I1254" s="5">
        <v>42005</v>
      </c>
      <c r="J1254" s="5">
        <v>43830</v>
      </c>
      <c r="K1254" t="s">
        <v>32</v>
      </c>
      <c r="T1254" s="6" t="s">
        <v>33</v>
      </c>
      <c r="U1254" s="6" t="s">
        <v>33</v>
      </c>
      <c r="V1254" s="6"/>
      <c r="W1254" s="6" t="str">
        <f>IF(OR(DuraWarenkorb2020[[#This Row],[Netto]]&lt;&gt;"",DuraWarenkorb2020[[#This Row],[Faktor]]&lt;&gt;""),"",IF(DuraWarenkorb2020[[#This Row],[Rabatt]]&lt;&gt;"",DuraWarenkorb2020[[#This Row],[Brutto]],""))</f>
        <v/>
      </c>
      <c r="X1254" s="7"/>
      <c r="Y1254" s="6"/>
      <c r="Z125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54" s="7" t="str">
        <f>IFERROR(1-DuraWarenkorb2020[[#This Row],[EP1]]/DuraWarenkorb2020[[#This Row],[VK Preis]],"")</f>
        <v/>
      </c>
      <c r="AB1254" s="6" t="str">
        <f>IFERROR(DuraWarenkorb2020[[#This Row],[VK Preis]]/DuraWarenkorb2020[[#This Row],[PE]]*DuraWarenkorb2020[[#This Row],[Menge]],"")</f>
        <v/>
      </c>
      <c r="AC1254" t="s">
        <v>33</v>
      </c>
      <c r="AD1254" t="s">
        <v>33</v>
      </c>
    </row>
    <row r="1255" spans="1:30" x14ac:dyDescent="0.25">
      <c r="A1255">
        <v>3740</v>
      </c>
      <c r="B1255" t="s">
        <v>28</v>
      </c>
      <c r="C1255">
        <v>4040</v>
      </c>
      <c r="D1255">
        <v>3934381</v>
      </c>
      <c r="E1255" t="s">
        <v>1306</v>
      </c>
      <c r="F1255" t="s">
        <v>1313</v>
      </c>
      <c r="G1255" t="s">
        <v>1314</v>
      </c>
      <c r="H1255">
        <v>1</v>
      </c>
      <c r="I1255" s="5">
        <v>42005</v>
      </c>
      <c r="J1255" s="5">
        <v>43830</v>
      </c>
      <c r="K1255" t="s">
        <v>32</v>
      </c>
      <c r="T1255" s="6" t="s">
        <v>33</v>
      </c>
      <c r="U1255" s="6" t="s">
        <v>33</v>
      </c>
      <c r="V1255" s="6"/>
      <c r="W1255" s="6" t="str">
        <f>IF(OR(DuraWarenkorb2020[[#This Row],[Netto]]&lt;&gt;"",DuraWarenkorb2020[[#This Row],[Faktor]]&lt;&gt;""),"",IF(DuraWarenkorb2020[[#This Row],[Rabatt]]&lt;&gt;"",DuraWarenkorb2020[[#This Row],[Brutto]],""))</f>
        <v/>
      </c>
      <c r="X1255" s="7"/>
      <c r="Y1255" s="6"/>
      <c r="Z125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55" s="7" t="str">
        <f>IFERROR(1-DuraWarenkorb2020[[#This Row],[EP1]]/DuraWarenkorb2020[[#This Row],[VK Preis]],"")</f>
        <v/>
      </c>
      <c r="AB1255" s="6" t="str">
        <f>IFERROR(DuraWarenkorb2020[[#This Row],[VK Preis]]/DuraWarenkorb2020[[#This Row],[PE]]*DuraWarenkorb2020[[#This Row],[Menge]],"")</f>
        <v/>
      </c>
      <c r="AC1255" t="s">
        <v>33</v>
      </c>
      <c r="AD1255" t="s">
        <v>33</v>
      </c>
    </row>
    <row r="1256" spans="1:30" x14ac:dyDescent="0.25">
      <c r="A1256">
        <v>3740</v>
      </c>
      <c r="B1256" t="s">
        <v>28</v>
      </c>
      <c r="C1256">
        <v>4040</v>
      </c>
      <c r="D1256">
        <v>3934411</v>
      </c>
      <c r="E1256" t="s">
        <v>1306</v>
      </c>
      <c r="F1256" t="s">
        <v>1313</v>
      </c>
      <c r="G1256" t="s">
        <v>1315</v>
      </c>
      <c r="H1256">
        <v>4</v>
      </c>
      <c r="I1256" s="5">
        <v>42005</v>
      </c>
      <c r="J1256" s="5">
        <v>43830</v>
      </c>
      <c r="K1256" t="s">
        <v>32</v>
      </c>
      <c r="T1256" s="6" t="s">
        <v>33</v>
      </c>
      <c r="U1256" s="6" t="s">
        <v>33</v>
      </c>
      <c r="V1256" s="6"/>
      <c r="W1256" s="6" t="str">
        <f>IF(OR(DuraWarenkorb2020[[#This Row],[Netto]]&lt;&gt;"",DuraWarenkorb2020[[#This Row],[Faktor]]&lt;&gt;""),"",IF(DuraWarenkorb2020[[#This Row],[Rabatt]]&lt;&gt;"",DuraWarenkorb2020[[#This Row],[Brutto]],""))</f>
        <v/>
      </c>
      <c r="X1256" s="7"/>
      <c r="Y1256" s="6"/>
      <c r="Z125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56" s="7" t="str">
        <f>IFERROR(1-DuraWarenkorb2020[[#This Row],[EP1]]/DuraWarenkorb2020[[#This Row],[VK Preis]],"")</f>
        <v/>
      </c>
      <c r="AB1256" s="6" t="str">
        <f>IFERROR(DuraWarenkorb2020[[#This Row],[VK Preis]]/DuraWarenkorb2020[[#This Row],[PE]]*DuraWarenkorb2020[[#This Row],[Menge]],"")</f>
        <v/>
      </c>
      <c r="AC1256" t="s">
        <v>33</v>
      </c>
      <c r="AD1256" t="s">
        <v>33</v>
      </c>
    </row>
    <row r="1257" spans="1:30" x14ac:dyDescent="0.25">
      <c r="A1257">
        <v>3740</v>
      </c>
      <c r="B1257" t="s">
        <v>28</v>
      </c>
      <c r="C1257">
        <v>4040</v>
      </c>
      <c r="D1257">
        <v>3934438</v>
      </c>
      <c r="E1257" t="s">
        <v>1306</v>
      </c>
      <c r="F1257" t="s">
        <v>1313</v>
      </c>
      <c r="G1257" t="s">
        <v>1316</v>
      </c>
      <c r="H1257">
        <v>13</v>
      </c>
      <c r="I1257" s="5">
        <v>42005</v>
      </c>
      <c r="J1257" s="5">
        <v>43830</v>
      </c>
      <c r="K1257" t="s">
        <v>32</v>
      </c>
      <c r="T1257" s="6" t="s">
        <v>33</v>
      </c>
      <c r="U1257" s="6" t="s">
        <v>33</v>
      </c>
      <c r="V1257" s="6"/>
      <c r="W1257" s="6" t="str">
        <f>IF(OR(DuraWarenkorb2020[[#This Row],[Netto]]&lt;&gt;"",DuraWarenkorb2020[[#This Row],[Faktor]]&lt;&gt;""),"",IF(DuraWarenkorb2020[[#This Row],[Rabatt]]&lt;&gt;"",DuraWarenkorb2020[[#This Row],[Brutto]],""))</f>
        <v/>
      </c>
      <c r="X1257" s="7"/>
      <c r="Y1257" s="6"/>
      <c r="Z125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57" s="7" t="str">
        <f>IFERROR(1-DuraWarenkorb2020[[#This Row],[EP1]]/DuraWarenkorb2020[[#This Row],[VK Preis]],"")</f>
        <v/>
      </c>
      <c r="AB1257" s="6" t="str">
        <f>IFERROR(DuraWarenkorb2020[[#This Row],[VK Preis]]/DuraWarenkorb2020[[#This Row],[PE]]*DuraWarenkorb2020[[#This Row],[Menge]],"")</f>
        <v/>
      </c>
      <c r="AC1257" t="s">
        <v>33</v>
      </c>
      <c r="AD1257" t="s">
        <v>33</v>
      </c>
    </row>
    <row r="1258" spans="1:30" x14ac:dyDescent="0.25">
      <c r="A1258">
        <v>3740</v>
      </c>
      <c r="B1258" t="s">
        <v>28</v>
      </c>
      <c r="C1258">
        <v>4040</v>
      </c>
      <c r="D1258">
        <v>4452356</v>
      </c>
      <c r="E1258" t="s">
        <v>1306</v>
      </c>
      <c r="F1258" t="s">
        <v>1313</v>
      </c>
      <c r="G1258" t="s">
        <v>1317</v>
      </c>
      <c r="H1258">
        <v>9</v>
      </c>
      <c r="I1258" s="5">
        <v>42005</v>
      </c>
      <c r="J1258" s="5">
        <v>43830</v>
      </c>
      <c r="K1258" t="s">
        <v>32</v>
      </c>
      <c r="T1258" s="6" t="s">
        <v>33</v>
      </c>
      <c r="U1258" s="6" t="s">
        <v>33</v>
      </c>
      <c r="V1258" s="6"/>
      <c r="W1258" s="6" t="str">
        <f>IF(OR(DuraWarenkorb2020[[#This Row],[Netto]]&lt;&gt;"",DuraWarenkorb2020[[#This Row],[Faktor]]&lt;&gt;""),"",IF(DuraWarenkorb2020[[#This Row],[Rabatt]]&lt;&gt;"",DuraWarenkorb2020[[#This Row],[Brutto]],""))</f>
        <v/>
      </c>
      <c r="X1258" s="7"/>
      <c r="Y1258" s="6"/>
      <c r="Z125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58" s="7" t="str">
        <f>IFERROR(1-DuraWarenkorb2020[[#This Row],[EP1]]/DuraWarenkorb2020[[#This Row],[VK Preis]],"")</f>
        <v/>
      </c>
      <c r="AB1258" s="6" t="str">
        <f>IFERROR(DuraWarenkorb2020[[#This Row],[VK Preis]]/DuraWarenkorb2020[[#This Row],[PE]]*DuraWarenkorb2020[[#This Row],[Menge]],"")</f>
        <v/>
      </c>
      <c r="AC1258" t="s">
        <v>33</v>
      </c>
      <c r="AD1258" t="s">
        <v>33</v>
      </c>
    </row>
    <row r="1259" spans="1:30" x14ac:dyDescent="0.25">
      <c r="A1259">
        <v>3740</v>
      </c>
      <c r="B1259" t="s">
        <v>28</v>
      </c>
      <c r="C1259">
        <v>4040</v>
      </c>
      <c r="D1259">
        <v>4453204</v>
      </c>
      <c r="E1259" t="s">
        <v>1306</v>
      </c>
      <c r="F1259" t="s">
        <v>1313</v>
      </c>
      <c r="G1259" t="s">
        <v>1318</v>
      </c>
      <c r="H1259">
        <v>5</v>
      </c>
      <c r="I1259" s="5">
        <v>42005</v>
      </c>
      <c r="J1259" s="5">
        <v>43830</v>
      </c>
      <c r="K1259" t="s">
        <v>32</v>
      </c>
      <c r="T1259" s="6" t="s">
        <v>33</v>
      </c>
      <c r="U1259" s="6" t="s">
        <v>33</v>
      </c>
      <c r="V1259" s="6"/>
      <c r="W1259" s="6" t="str">
        <f>IF(OR(DuraWarenkorb2020[[#This Row],[Netto]]&lt;&gt;"",DuraWarenkorb2020[[#This Row],[Faktor]]&lt;&gt;""),"",IF(DuraWarenkorb2020[[#This Row],[Rabatt]]&lt;&gt;"",DuraWarenkorb2020[[#This Row],[Brutto]],""))</f>
        <v/>
      </c>
      <c r="X1259" s="7"/>
      <c r="Y1259" s="6"/>
      <c r="Z125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59" s="7" t="str">
        <f>IFERROR(1-DuraWarenkorb2020[[#This Row],[EP1]]/DuraWarenkorb2020[[#This Row],[VK Preis]],"")</f>
        <v/>
      </c>
      <c r="AB1259" s="6" t="str">
        <f>IFERROR(DuraWarenkorb2020[[#This Row],[VK Preis]]/DuraWarenkorb2020[[#This Row],[PE]]*DuraWarenkorb2020[[#This Row],[Menge]],"")</f>
        <v/>
      </c>
      <c r="AC1259" t="s">
        <v>33</v>
      </c>
      <c r="AD1259" t="s">
        <v>33</v>
      </c>
    </row>
    <row r="1260" spans="1:30" x14ac:dyDescent="0.25">
      <c r="A1260">
        <v>3740</v>
      </c>
      <c r="B1260" t="s">
        <v>28</v>
      </c>
      <c r="C1260">
        <v>4040</v>
      </c>
      <c r="D1260">
        <v>1353098</v>
      </c>
      <c r="E1260" t="s">
        <v>1319</v>
      </c>
      <c r="F1260">
        <v>61799</v>
      </c>
      <c r="G1260" t="s">
        <v>1320</v>
      </c>
      <c r="H1260">
        <v>1</v>
      </c>
      <c r="I1260" s="5">
        <v>42005</v>
      </c>
      <c r="J1260" s="5">
        <v>43830</v>
      </c>
      <c r="K1260" t="s">
        <v>32</v>
      </c>
      <c r="T1260" s="6" t="s">
        <v>33</v>
      </c>
      <c r="U1260" s="6" t="s">
        <v>33</v>
      </c>
      <c r="V1260" s="6"/>
      <c r="W1260" s="6" t="str">
        <f>IF(OR(DuraWarenkorb2020[[#This Row],[Netto]]&lt;&gt;"",DuraWarenkorb2020[[#This Row],[Faktor]]&lt;&gt;""),"",IF(DuraWarenkorb2020[[#This Row],[Rabatt]]&lt;&gt;"",DuraWarenkorb2020[[#This Row],[Brutto]],""))</f>
        <v/>
      </c>
      <c r="X1260" s="7"/>
      <c r="Y1260" s="6"/>
      <c r="Z126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60" s="7" t="str">
        <f>IFERROR(1-DuraWarenkorb2020[[#This Row],[EP1]]/DuraWarenkorb2020[[#This Row],[VK Preis]],"")</f>
        <v/>
      </c>
      <c r="AB1260" s="6" t="str">
        <f>IFERROR(DuraWarenkorb2020[[#This Row],[VK Preis]]/DuraWarenkorb2020[[#This Row],[PE]]*DuraWarenkorb2020[[#This Row],[Menge]],"")</f>
        <v/>
      </c>
      <c r="AC1260" t="s">
        <v>33</v>
      </c>
      <c r="AD1260" t="s">
        <v>33</v>
      </c>
    </row>
    <row r="1261" spans="1:30" x14ac:dyDescent="0.25">
      <c r="A1261">
        <v>3740</v>
      </c>
      <c r="B1261" t="s">
        <v>28</v>
      </c>
      <c r="C1261">
        <v>4040</v>
      </c>
      <c r="D1261">
        <v>4424433</v>
      </c>
      <c r="E1261" t="s">
        <v>1319</v>
      </c>
      <c r="F1261">
        <v>94271</v>
      </c>
      <c r="G1261" t="s">
        <v>1321</v>
      </c>
      <c r="H1261">
        <v>1</v>
      </c>
      <c r="I1261" s="5">
        <v>42005</v>
      </c>
      <c r="J1261" s="5">
        <v>43830</v>
      </c>
      <c r="K1261" t="s">
        <v>32</v>
      </c>
      <c r="T1261" s="6" t="s">
        <v>33</v>
      </c>
      <c r="U1261" s="6" t="s">
        <v>33</v>
      </c>
      <c r="V1261" s="6"/>
      <c r="W1261" s="6" t="str">
        <f>IF(OR(DuraWarenkorb2020[[#This Row],[Netto]]&lt;&gt;"",DuraWarenkorb2020[[#This Row],[Faktor]]&lt;&gt;""),"",IF(DuraWarenkorb2020[[#This Row],[Rabatt]]&lt;&gt;"",DuraWarenkorb2020[[#This Row],[Brutto]],""))</f>
        <v/>
      </c>
      <c r="X1261" s="7"/>
      <c r="Y1261" s="6"/>
      <c r="Z126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61" s="7" t="str">
        <f>IFERROR(1-DuraWarenkorb2020[[#This Row],[EP1]]/DuraWarenkorb2020[[#This Row],[VK Preis]],"")</f>
        <v/>
      </c>
      <c r="AB1261" s="6" t="str">
        <f>IFERROR(DuraWarenkorb2020[[#This Row],[VK Preis]]/DuraWarenkorb2020[[#This Row],[PE]]*DuraWarenkorb2020[[#This Row],[Menge]],"")</f>
        <v/>
      </c>
      <c r="AC1261" t="s">
        <v>33</v>
      </c>
      <c r="AD1261" t="s">
        <v>33</v>
      </c>
    </row>
    <row r="1262" spans="1:30" x14ac:dyDescent="0.25">
      <c r="A1262">
        <v>3740</v>
      </c>
      <c r="B1262" t="s">
        <v>28</v>
      </c>
      <c r="C1262">
        <v>4040</v>
      </c>
      <c r="D1262">
        <v>81876</v>
      </c>
      <c r="E1262" t="s">
        <v>1319</v>
      </c>
      <c r="F1262" t="s">
        <v>1322</v>
      </c>
      <c r="G1262" t="s">
        <v>1323</v>
      </c>
      <c r="H1262" s="9">
        <v>1900</v>
      </c>
      <c r="I1262" s="5">
        <v>42005</v>
      </c>
      <c r="J1262" s="5">
        <v>43830</v>
      </c>
      <c r="K1262" t="s">
        <v>32</v>
      </c>
      <c r="T1262" s="6" t="s">
        <v>33</v>
      </c>
      <c r="U1262" s="6" t="s">
        <v>33</v>
      </c>
      <c r="V1262" s="6"/>
      <c r="W1262" s="6" t="str">
        <f>IF(OR(DuraWarenkorb2020[[#This Row],[Netto]]&lt;&gt;"",DuraWarenkorb2020[[#This Row],[Faktor]]&lt;&gt;""),"",IF(DuraWarenkorb2020[[#This Row],[Rabatt]]&lt;&gt;"",DuraWarenkorb2020[[#This Row],[Brutto]],""))</f>
        <v/>
      </c>
      <c r="X1262" s="7"/>
      <c r="Y1262" s="6"/>
      <c r="Z126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62" s="7" t="str">
        <f>IFERROR(1-DuraWarenkorb2020[[#This Row],[EP1]]/DuraWarenkorb2020[[#This Row],[VK Preis]],"")</f>
        <v/>
      </c>
      <c r="AB1262" s="6" t="str">
        <f>IFERROR(DuraWarenkorb2020[[#This Row],[VK Preis]]/DuraWarenkorb2020[[#This Row],[PE]]*DuraWarenkorb2020[[#This Row],[Menge]],"")</f>
        <v/>
      </c>
      <c r="AC1262" t="s">
        <v>33</v>
      </c>
      <c r="AD1262" t="s">
        <v>33</v>
      </c>
    </row>
    <row r="1263" spans="1:30" x14ac:dyDescent="0.25">
      <c r="A1263">
        <v>3740</v>
      </c>
      <c r="B1263" t="s">
        <v>28</v>
      </c>
      <c r="C1263">
        <v>4040</v>
      </c>
      <c r="D1263">
        <v>4374487</v>
      </c>
      <c r="E1263" t="s">
        <v>1330</v>
      </c>
      <c r="F1263" t="s">
        <v>1331</v>
      </c>
      <c r="G1263" t="s">
        <v>1332</v>
      </c>
      <c r="H1263">
        <v>1</v>
      </c>
      <c r="I1263" s="5">
        <v>42005</v>
      </c>
      <c r="J1263" s="5">
        <v>43830</v>
      </c>
      <c r="K1263" t="s">
        <v>32</v>
      </c>
      <c r="T1263" s="6" t="s">
        <v>33</v>
      </c>
      <c r="U1263" s="6" t="s">
        <v>33</v>
      </c>
      <c r="V1263" s="6"/>
      <c r="W1263" s="6" t="str">
        <f>IF(OR(DuraWarenkorb2020[[#This Row],[Netto]]&lt;&gt;"",DuraWarenkorb2020[[#This Row],[Faktor]]&lt;&gt;""),"",IF(DuraWarenkorb2020[[#This Row],[Rabatt]]&lt;&gt;"",DuraWarenkorb2020[[#This Row],[Brutto]],""))</f>
        <v/>
      </c>
      <c r="X1263" s="7"/>
      <c r="Y1263" s="6"/>
      <c r="Z126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63" s="7" t="str">
        <f>IFERROR(1-DuraWarenkorb2020[[#This Row],[EP1]]/DuraWarenkorb2020[[#This Row],[VK Preis]],"")</f>
        <v/>
      </c>
      <c r="AB1263" s="6" t="str">
        <f>IFERROR(DuraWarenkorb2020[[#This Row],[VK Preis]]/DuraWarenkorb2020[[#This Row],[PE]]*DuraWarenkorb2020[[#This Row],[Menge]],"")</f>
        <v/>
      </c>
      <c r="AC1263" t="s">
        <v>33</v>
      </c>
      <c r="AD1263" t="s">
        <v>33</v>
      </c>
    </row>
    <row r="1264" spans="1:30" x14ac:dyDescent="0.25">
      <c r="A1264">
        <v>3740</v>
      </c>
      <c r="B1264" t="s">
        <v>28</v>
      </c>
      <c r="C1264">
        <v>4040</v>
      </c>
      <c r="D1264">
        <v>4357388</v>
      </c>
      <c r="E1264" t="s">
        <v>1333</v>
      </c>
      <c r="F1264" t="s">
        <v>1334</v>
      </c>
      <c r="G1264" t="s">
        <v>1335</v>
      </c>
      <c r="H1264">
        <v>10</v>
      </c>
      <c r="I1264" s="5">
        <v>42005</v>
      </c>
      <c r="J1264" s="5">
        <v>43830</v>
      </c>
      <c r="K1264" t="s">
        <v>32</v>
      </c>
      <c r="T1264" s="6" t="s">
        <v>33</v>
      </c>
      <c r="U1264" s="6" t="s">
        <v>33</v>
      </c>
      <c r="V1264" s="6"/>
      <c r="W1264" s="6" t="str">
        <f>IF(OR(DuraWarenkorb2020[[#This Row],[Netto]]&lt;&gt;"",DuraWarenkorb2020[[#This Row],[Faktor]]&lt;&gt;""),"",IF(DuraWarenkorb2020[[#This Row],[Rabatt]]&lt;&gt;"",DuraWarenkorb2020[[#This Row],[Brutto]],""))</f>
        <v/>
      </c>
      <c r="X1264" s="7"/>
      <c r="Y1264" s="6"/>
      <c r="Z126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64" s="7" t="str">
        <f>IFERROR(1-DuraWarenkorb2020[[#This Row],[EP1]]/DuraWarenkorb2020[[#This Row],[VK Preis]],"")</f>
        <v/>
      </c>
      <c r="AB1264" s="6" t="str">
        <f>IFERROR(DuraWarenkorb2020[[#This Row],[VK Preis]]/DuraWarenkorb2020[[#This Row],[PE]]*DuraWarenkorb2020[[#This Row],[Menge]],"")</f>
        <v/>
      </c>
      <c r="AC1264" t="s">
        <v>33</v>
      </c>
      <c r="AD1264" t="s">
        <v>33</v>
      </c>
    </row>
    <row r="1265" spans="1:30" x14ac:dyDescent="0.25">
      <c r="A1265">
        <v>3740</v>
      </c>
      <c r="B1265" t="s">
        <v>28</v>
      </c>
      <c r="C1265">
        <v>4040</v>
      </c>
      <c r="D1265">
        <v>302414</v>
      </c>
      <c r="E1265" t="s">
        <v>1342</v>
      </c>
      <c r="F1265" t="s">
        <v>1343</v>
      </c>
      <c r="G1265" t="s">
        <v>1344</v>
      </c>
      <c r="H1265">
        <v>1</v>
      </c>
      <c r="I1265" s="5">
        <v>42005</v>
      </c>
      <c r="J1265" s="5">
        <v>43830</v>
      </c>
      <c r="K1265" t="s">
        <v>32</v>
      </c>
      <c r="T1265" s="6" t="s">
        <v>33</v>
      </c>
      <c r="U1265" s="6" t="s">
        <v>33</v>
      </c>
      <c r="V1265" s="6"/>
      <c r="W1265" s="6" t="str">
        <f>IF(OR(DuraWarenkorb2020[[#This Row],[Netto]]&lt;&gt;"",DuraWarenkorb2020[[#This Row],[Faktor]]&lt;&gt;""),"",IF(DuraWarenkorb2020[[#This Row],[Rabatt]]&lt;&gt;"",DuraWarenkorb2020[[#This Row],[Brutto]],""))</f>
        <v/>
      </c>
      <c r="X1265" s="7"/>
      <c r="Y1265" s="6"/>
      <c r="Z126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65" s="7" t="str">
        <f>IFERROR(1-DuraWarenkorb2020[[#This Row],[EP1]]/DuraWarenkorb2020[[#This Row],[VK Preis]],"")</f>
        <v/>
      </c>
      <c r="AB1265" s="6" t="str">
        <f>IFERROR(DuraWarenkorb2020[[#This Row],[VK Preis]]/DuraWarenkorb2020[[#This Row],[PE]]*DuraWarenkorb2020[[#This Row],[Menge]],"")</f>
        <v/>
      </c>
      <c r="AC1265" t="s">
        <v>33</v>
      </c>
      <c r="AD1265" t="s">
        <v>33</v>
      </c>
    </row>
    <row r="1266" spans="1:30" x14ac:dyDescent="0.25">
      <c r="A1266">
        <v>3740</v>
      </c>
      <c r="B1266" t="s">
        <v>28</v>
      </c>
      <c r="C1266">
        <v>4040</v>
      </c>
      <c r="D1266">
        <v>674338</v>
      </c>
      <c r="E1266" t="s">
        <v>1345</v>
      </c>
      <c r="F1266" t="s">
        <v>1346</v>
      </c>
      <c r="G1266" t="s">
        <v>1347</v>
      </c>
      <c r="H1266">
        <v>1</v>
      </c>
      <c r="I1266" s="5">
        <v>42005</v>
      </c>
      <c r="J1266" s="5">
        <v>43830</v>
      </c>
      <c r="K1266" t="s">
        <v>32</v>
      </c>
      <c r="T1266" s="6" t="s">
        <v>33</v>
      </c>
      <c r="U1266" s="6" t="s">
        <v>33</v>
      </c>
      <c r="V1266" s="6"/>
      <c r="W1266" s="6" t="str">
        <f>IF(OR(DuraWarenkorb2020[[#This Row],[Netto]]&lt;&gt;"",DuraWarenkorb2020[[#This Row],[Faktor]]&lt;&gt;""),"",IF(DuraWarenkorb2020[[#This Row],[Rabatt]]&lt;&gt;"",DuraWarenkorb2020[[#This Row],[Brutto]],""))</f>
        <v/>
      </c>
      <c r="X1266" s="7"/>
      <c r="Y1266" s="6"/>
      <c r="Z126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66" s="7" t="str">
        <f>IFERROR(1-DuraWarenkorb2020[[#This Row],[EP1]]/DuraWarenkorb2020[[#This Row],[VK Preis]],"")</f>
        <v/>
      </c>
      <c r="AB1266" s="6" t="str">
        <f>IFERROR(DuraWarenkorb2020[[#This Row],[VK Preis]]/DuraWarenkorb2020[[#This Row],[PE]]*DuraWarenkorb2020[[#This Row],[Menge]],"")</f>
        <v/>
      </c>
      <c r="AC1266" t="s">
        <v>33</v>
      </c>
      <c r="AD1266" t="s">
        <v>33</v>
      </c>
    </row>
    <row r="1267" spans="1:30" x14ac:dyDescent="0.25">
      <c r="A1267">
        <v>3740</v>
      </c>
      <c r="B1267" t="s">
        <v>28</v>
      </c>
      <c r="C1267">
        <v>4040</v>
      </c>
      <c r="D1267">
        <v>2620006</v>
      </c>
      <c r="E1267" t="s">
        <v>1348</v>
      </c>
      <c r="F1267" t="s">
        <v>1349</v>
      </c>
      <c r="G1267" t="s">
        <v>1350</v>
      </c>
      <c r="H1267">
        <v>1</v>
      </c>
      <c r="I1267" s="5">
        <v>42005</v>
      </c>
      <c r="J1267" s="5">
        <v>43830</v>
      </c>
      <c r="K1267" t="s">
        <v>32</v>
      </c>
      <c r="T1267" s="6" t="s">
        <v>33</v>
      </c>
      <c r="U1267" s="6" t="s">
        <v>33</v>
      </c>
      <c r="V1267" s="6"/>
      <c r="W1267" s="6" t="str">
        <f>IF(OR(DuraWarenkorb2020[[#This Row],[Netto]]&lt;&gt;"",DuraWarenkorb2020[[#This Row],[Faktor]]&lt;&gt;""),"",IF(DuraWarenkorb2020[[#This Row],[Rabatt]]&lt;&gt;"",DuraWarenkorb2020[[#This Row],[Brutto]],""))</f>
        <v/>
      </c>
      <c r="X1267" s="7"/>
      <c r="Y1267" s="6"/>
      <c r="Z126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67" s="7" t="str">
        <f>IFERROR(1-DuraWarenkorb2020[[#This Row],[EP1]]/DuraWarenkorb2020[[#This Row],[VK Preis]],"")</f>
        <v/>
      </c>
      <c r="AB1267" s="6" t="str">
        <f>IFERROR(DuraWarenkorb2020[[#This Row],[VK Preis]]/DuraWarenkorb2020[[#This Row],[PE]]*DuraWarenkorb2020[[#This Row],[Menge]],"")</f>
        <v/>
      </c>
      <c r="AC1267" t="s">
        <v>33</v>
      </c>
      <c r="AD1267" t="s">
        <v>33</v>
      </c>
    </row>
    <row r="1268" spans="1:30" x14ac:dyDescent="0.25">
      <c r="A1268">
        <v>3740</v>
      </c>
      <c r="B1268" t="s">
        <v>28</v>
      </c>
      <c r="C1268">
        <v>4040</v>
      </c>
      <c r="D1268">
        <v>3885372</v>
      </c>
      <c r="E1268" t="s">
        <v>1348</v>
      </c>
      <c r="F1268" t="s">
        <v>1351</v>
      </c>
      <c r="G1268" t="s">
        <v>1352</v>
      </c>
      <c r="H1268">
        <v>1</v>
      </c>
      <c r="I1268" s="5">
        <v>42005</v>
      </c>
      <c r="J1268" s="5">
        <v>43830</v>
      </c>
      <c r="K1268" t="s">
        <v>32</v>
      </c>
      <c r="T1268" s="6" t="s">
        <v>33</v>
      </c>
      <c r="U1268" s="6" t="s">
        <v>33</v>
      </c>
      <c r="V1268" s="6"/>
      <c r="W1268" s="6" t="str">
        <f>IF(OR(DuraWarenkorb2020[[#This Row],[Netto]]&lt;&gt;"",DuraWarenkorb2020[[#This Row],[Faktor]]&lt;&gt;""),"",IF(DuraWarenkorb2020[[#This Row],[Rabatt]]&lt;&gt;"",DuraWarenkorb2020[[#This Row],[Brutto]],""))</f>
        <v/>
      </c>
      <c r="X1268" s="7"/>
      <c r="Y1268" s="6"/>
      <c r="Z126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68" s="7" t="str">
        <f>IFERROR(1-DuraWarenkorb2020[[#This Row],[EP1]]/DuraWarenkorb2020[[#This Row],[VK Preis]],"")</f>
        <v/>
      </c>
      <c r="AB1268" s="6" t="str">
        <f>IFERROR(DuraWarenkorb2020[[#This Row],[VK Preis]]/DuraWarenkorb2020[[#This Row],[PE]]*DuraWarenkorb2020[[#This Row],[Menge]],"")</f>
        <v/>
      </c>
      <c r="AC1268" t="s">
        <v>33</v>
      </c>
      <c r="AD1268" t="s">
        <v>33</v>
      </c>
    </row>
    <row r="1269" spans="1:30" x14ac:dyDescent="0.25">
      <c r="A1269">
        <v>3740</v>
      </c>
      <c r="B1269" t="s">
        <v>28</v>
      </c>
      <c r="C1269">
        <v>4040</v>
      </c>
      <c r="D1269">
        <v>3241386</v>
      </c>
      <c r="E1269" t="s">
        <v>1348</v>
      </c>
      <c r="F1269" t="s">
        <v>1353</v>
      </c>
      <c r="G1269" t="s">
        <v>1354</v>
      </c>
      <c r="H1269">
        <v>1</v>
      </c>
      <c r="I1269" s="5">
        <v>42005</v>
      </c>
      <c r="J1269" s="5">
        <v>43830</v>
      </c>
      <c r="K1269" t="s">
        <v>32</v>
      </c>
      <c r="T1269" s="6" t="s">
        <v>33</v>
      </c>
      <c r="U1269" s="6" t="s">
        <v>33</v>
      </c>
      <c r="V1269" s="6"/>
      <c r="W1269" s="6" t="str">
        <f>IF(OR(DuraWarenkorb2020[[#This Row],[Netto]]&lt;&gt;"",DuraWarenkorb2020[[#This Row],[Faktor]]&lt;&gt;""),"",IF(DuraWarenkorb2020[[#This Row],[Rabatt]]&lt;&gt;"",DuraWarenkorb2020[[#This Row],[Brutto]],""))</f>
        <v/>
      </c>
      <c r="X1269" s="7"/>
      <c r="Y1269" s="6"/>
      <c r="Z126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69" s="7" t="str">
        <f>IFERROR(1-DuraWarenkorb2020[[#This Row],[EP1]]/DuraWarenkorb2020[[#This Row],[VK Preis]],"")</f>
        <v/>
      </c>
      <c r="AB1269" s="6" t="str">
        <f>IFERROR(DuraWarenkorb2020[[#This Row],[VK Preis]]/DuraWarenkorb2020[[#This Row],[PE]]*DuraWarenkorb2020[[#This Row],[Menge]],"")</f>
        <v/>
      </c>
      <c r="AC1269" t="s">
        <v>33</v>
      </c>
      <c r="AD1269" t="s">
        <v>33</v>
      </c>
    </row>
    <row r="1270" spans="1:30" x14ac:dyDescent="0.25">
      <c r="A1270">
        <v>3740</v>
      </c>
      <c r="B1270" t="s">
        <v>28</v>
      </c>
      <c r="C1270">
        <v>4040</v>
      </c>
      <c r="D1270">
        <v>2952718</v>
      </c>
      <c r="E1270" t="s">
        <v>1348</v>
      </c>
      <c r="F1270" t="s">
        <v>1355</v>
      </c>
      <c r="G1270" t="s">
        <v>1356</v>
      </c>
      <c r="H1270">
        <v>17</v>
      </c>
      <c r="I1270" s="5">
        <v>42005</v>
      </c>
      <c r="J1270" s="5">
        <v>43830</v>
      </c>
      <c r="K1270" t="s">
        <v>32</v>
      </c>
      <c r="T1270" s="6" t="s">
        <v>33</v>
      </c>
      <c r="U1270" s="6" t="s">
        <v>33</v>
      </c>
      <c r="V1270" s="6"/>
      <c r="W1270" s="6" t="str">
        <f>IF(OR(DuraWarenkorb2020[[#This Row],[Netto]]&lt;&gt;"",DuraWarenkorb2020[[#This Row],[Faktor]]&lt;&gt;""),"",IF(DuraWarenkorb2020[[#This Row],[Rabatt]]&lt;&gt;"",DuraWarenkorb2020[[#This Row],[Brutto]],""))</f>
        <v/>
      </c>
      <c r="X1270" s="7"/>
      <c r="Y1270" s="6"/>
      <c r="Z127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70" s="7" t="str">
        <f>IFERROR(1-DuraWarenkorb2020[[#This Row],[EP1]]/DuraWarenkorb2020[[#This Row],[VK Preis]],"")</f>
        <v/>
      </c>
      <c r="AB1270" s="6" t="str">
        <f>IFERROR(DuraWarenkorb2020[[#This Row],[VK Preis]]/DuraWarenkorb2020[[#This Row],[PE]]*DuraWarenkorb2020[[#This Row],[Menge]],"")</f>
        <v/>
      </c>
      <c r="AC1270" t="s">
        <v>33</v>
      </c>
      <c r="AD1270" t="s">
        <v>33</v>
      </c>
    </row>
    <row r="1271" spans="1:30" x14ac:dyDescent="0.25">
      <c r="A1271">
        <v>3740</v>
      </c>
      <c r="B1271" t="s">
        <v>28</v>
      </c>
      <c r="C1271">
        <v>4040</v>
      </c>
      <c r="D1271">
        <v>527378</v>
      </c>
      <c r="E1271" t="s">
        <v>1357</v>
      </c>
      <c r="F1271" t="s">
        <v>1358</v>
      </c>
      <c r="G1271" t="s">
        <v>1359</v>
      </c>
      <c r="H1271">
        <v>50</v>
      </c>
      <c r="I1271" s="5">
        <v>42005</v>
      </c>
      <c r="J1271" s="5">
        <v>43830</v>
      </c>
      <c r="K1271" t="s">
        <v>32</v>
      </c>
      <c r="T1271" s="6" t="s">
        <v>33</v>
      </c>
      <c r="U1271" s="6" t="s">
        <v>33</v>
      </c>
      <c r="V1271" s="6"/>
      <c r="W1271" s="6" t="str">
        <f>IF(OR(DuraWarenkorb2020[[#This Row],[Netto]]&lt;&gt;"",DuraWarenkorb2020[[#This Row],[Faktor]]&lt;&gt;""),"",IF(DuraWarenkorb2020[[#This Row],[Rabatt]]&lt;&gt;"",DuraWarenkorb2020[[#This Row],[Brutto]],""))</f>
        <v/>
      </c>
      <c r="X1271" s="7"/>
      <c r="Y1271" s="6"/>
      <c r="Z127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71" s="7" t="str">
        <f>IFERROR(1-DuraWarenkorb2020[[#This Row],[EP1]]/DuraWarenkorb2020[[#This Row],[VK Preis]],"")</f>
        <v/>
      </c>
      <c r="AB1271" s="6" t="str">
        <f>IFERROR(DuraWarenkorb2020[[#This Row],[VK Preis]]/DuraWarenkorb2020[[#This Row],[PE]]*DuraWarenkorb2020[[#This Row],[Menge]],"")</f>
        <v/>
      </c>
      <c r="AC1271" t="s">
        <v>33</v>
      </c>
      <c r="AD1271" t="s">
        <v>33</v>
      </c>
    </row>
    <row r="1272" spans="1:30" x14ac:dyDescent="0.25">
      <c r="A1272">
        <v>3740</v>
      </c>
      <c r="B1272" t="s">
        <v>28</v>
      </c>
      <c r="C1272">
        <v>4040</v>
      </c>
      <c r="D1272">
        <v>350613</v>
      </c>
      <c r="E1272" t="s">
        <v>1357</v>
      </c>
      <c r="F1272" t="s">
        <v>1360</v>
      </c>
      <c r="G1272" t="s">
        <v>1361</v>
      </c>
      <c r="H1272">
        <v>450</v>
      </c>
      <c r="I1272" s="5">
        <v>42005</v>
      </c>
      <c r="J1272" s="5">
        <v>43830</v>
      </c>
      <c r="K1272" t="s">
        <v>32</v>
      </c>
      <c r="T1272" s="6" t="s">
        <v>33</v>
      </c>
      <c r="U1272" s="6" t="s">
        <v>33</v>
      </c>
      <c r="V1272" s="6"/>
      <c r="W1272" s="6" t="str">
        <f>IF(OR(DuraWarenkorb2020[[#This Row],[Netto]]&lt;&gt;"",DuraWarenkorb2020[[#This Row],[Faktor]]&lt;&gt;""),"",IF(DuraWarenkorb2020[[#This Row],[Rabatt]]&lt;&gt;"",DuraWarenkorb2020[[#This Row],[Brutto]],""))</f>
        <v/>
      </c>
      <c r="X1272" s="7"/>
      <c r="Y1272" s="6"/>
      <c r="Z127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72" s="7" t="str">
        <f>IFERROR(1-DuraWarenkorb2020[[#This Row],[EP1]]/DuraWarenkorb2020[[#This Row],[VK Preis]],"")</f>
        <v/>
      </c>
      <c r="AB1272" s="6" t="str">
        <f>IFERROR(DuraWarenkorb2020[[#This Row],[VK Preis]]/DuraWarenkorb2020[[#This Row],[PE]]*DuraWarenkorb2020[[#This Row],[Menge]],"")</f>
        <v/>
      </c>
      <c r="AC1272" t="s">
        <v>33</v>
      </c>
      <c r="AD1272" t="s">
        <v>33</v>
      </c>
    </row>
    <row r="1273" spans="1:30" x14ac:dyDescent="0.25">
      <c r="A1273">
        <v>3740</v>
      </c>
      <c r="B1273" t="s">
        <v>28</v>
      </c>
      <c r="C1273">
        <v>4040</v>
      </c>
      <c r="D1273">
        <v>356255</v>
      </c>
      <c r="E1273" t="s">
        <v>1362</v>
      </c>
      <c r="F1273" t="s">
        <v>1394</v>
      </c>
      <c r="G1273" t="s">
        <v>1395</v>
      </c>
      <c r="H1273">
        <v>1</v>
      </c>
      <c r="I1273" s="5">
        <v>42005</v>
      </c>
      <c r="J1273" s="5">
        <v>43830</v>
      </c>
      <c r="K1273" t="s">
        <v>32</v>
      </c>
      <c r="T1273" s="6" t="s">
        <v>33</v>
      </c>
      <c r="U1273" s="6" t="s">
        <v>33</v>
      </c>
      <c r="V1273" s="6"/>
      <c r="W1273" s="6" t="str">
        <f>IF(OR(DuraWarenkorb2020[[#This Row],[Netto]]&lt;&gt;"",DuraWarenkorb2020[[#This Row],[Faktor]]&lt;&gt;""),"",IF(DuraWarenkorb2020[[#This Row],[Rabatt]]&lt;&gt;"",DuraWarenkorb2020[[#This Row],[Brutto]],""))</f>
        <v/>
      </c>
      <c r="X1273" s="7"/>
      <c r="Y1273" s="6"/>
      <c r="Z127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73" s="7" t="str">
        <f>IFERROR(1-DuraWarenkorb2020[[#This Row],[EP1]]/DuraWarenkorb2020[[#This Row],[VK Preis]],"")</f>
        <v/>
      </c>
      <c r="AB1273" s="6" t="str">
        <f>IFERROR(DuraWarenkorb2020[[#This Row],[VK Preis]]/DuraWarenkorb2020[[#This Row],[PE]]*DuraWarenkorb2020[[#This Row],[Menge]],"")</f>
        <v/>
      </c>
      <c r="AC1273" t="s">
        <v>33</v>
      </c>
      <c r="AD1273" t="s">
        <v>33</v>
      </c>
    </row>
    <row r="1274" spans="1:30" x14ac:dyDescent="0.25">
      <c r="A1274">
        <v>3740</v>
      </c>
      <c r="B1274" t="s">
        <v>28</v>
      </c>
      <c r="C1274">
        <v>4040</v>
      </c>
      <c r="D1274">
        <v>4027833</v>
      </c>
      <c r="E1274" t="s">
        <v>1430</v>
      </c>
      <c r="F1274" t="s">
        <v>1431</v>
      </c>
      <c r="G1274" t="s">
        <v>1432</v>
      </c>
      <c r="H1274">
        <v>11</v>
      </c>
      <c r="I1274" s="5">
        <v>42005</v>
      </c>
      <c r="J1274" s="5">
        <v>43830</v>
      </c>
      <c r="K1274" t="s">
        <v>32</v>
      </c>
      <c r="T1274" s="6" t="s">
        <v>33</v>
      </c>
      <c r="U1274" s="6" t="s">
        <v>33</v>
      </c>
      <c r="V1274" s="6"/>
      <c r="W1274" s="6" t="str">
        <f>IF(OR(DuraWarenkorb2020[[#This Row],[Netto]]&lt;&gt;"",DuraWarenkorb2020[[#This Row],[Faktor]]&lt;&gt;""),"",IF(DuraWarenkorb2020[[#This Row],[Rabatt]]&lt;&gt;"",DuraWarenkorb2020[[#This Row],[Brutto]],""))</f>
        <v/>
      </c>
      <c r="X1274" s="7"/>
      <c r="Y1274" s="6"/>
      <c r="Z127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74" s="7" t="str">
        <f>IFERROR(1-DuraWarenkorb2020[[#This Row],[EP1]]/DuraWarenkorb2020[[#This Row],[VK Preis]],"")</f>
        <v/>
      </c>
      <c r="AB1274" s="6" t="str">
        <f>IFERROR(DuraWarenkorb2020[[#This Row],[VK Preis]]/DuraWarenkorb2020[[#This Row],[PE]]*DuraWarenkorb2020[[#This Row],[Menge]],"")</f>
        <v/>
      </c>
      <c r="AC1274" t="s">
        <v>33</v>
      </c>
      <c r="AD1274" t="s">
        <v>33</v>
      </c>
    </row>
    <row r="1275" spans="1:30" x14ac:dyDescent="0.25">
      <c r="A1275">
        <v>3740</v>
      </c>
      <c r="B1275" t="s">
        <v>28</v>
      </c>
      <c r="C1275">
        <v>4040</v>
      </c>
      <c r="D1275">
        <v>759139</v>
      </c>
      <c r="E1275" t="s">
        <v>1430</v>
      </c>
      <c r="F1275" t="s">
        <v>1433</v>
      </c>
      <c r="G1275" t="s">
        <v>1434</v>
      </c>
      <c r="H1275">
        <v>2</v>
      </c>
      <c r="I1275" s="5">
        <v>42005</v>
      </c>
      <c r="J1275" s="5">
        <v>43830</v>
      </c>
      <c r="K1275" t="s">
        <v>32</v>
      </c>
      <c r="T1275" s="6" t="s">
        <v>33</v>
      </c>
      <c r="U1275" s="6" t="s">
        <v>33</v>
      </c>
      <c r="V1275" s="6"/>
      <c r="W1275" s="6" t="str">
        <f>IF(OR(DuraWarenkorb2020[[#This Row],[Netto]]&lt;&gt;"",DuraWarenkorb2020[[#This Row],[Faktor]]&lt;&gt;""),"",IF(DuraWarenkorb2020[[#This Row],[Rabatt]]&lt;&gt;"",DuraWarenkorb2020[[#This Row],[Brutto]],""))</f>
        <v/>
      </c>
      <c r="X1275" s="7"/>
      <c r="Y1275" s="6"/>
      <c r="Z127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75" s="7" t="str">
        <f>IFERROR(1-DuraWarenkorb2020[[#This Row],[EP1]]/DuraWarenkorb2020[[#This Row],[VK Preis]],"")</f>
        <v/>
      </c>
      <c r="AB1275" s="6" t="str">
        <f>IFERROR(DuraWarenkorb2020[[#This Row],[VK Preis]]/DuraWarenkorb2020[[#This Row],[PE]]*DuraWarenkorb2020[[#This Row],[Menge]],"")</f>
        <v/>
      </c>
      <c r="AC1275" t="s">
        <v>33</v>
      </c>
      <c r="AD1275" t="s">
        <v>33</v>
      </c>
    </row>
    <row r="1276" spans="1:30" x14ac:dyDescent="0.25">
      <c r="A1276">
        <v>3740</v>
      </c>
      <c r="B1276" t="s">
        <v>28</v>
      </c>
      <c r="C1276">
        <v>4040</v>
      </c>
      <c r="D1276">
        <v>4295374</v>
      </c>
      <c r="E1276" t="s">
        <v>1430</v>
      </c>
      <c r="F1276" t="s">
        <v>1441</v>
      </c>
      <c r="G1276" t="s">
        <v>1442</v>
      </c>
      <c r="H1276">
        <v>9</v>
      </c>
      <c r="I1276" s="5">
        <v>42005</v>
      </c>
      <c r="J1276" s="5">
        <v>43830</v>
      </c>
      <c r="K1276" t="s">
        <v>32</v>
      </c>
      <c r="T1276" s="6" t="s">
        <v>33</v>
      </c>
      <c r="U1276" s="6" t="s">
        <v>33</v>
      </c>
      <c r="V1276" s="6"/>
      <c r="W1276" s="6" t="str">
        <f>IF(OR(DuraWarenkorb2020[[#This Row],[Netto]]&lt;&gt;"",DuraWarenkorb2020[[#This Row],[Faktor]]&lt;&gt;""),"",IF(DuraWarenkorb2020[[#This Row],[Rabatt]]&lt;&gt;"",DuraWarenkorb2020[[#This Row],[Brutto]],""))</f>
        <v/>
      </c>
      <c r="X1276" s="7"/>
      <c r="Y1276" s="6"/>
      <c r="Z127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76" s="7" t="str">
        <f>IFERROR(1-DuraWarenkorb2020[[#This Row],[EP1]]/DuraWarenkorb2020[[#This Row],[VK Preis]],"")</f>
        <v/>
      </c>
      <c r="AB1276" s="6" t="str">
        <f>IFERROR(DuraWarenkorb2020[[#This Row],[VK Preis]]/DuraWarenkorb2020[[#This Row],[PE]]*DuraWarenkorb2020[[#This Row],[Menge]],"")</f>
        <v/>
      </c>
      <c r="AC1276" t="s">
        <v>33</v>
      </c>
      <c r="AD1276" t="s">
        <v>33</v>
      </c>
    </row>
    <row r="1277" spans="1:30" x14ac:dyDescent="0.25">
      <c r="A1277">
        <v>3740</v>
      </c>
      <c r="B1277" t="s">
        <v>28</v>
      </c>
      <c r="C1277">
        <v>4040</v>
      </c>
      <c r="D1277">
        <v>4295455</v>
      </c>
      <c r="E1277" t="s">
        <v>1430</v>
      </c>
      <c r="F1277" t="s">
        <v>1443</v>
      </c>
      <c r="G1277" t="s">
        <v>1444</v>
      </c>
      <c r="H1277">
        <v>10</v>
      </c>
      <c r="I1277" s="5">
        <v>42005</v>
      </c>
      <c r="J1277" s="5">
        <v>43830</v>
      </c>
      <c r="K1277" t="s">
        <v>32</v>
      </c>
      <c r="T1277" s="6" t="s">
        <v>33</v>
      </c>
      <c r="U1277" s="6" t="s">
        <v>33</v>
      </c>
      <c r="V1277" s="6"/>
      <c r="W1277" s="6" t="str">
        <f>IF(OR(DuraWarenkorb2020[[#This Row],[Netto]]&lt;&gt;"",DuraWarenkorb2020[[#This Row],[Faktor]]&lt;&gt;""),"",IF(DuraWarenkorb2020[[#This Row],[Rabatt]]&lt;&gt;"",DuraWarenkorb2020[[#This Row],[Brutto]],""))</f>
        <v/>
      </c>
      <c r="X1277" s="7"/>
      <c r="Y1277" s="6"/>
      <c r="Z127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77" s="7" t="str">
        <f>IFERROR(1-DuraWarenkorb2020[[#This Row],[EP1]]/DuraWarenkorb2020[[#This Row],[VK Preis]],"")</f>
        <v/>
      </c>
      <c r="AB1277" s="6" t="str">
        <f>IFERROR(DuraWarenkorb2020[[#This Row],[VK Preis]]/DuraWarenkorb2020[[#This Row],[PE]]*DuraWarenkorb2020[[#This Row],[Menge]],"")</f>
        <v/>
      </c>
      <c r="AC1277" t="s">
        <v>33</v>
      </c>
      <c r="AD1277" t="s">
        <v>33</v>
      </c>
    </row>
    <row r="1278" spans="1:30" x14ac:dyDescent="0.25">
      <c r="A1278">
        <v>3740</v>
      </c>
      <c r="B1278" t="s">
        <v>28</v>
      </c>
      <c r="C1278">
        <v>4040</v>
      </c>
      <c r="D1278">
        <v>4295528</v>
      </c>
      <c r="E1278" t="s">
        <v>1430</v>
      </c>
      <c r="F1278" t="s">
        <v>1445</v>
      </c>
      <c r="G1278" t="s">
        <v>1446</v>
      </c>
      <c r="H1278">
        <v>30</v>
      </c>
      <c r="I1278" s="5">
        <v>42005</v>
      </c>
      <c r="J1278" s="5">
        <v>43830</v>
      </c>
      <c r="K1278" t="s">
        <v>32</v>
      </c>
      <c r="T1278" s="6" t="s">
        <v>33</v>
      </c>
      <c r="U1278" s="6" t="s">
        <v>33</v>
      </c>
      <c r="V1278" s="6"/>
      <c r="W1278" s="6" t="str">
        <f>IF(OR(DuraWarenkorb2020[[#This Row],[Netto]]&lt;&gt;"",DuraWarenkorb2020[[#This Row],[Faktor]]&lt;&gt;""),"",IF(DuraWarenkorb2020[[#This Row],[Rabatt]]&lt;&gt;"",DuraWarenkorb2020[[#This Row],[Brutto]],""))</f>
        <v/>
      </c>
      <c r="X1278" s="7"/>
      <c r="Y1278" s="6"/>
      <c r="Z127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78" s="7" t="str">
        <f>IFERROR(1-DuraWarenkorb2020[[#This Row],[EP1]]/DuraWarenkorb2020[[#This Row],[VK Preis]],"")</f>
        <v/>
      </c>
      <c r="AB1278" s="6" t="str">
        <f>IFERROR(DuraWarenkorb2020[[#This Row],[VK Preis]]/DuraWarenkorb2020[[#This Row],[PE]]*DuraWarenkorb2020[[#This Row],[Menge]],"")</f>
        <v/>
      </c>
      <c r="AC1278" t="s">
        <v>33</v>
      </c>
      <c r="AD1278" t="s">
        <v>33</v>
      </c>
    </row>
    <row r="1279" spans="1:30" x14ac:dyDescent="0.25">
      <c r="A1279">
        <v>3740</v>
      </c>
      <c r="B1279" t="s">
        <v>28</v>
      </c>
      <c r="C1279">
        <v>4040</v>
      </c>
      <c r="D1279">
        <v>4447387</v>
      </c>
      <c r="E1279" t="s">
        <v>1430</v>
      </c>
      <c r="F1279" t="s">
        <v>1447</v>
      </c>
      <c r="G1279" t="s">
        <v>1448</v>
      </c>
      <c r="H1279">
        <v>10</v>
      </c>
      <c r="I1279" s="5">
        <v>42005</v>
      </c>
      <c r="J1279" s="5">
        <v>43830</v>
      </c>
      <c r="K1279" t="s">
        <v>32</v>
      </c>
      <c r="T1279" s="6" t="s">
        <v>33</v>
      </c>
      <c r="U1279" s="6" t="s">
        <v>33</v>
      </c>
      <c r="V1279" s="6"/>
      <c r="W1279" s="6" t="str">
        <f>IF(OR(DuraWarenkorb2020[[#This Row],[Netto]]&lt;&gt;"",DuraWarenkorb2020[[#This Row],[Faktor]]&lt;&gt;""),"",IF(DuraWarenkorb2020[[#This Row],[Rabatt]]&lt;&gt;"",DuraWarenkorb2020[[#This Row],[Brutto]],""))</f>
        <v/>
      </c>
      <c r="X1279" s="7"/>
      <c r="Y1279" s="6"/>
      <c r="Z127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79" s="7" t="str">
        <f>IFERROR(1-DuraWarenkorb2020[[#This Row],[EP1]]/DuraWarenkorb2020[[#This Row],[VK Preis]],"")</f>
        <v/>
      </c>
      <c r="AB1279" s="6" t="str">
        <f>IFERROR(DuraWarenkorb2020[[#This Row],[VK Preis]]/DuraWarenkorb2020[[#This Row],[PE]]*DuraWarenkorb2020[[#This Row],[Menge]],"")</f>
        <v/>
      </c>
      <c r="AC1279" t="s">
        <v>33</v>
      </c>
      <c r="AD1279" t="s">
        <v>33</v>
      </c>
    </row>
    <row r="1280" spans="1:30" x14ac:dyDescent="0.25">
      <c r="A1280">
        <v>3740</v>
      </c>
      <c r="B1280" t="s">
        <v>28</v>
      </c>
      <c r="C1280">
        <v>4040</v>
      </c>
      <c r="D1280">
        <v>4295722</v>
      </c>
      <c r="E1280" t="s">
        <v>1430</v>
      </c>
      <c r="F1280" t="s">
        <v>1449</v>
      </c>
      <c r="G1280" t="s">
        <v>1450</v>
      </c>
      <c r="H1280">
        <v>20</v>
      </c>
      <c r="I1280" s="5">
        <v>42005</v>
      </c>
      <c r="J1280" s="5">
        <v>43830</v>
      </c>
      <c r="K1280" t="s">
        <v>32</v>
      </c>
      <c r="T1280" s="6" t="s">
        <v>33</v>
      </c>
      <c r="U1280" s="6" t="s">
        <v>33</v>
      </c>
      <c r="V1280" s="6"/>
      <c r="W1280" s="6" t="str">
        <f>IF(OR(DuraWarenkorb2020[[#This Row],[Netto]]&lt;&gt;"",DuraWarenkorb2020[[#This Row],[Faktor]]&lt;&gt;""),"",IF(DuraWarenkorb2020[[#This Row],[Rabatt]]&lt;&gt;"",DuraWarenkorb2020[[#This Row],[Brutto]],""))</f>
        <v/>
      </c>
      <c r="X1280" s="7"/>
      <c r="Y1280" s="6"/>
      <c r="Z128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80" s="7" t="str">
        <f>IFERROR(1-DuraWarenkorb2020[[#This Row],[EP1]]/DuraWarenkorb2020[[#This Row],[VK Preis]],"")</f>
        <v/>
      </c>
      <c r="AB1280" s="6" t="str">
        <f>IFERROR(DuraWarenkorb2020[[#This Row],[VK Preis]]/DuraWarenkorb2020[[#This Row],[PE]]*DuraWarenkorb2020[[#This Row],[Menge]],"")</f>
        <v/>
      </c>
      <c r="AC1280" t="s">
        <v>33</v>
      </c>
      <c r="AD1280" t="s">
        <v>33</v>
      </c>
    </row>
    <row r="1281" spans="1:30" x14ac:dyDescent="0.25">
      <c r="A1281">
        <v>3740</v>
      </c>
      <c r="B1281" t="s">
        <v>28</v>
      </c>
      <c r="C1281">
        <v>4040</v>
      </c>
      <c r="D1281">
        <v>3340317</v>
      </c>
      <c r="E1281" t="s">
        <v>1451</v>
      </c>
      <c r="F1281" t="s">
        <v>1452</v>
      </c>
      <c r="G1281" t="s">
        <v>1453</v>
      </c>
      <c r="H1281">
        <v>10</v>
      </c>
      <c r="I1281" s="5">
        <v>42005</v>
      </c>
      <c r="J1281" s="5">
        <v>43830</v>
      </c>
      <c r="K1281" t="s">
        <v>32</v>
      </c>
      <c r="T1281" s="6" t="s">
        <v>33</v>
      </c>
      <c r="U1281" s="6" t="s">
        <v>33</v>
      </c>
      <c r="V1281" s="6"/>
      <c r="W1281" s="6" t="str">
        <f>IF(OR(DuraWarenkorb2020[[#This Row],[Netto]]&lt;&gt;"",DuraWarenkorb2020[[#This Row],[Faktor]]&lt;&gt;""),"",IF(DuraWarenkorb2020[[#This Row],[Rabatt]]&lt;&gt;"",DuraWarenkorb2020[[#This Row],[Brutto]],""))</f>
        <v/>
      </c>
      <c r="X1281" s="7"/>
      <c r="Y1281" s="6"/>
      <c r="Z128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81" s="7" t="str">
        <f>IFERROR(1-DuraWarenkorb2020[[#This Row],[EP1]]/DuraWarenkorb2020[[#This Row],[VK Preis]],"")</f>
        <v/>
      </c>
      <c r="AB1281" s="6" t="str">
        <f>IFERROR(DuraWarenkorb2020[[#This Row],[VK Preis]]/DuraWarenkorb2020[[#This Row],[PE]]*DuraWarenkorb2020[[#This Row],[Menge]],"")</f>
        <v/>
      </c>
      <c r="AC1281" t="s">
        <v>33</v>
      </c>
      <c r="AD1281" t="s">
        <v>33</v>
      </c>
    </row>
    <row r="1282" spans="1:30" x14ac:dyDescent="0.25">
      <c r="A1282">
        <v>3740</v>
      </c>
      <c r="B1282" t="s">
        <v>28</v>
      </c>
      <c r="C1282">
        <v>4040</v>
      </c>
      <c r="D1282">
        <v>4011309</v>
      </c>
      <c r="E1282" t="s">
        <v>1451</v>
      </c>
      <c r="F1282" t="s">
        <v>1454</v>
      </c>
      <c r="G1282" t="s">
        <v>1455</v>
      </c>
      <c r="H1282">
        <v>1</v>
      </c>
      <c r="I1282" s="5">
        <v>42005</v>
      </c>
      <c r="J1282" s="5">
        <v>43830</v>
      </c>
      <c r="K1282" t="s">
        <v>32</v>
      </c>
      <c r="T1282" s="6" t="s">
        <v>33</v>
      </c>
      <c r="U1282" s="6" t="s">
        <v>33</v>
      </c>
      <c r="V1282" s="6"/>
      <c r="W1282" s="6" t="str">
        <f>IF(OR(DuraWarenkorb2020[[#This Row],[Netto]]&lt;&gt;"",DuraWarenkorb2020[[#This Row],[Faktor]]&lt;&gt;""),"",IF(DuraWarenkorb2020[[#This Row],[Rabatt]]&lt;&gt;"",DuraWarenkorb2020[[#This Row],[Brutto]],""))</f>
        <v/>
      </c>
      <c r="X1282" s="7"/>
      <c r="Y1282" s="6"/>
      <c r="Z128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82" s="7" t="str">
        <f>IFERROR(1-DuraWarenkorb2020[[#This Row],[EP1]]/DuraWarenkorb2020[[#This Row],[VK Preis]],"")</f>
        <v/>
      </c>
      <c r="AB1282" s="6" t="str">
        <f>IFERROR(DuraWarenkorb2020[[#This Row],[VK Preis]]/DuraWarenkorb2020[[#This Row],[PE]]*DuraWarenkorb2020[[#This Row],[Menge]],"")</f>
        <v/>
      </c>
      <c r="AC1282" t="s">
        <v>33</v>
      </c>
      <c r="AD1282" t="s">
        <v>33</v>
      </c>
    </row>
    <row r="1283" spans="1:30" x14ac:dyDescent="0.25">
      <c r="A1283">
        <v>3740</v>
      </c>
      <c r="B1283" t="s">
        <v>28</v>
      </c>
      <c r="C1283">
        <v>4040</v>
      </c>
      <c r="D1283">
        <v>2239914</v>
      </c>
      <c r="E1283" t="s">
        <v>1456</v>
      </c>
      <c r="F1283" t="s">
        <v>1494</v>
      </c>
      <c r="G1283" t="s">
        <v>1495</v>
      </c>
      <c r="H1283">
        <v>2</v>
      </c>
      <c r="I1283" s="5">
        <v>42005</v>
      </c>
      <c r="J1283" s="5">
        <v>43830</v>
      </c>
      <c r="K1283" t="s">
        <v>32</v>
      </c>
      <c r="T1283" s="6" t="s">
        <v>33</v>
      </c>
      <c r="U1283" s="6" t="s">
        <v>33</v>
      </c>
      <c r="V1283" s="6"/>
      <c r="W1283" s="6" t="str">
        <f>IF(OR(DuraWarenkorb2020[[#This Row],[Netto]]&lt;&gt;"",DuraWarenkorb2020[[#This Row],[Faktor]]&lt;&gt;""),"",IF(DuraWarenkorb2020[[#This Row],[Rabatt]]&lt;&gt;"",DuraWarenkorb2020[[#This Row],[Brutto]],""))</f>
        <v/>
      </c>
      <c r="X1283" s="7"/>
      <c r="Y1283" s="6"/>
      <c r="Z128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83" s="7" t="str">
        <f>IFERROR(1-DuraWarenkorb2020[[#This Row],[EP1]]/DuraWarenkorb2020[[#This Row],[VK Preis]],"")</f>
        <v/>
      </c>
      <c r="AB1283" s="6" t="str">
        <f>IFERROR(DuraWarenkorb2020[[#This Row],[VK Preis]]/DuraWarenkorb2020[[#This Row],[PE]]*DuraWarenkorb2020[[#This Row],[Menge]],"")</f>
        <v/>
      </c>
      <c r="AC1283" t="s">
        <v>33</v>
      </c>
      <c r="AD1283" t="s">
        <v>33</v>
      </c>
    </row>
    <row r="1284" spans="1:30" x14ac:dyDescent="0.25">
      <c r="A1284">
        <v>3740</v>
      </c>
      <c r="B1284" t="s">
        <v>28</v>
      </c>
      <c r="C1284">
        <v>4040</v>
      </c>
      <c r="D1284">
        <v>2270374</v>
      </c>
      <c r="E1284" t="s">
        <v>1456</v>
      </c>
      <c r="F1284" t="s">
        <v>1496</v>
      </c>
      <c r="G1284" t="s">
        <v>1497</v>
      </c>
      <c r="H1284">
        <v>2</v>
      </c>
      <c r="I1284" s="5">
        <v>42005</v>
      </c>
      <c r="J1284" s="5">
        <v>43830</v>
      </c>
      <c r="K1284" t="s">
        <v>32</v>
      </c>
      <c r="T1284" s="6" t="s">
        <v>33</v>
      </c>
      <c r="U1284" s="6" t="s">
        <v>33</v>
      </c>
      <c r="V1284" s="6"/>
      <c r="W1284" s="6" t="str">
        <f>IF(OR(DuraWarenkorb2020[[#This Row],[Netto]]&lt;&gt;"",DuraWarenkorb2020[[#This Row],[Faktor]]&lt;&gt;""),"",IF(DuraWarenkorb2020[[#This Row],[Rabatt]]&lt;&gt;"",DuraWarenkorb2020[[#This Row],[Brutto]],""))</f>
        <v/>
      </c>
      <c r="X1284" s="7"/>
      <c r="Y1284" s="6"/>
      <c r="Z128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84" s="7" t="str">
        <f>IFERROR(1-DuraWarenkorb2020[[#This Row],[EP1]]/DuraWarenkorb2020[[#This Row],[VK Preis]],"")</f>
        <v/>
      </c>
      <c r="AB1284" s="6" t="str">
        <f>IFERROR(DuraWarenkorb2020[[#This Row],[VK Preis]]/DuraWarenkorb2020[[#This Row],[PE]]*DuraWarenkorb2020[[#This Row],[Menge]],"")</f>
        <v/>
      </c>
      <c r="AC1284" t="s">
        <v>33</v>
      </c>
      <c r="AD1284" t="s">
        <v>33</v>
      </c>
    </row>
    <row r="1285" spans="1:30" x14ac:dyDescent="0.25">
      <c r="A1285">
        <v>3740</v>
      </c>
      <c r="B1285" t="s">
        <v>28</v>
      </c>
      <c r="C1285">
        <v>4040</v>
      </c>
      <c r="D1285">
        <v>2270382</v>
      </c>
      <c r="E1285" t="s">
        <v>1456</v>
      </c>
      <c r="F1285" t="s">
        <v>1498</v>
      </c>
      <c r="G1285" t="s">
        <v>1499</v>
      </c>
      <c r="H1285">
        <v>4</v>
      </c>
      <c r="I1285" s="5">
        <v>42005</v>
      </c>
      <c r="J1285" s="5">
        <v>43830</v>
      </c>
      <c r="K1285" t="s">
        <v>32</v>
      </c>
      <c r="T1285" s="6" t="s">
        <v>33</v>
      </c>
      <c r="U1285" s="6" t="s">
        <v>33</v>
      </c>
      <c r="V1285" s="6"/>
      <c r="W1285" s="6" t="str">
        <f>IF(OR(DuraWarenkorb2020[[#This Row],[Netto]]&lt;&gt;"",DuraWarenkorb2020[[#This Row],[Faktor]]&lt;&gt;""),"",IF(DuraWarenkorb2020[[#This Row],[Rabatt]]&lt;&gt;"",DuraWarenkorb2020[[#This Row],[Brutto]],""))</f>
        <v/>
      </c>
      <c r="X1285" s="7"/>
      <c r="Y1285" s="6"/>
      <c r="Z128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85" s="7" t="str">
        <f>IFERROR(1-DuraWarenkorb2020[[#This Row],[EP1]]/DuraWarenkorb2020[[#This Row],[VK Preis]],"")</f>
        <v/>
      </c>
      <c r="AB1285" s="6" t="str">
        <f>IFERROR(DuraWarenkorb2020[[#This Row],[VK Preis]]/DuraWarenkorb2020[[#This Row],[PE]]*DuraWarenkorb2020[[#This Row],[Menge]],"")</f>
        <v/>
      </c>
      <c r="AC1285" t="s">
        <v>33</v>
      </c>
      <c r="AD1285" t="s">
        <v>33</v>
      </c>
    </row>
    <row r="1286" spans="1:30" x14ac:dyDescent="0.25">
      <c r="A1286">
        <v>3740</v>
      </c>
      <c r="B1286" t="s">
        <v>28</v>
      </c>
      <c r="C1286">
        <v>4040</v>
      </c>
      <c r="D1286">
        <v>2270390</v>
      </c>
      <c r="E1286" t="s">
        <v>1456</v>
      </c>
      <c r="F1286" t="s">
        <v>1500</v>
      </c>
      <c r="G1286" t="s">
        <v>1497</v>
      </c>
      <c r="H1286">
        <v>2</v>
      </c>
      <c r="I1286" s="5">
        <v>42005</v>
      </c>
      <c r="J1286" s="5">
        <v>43830</v>
      </c>
      <c r="K1286" t="s">
        <v>32</v>
      </c>
      <c r="T1286" s="6" t="s">
        <v>33</v>
      </c>
      <c r="U1286" s="6" t="s">
        <v>33</v>
      </c>
      <c r="V1286" s="6"/>
      <c r="W1286" s="6" t="str">
        <f>IF(OR(DuraWarenkorb2020[[#This Row],[Netto]]&lt;&gt;"",DuraWarenkorb2020[[#This Row],[Faktor]]&lt;&gt;""),"",IF(DuraWarenkorb2020[[#This Row],[Rabatt]]&lt;&gt;"",DuraWarenkorb2020[[#This Row],[Brutto]],""))</f>
        <v/>
      </c>
      <c r="X1286" s="7"/>
      <c r="Y1286" s="6"/>
      <c r="Z128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86" s="7" t="str">
        <f>IFERROR(1-DuraWarenkorb2020[[#This Row],[EP1]]/DuraWarenkorb2020[[#This Row],[VK Preis]],"")</f>
        <v/>
      </c>
      <c r="AB1286" s="6" t="str">
        <f>IFERROR(DuraWarenkorb2020[[#This Row],[VK Preis]]/DuraWarenkorb2020[[#This Row],[PE]]*DuraWarenkorb2020[[#This Row],[Menge]],"")</f>
        <v/>
      </c>
      <c r="AC1286" t="s">
        <v>33</v>
      </c>
      <c r="AD1286" t="s">
        <v>33</v>
      </c>
    </row>
    <row r="1287" spans="1:30" x14ac:dyDescent="0.25">
      <c r="A1287">
        <v>3740</v>
      </c>
      <c r="B1287" t="s">
        <v>28</v>
      </c>
      <c r="C1287">
        <v>4040</v>
      </c>
      <c r="D1287">
        <v>2192276</v>
      </c>
      <c r="E1287" t="s">
        <v>1456</v>
      </c>
      <c r="F1287" t="s">
        <v>1504</v>
      </c>
      <c r="G1287" t="s">
        <v>1505</v>
      </c>
      <c r="H1287">
        <v>15</v>
      </c>
      <c r="I1287" s="5">
        <v>42005</v>
      </c>
      <c r="J1287" s="5">
        <v>43830</v>
      </c>
      <c r="K1287" t="s">
        <v>32</v>
      </c>
      <c r="T1287" s="6" t="s">
        <v>33</v>
      </c>
      <c r="U1287" s="6" t="s">
        <v>33</v>
      </c>
      <c r="V1287" s="6"/>
      <c r="W1287" s="6" t="str">
        <f>IF(OR(DuraWarenkorb2020[[#This Row],[Netto]]&lt;&gt;"",DuraWarenkorb2020[[#This Row],[Faktor]]&lt;&gt;""),"",IF(DuraWarenkorb2020[[#This Row],[Rabatt]]&lt;&gt;"",DuraWarenkorb2020[[#This Row],[Brutto]],""))</f>
        <v/>
      </c>
      <c r="X1287" s="7"/>
      <c r="Y1287" s="6"/>
      <c r="Z128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87" s="7" t="str">
        <f>IFERROR(1-DuraWarenkorb2020[[#This Row],[EP1]]/DuraWarenkorb2020[[#This Row],[VK Preis]],"")</f>
        <v/>
      </c>
      <c r="AB1287" s="6" t="str">
        <f>IFERROR(DuraWarenkorb2020[[#This Row],[VK Preis]]/DuraWarenkorb2020[[#This Row],[PE]]*DuraWarenkorb2020[[#This Row],[Menge]],"")</f>
        <v/>
      </c>
      <c r="AC1287" t="s">
        <v>33</v>
      </c>
      <c r="AD1287" t="s">
        <v>33</v>
      </c>
    </row>
    <row r="1288" spans="1:30" x14ac:dyDescent="0.25">
      <c r="A1288">
        <v>3740</v>
      </c>
      <c r="B1288" t="s">
        <v>28</v>
      </c>
      <c r="C1288">
        <v>4040</v>
      </c>
      <c r="D1288">
        <v>757128</v>
      </c>
      <c r="E1288" t="s">
        <v>1456</v>
      </c>
      <c r="F1288" t="s">
        <v>1514</v>
      </c>
      <c r="G1288" t="s">
        <v>1515</v>
      </c>
      <c r="H1288">
        <v>1</v>
      </c>
      <c r="I1288" s="5">
        <v>42005</v>
      </c>
      <c r="J1288" s="5">
        <v>43830</v>
      </c>
      <c r="K1288" t="s">
        <v>32</v>
      </c>
      <c r="T1288" s="6" t="s">
        <v>33</v>
      </c>
      <c r="U1288" s="6" t="s">
        <v>33</v>
      </c>
      <c r="V1288" s="6"/>
      <c r="W1288" s="6" t="str">
        <f>IF(OR(DuraWarenkorb2020[[#This Row],[Netto]]&lt;&gt;"",DuraWarenkorb2020[[#This Row],[Faktor]]&lt;&gt;""),"",IF(DuraWarenkorb2020[[#This Row],[Rabatt]]&lt;&gt;"",DuraWarenkorb2020[[#This Row],[Brutto]],""))</f>
        <v/>
      </c>
      <c r="X1288" s="7"/>
      <c r="Y1288" s="6"/>
      <c r="Z128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88" s="7" t="str">
        <f>IFERROR(1-DuraWarenkorb2020[[#This Row],[EP1]]/DuraWarenkorb2020[[#This Row],[VK Preis]],"")</f>
        <v/>
      </c>
      <c r="AB1288" s="6" t="str">
        <f>IFERROR(DuraWarenkorb2020[[#This Row],[VK Preis]]/DuraWarenkorb2020[[#This Row],[PE]]*DuraWarenkorb2020[[#This Row],[Menge]],"")</f>
        <v/>
      </c>
      <c r="AC1288" t="s">
        <v>33</v>
      </c>
      <c r="AD1288" t="s">
        <v>33</v>
      </c>
    </row>
    <row r="1289" spans="1:30" x14ac:dyDescent="0.25">
      <c r="A1289">
        <v>3740</v>
      </c>
      <c r="B1289" t="s">
        <v>28</v>
      </c>
      <c r="C1289">
        <v>4040</v>
      </c>
      <c r="D1289">
        <v>5001706</v>
      </c>
      <c r="E1289" t="s">
        <v>1456</v>
      </c>
      <c r="F1289" t="s">
        <v>1516</v>
      </c>
      <c r="G1289" t="s">
        <v>1517</v>
      </c>
      <c r="H1289">
        <v>1</v>
      </c>
      <c r="I1289" s="5">
        <v>42005</v>
      </c>
      <c r="J1289" s="5">
        <v>43830</v>
      </c>
      <c r="K1289" t="s">
        <v>32</v>
      </c>
      <c r="T1289" s="6" t="s">
        <v>33</v>
      </c>
      <c r="U1289" s="6" t="s">
        <v>33</v>
      </c>
      <c r="V1289" s="6"/>
      <c r="W1289" s="6" t="str">
        <f>IF(OR(DuraWarenkorb2020[[#This Row],[Netto]]&lt;&gt;"",DuraWarenkorb2020[[#This Row],[Faktor]]&lt;&gt;""),"",IF(DuraWarenkorb2020[[#This Row],[Rabatt]]&lt;&gt;"",DuraWarenkorb2020[[#This Row],[Brutto]],""))</f>
        <v/>
      </c>
      <c r="X1289" s="7"/>
      <c r="Y1289" s="6"/>
      <c r="Z128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89" s="7" t="str">
        <f>IFERROR(1-DuraWarenkorb2020[[#This Row],[EP1]]/DuraWarenkorb2020[[#This Row],[VK Preis]],"")</f>
        <v/>
      </c>
      <c r="AB1289" s="6" t="str">
        <f>IFERROR(DuraWarenkorb2020[[#This Row],[VK Preis]]/DuraWarenkorb2020[[#This Row],[PE]]*DuraWarenkorb2020[[#This Row],[Menge]],"")</f>
        <v/>
      </c>
      <c r="AC1289" t="s">
        <v>33</v>
      </c>
      <c r="AD1289" t="s">
        <v>33</v>
      </c>
    </row>
    <row r="1290" spans="1:30" x14ac:dyDescent="0.25">
      <c r="A1290">
        <v>3740</v>
      </c>
      <c r="B1290" t="s">
        <v>28</v>
      </c>
      <c r="C1290">
        <v>4040</v>
      </c>
      <c r="D1290">
        <v>4119800</v>
      </c>
      <c r="E1290" t="s">
        <v>1518</v>
      </c>
      <c r="F1290" t="s">
        <v>1519</v>
      </c>
      <c r="G1290" t="s">
        <v>1520</v>
      </c>
      <c r="H1290">
        <v>3</v>
      </c>
      <c r="I1290" s="5">
        <v>42005</v>
      </c>
      <c r="J1290" s="5">
        <v>43830</v>
      </c>
      <c r="K1290" t="s">
        <v>32</v>
      </c>
      <c r="T1290" s="6" t="s">
        <v>33</v>
      </c>
      <c r="U1290" s="6" t="s">
        <v>33</v>
      </c>
      <c r="V1290" s="6"/>
      <c r="W1290" s="6" t="str">
        <f>IF(OR(DuraWarenkorb2020[[#This Row],[Netto]]&lt;&gt;"",DuraWarenkorb2020[[#This Row],[Faktor]]&lt;&gt;""),"",IF(DuraWarenkorb2020[[#This Row],[Rabatt]]&lt;&gt;"",DuraWarenkorb2020[[#This Row],[Brutto]],""))</f>
        <v/>
      </c>
      <c r="X1290" s="7"/>
      <c r="Y1290" s="6"/>
      <c r="Z129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90" s="7" t="str">
        <f>IFERROR(1-DuraWarenkorb2020[[#This Row],[EP1]]/DuraWarenkorb2020[[#This Row],[VK Preis]],"")</f>
        <v/>
      </c>
      <c r="AB1290" s="6" t="str">
        <f>IFERROR(DuraWarenkorb2020[[#This Row],[VK Preis]]/DuraWarenkorb2020[[#This Row],[PE]]*DuraWarenkorb2020[[#This Row],[Menge]],"")</f>
        <v/>
      </c>
      <c r="AC1290" t="s">
        <v>33</v>
      </c>
      <c r="AD1290" t="s">
        <v>33</v>
      </c>
    </row>
    <row r="1291" spans="1:30" x14ac:dyDescent="0.25">
      <c r="A1291">
        <v>3740</v>
      </c>
      <c r="B1291" t="s">
        <v>28</v>
      </c>
      <c r="C1291">
        <v>4040</v>
      </c>
      <c r="D1291">
        <v>4119886</v>
      </c>
      <c r="E1291" t="s">
        <v>1518</v>
      </c>
      <c r="F1291" t="s">
        <v>1526</v>
      </c>
      <c r="G1291" t="s">
        <v>1527</v>
      </c>
      <c r="H1291">
        <v>1</v>
      </c>
      <c r="I1291" s="5">
        <v>42005</v>
      </c>
      <c r="J1291" s="5">
        <v>43830</v>
      </c>
      <c r="K1291" t="s">
        <v>32</v>
      </c>
      <c r="T1291" s="6" t="s">
        <v>33</v>
      </c>
      <c r="U1291" s="6" t="s">
        <v>33</v>
      </c>
      <c r="V1291" s="6"/>
      <c r="W1291" s="6" t="str">
        <f>IF(OR(DuraWarenkorb2020[[#This Row],[Netto]]&lt;&gt;"",DuraWarenkorb2020[[#This Row],[Faktor]]&lt;&gt;""),"",IF(DuraWarenkorb2020[[#This Row],[Rabatt]]&lt;&gt;"",DuraWarenkorb2020[[#This Row],[Brutto]],""))</f>
        <v/>
      </c>
      <c r="X1291" s="7"/>
      <c r="Y1291" s="6"/>
      <c r="Z129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91" s="7" t="str">
        <f>IFERROR(1-DuraWarenkorb2020[[#This Row],[EP1]]/DuraWarenkorb2020[[#This Row],[VK Preis]],"")</f>
        <v/>
      </c>
      <c r="AB1291" s="6" t="str">
        <f>IFERROR(DuraWarenkorb2020[[#This Row],[VK Preis]]/DuraWarenkorb2020[[#This Row],[PE]]*DuraWarenkorb2020[[#This Row],[Menge]],"")</f>
        <v/>
      </c>
      <c r="AC1291" t="s">
        <v>33</v>
      </c>
      <c r="AD1291" t="s">
        <v>33</v>
      </c>
    </row>
    <row r="1292" spans="1:30" x14ac:dyDescent="0.25">
      <c r="A1292">
        <v>3740</v>
      </c>
      <c r="B1292" t="s">
        <v>28</v>
      </c>
      <c r="C1292">
        <v>4040</v>
      </c>
      <c r="D1292">
        <v>3790525</v>
      </c>
      <c r="E1292" t="s">
        <v>1528</v>
      </c>
      <c r="F1292" t="s">
        <v>1529</v>
      </c>
      <c r="G1292" t="s">
        <v>1530</v>
      </c>
      <c r="H1292">
        <v>2</v>
      </c>
      <c r="I1292" s="5">
        <v>42005</v>
      </c>
      <c r="J1292" s="5">
        <v>43830</v>
      </c>
      <c r="K1292" t="s">
        <v>32</v>
      </c>
      <c r="T1292" s="6" t="s">
        <v>33</v>
      </c>
      <c r="U1292" s="6" t="s">
        <v>33</v>
      </c>
      <c r="V1292" s="6"/>
      <c r="W1292" s="6" t="str">
        <f>IF(OR(DuraWarenkorb2020[[#This Row],[Netto]]&lt;&gt;"",DuraWarenkorb2020[[#This Row],[Faktor]]&lt;&gt;""),"",IF(DuraWarenkorb2020[[#This Row],[Rabatt]]&lt;&gt;"",DuraWarenkorb2020[[#This Row],[Brutto]],""))</f>
        <v/>
      </c>
      <c r="X1292" s="7"/>
      <c r="Y1292" s="6"/>
      <c r="Z129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92" s="7" t="str">
        <f>IFERROR(1-DuraWarenkorb2020[[#This Row],[EP1]]/DuraWarenkorb2020[[#This Row],[VK Preis]],"")</f>
        <v/>
      </c>
      <c r="AB1292" s="6" t="str">
        <f>IFERROR(DuraWarenkorb2020[[#This Row],[VK Preis]]/DuraWarenkorb2020[[#This Row],[PE]]*DuraWarenkorb2020[[#This Row],[Menge]],"")</f>
        <v/>
      </c>
      <c r="AC1292" t="s">
        <v>33</v>
      </c>
      <c r="AD1292" t="s">
        <v>33</v>
      </c>
    </row>
    <row r="1293" spans="1:30" x14ac:dyDescent="0.25">
      <c r="A1293">
        <v>3740</v>
      </c>
      <c r="B1293" t="s">
        <v>28</v>
      </c>
      <c r="C1293">
        <v>4040</v>
      </c>
      <c r="D1293">
        <v>4341937</v>
      </c>
      <c r="E1293" t="s">
        <v>1528</v>
      </c>
      <c r="F1293" t="s">
        <v>1531</v>
      </c>
      <c r="G1293" t="s">
        <v>1532</v>
      </c>
      <c r="H1293">
        <v>6</v>
      </c>
      <c r="I1293" s="5">
        <v>42005</v>
      </c>
      <c r="J1293" s="5">
        <v>43830</v>
      </c>
      <c r="K1293" t="s">
        <v>32</v>
      </c>
      <c r="T1293" s="6" t="s">
        <v>33</v>
      </c>
      <c r="U1293" s="6" t="s">
        <v>33</v>
      </c>
      <c r="V1293" s="6"/>
      <c r="W1293" s="6" t="str">
        <f>IF(OR(DuraWarenkorb2020[[#This Row],[Netto]]&lt;&gt;"",DuraWarenkorb2020[[#This Row],[Faktor]]&lt;&gt;""),"",IF(DuraWarenkorb2020[[#This Row],[Rabatt]]&lt;&gt;"",DuraWarenkorb2020[[#This Row],[Brutto]],""))</f>
        <v/>
      </c>
      <c r="X1293" s="7"/>
      <c r="Y1293" s="6"/>
      <c r="Z129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93" s="7" t="str">
        <f>IFERROR(1-DuraWarenkorb2020[[#This Row],[EP1]]/DuraWarenkorb2020[[#This Row],[VK Preis]],"")</f>
        <v/>
      </c>
      <c r="AB1293" s="6" t="str">
        <f>IFERROR(DuraWarenkorb2020[[#This Row],[VK Preis]]/DuraWarenkorb2020[[#This Row],[PE]]*DuraWarenkorb2020[[#This Row],[Menge]],"")</f>
        <v/>
      </c>
      <c r="AC1293" t="s">
        <v>33</v>
      </c>
      <c r="AD1293" t="s">
        <v>33</v>
      </c>
    </row>
    <row r="1294" spans="1:30" x14ac:dyDescent="0.25">
      <c r="A1294">
        <v>3740</v>
      </c>
      <c r="B1294" t="s">
        <v>28</v>
      </c>
      <c r="C1294">
        <v>4040</v>
      </c>
      <c r="D1294">
        <v>5000165</v>
      </c>
      <c r="E1294" t="s">
        <v>1528</v>
      </c>
      <c r="F1294" t="s">
        <v>1531</v>
      </c>
      <c r="G1294" t="s">
        <v>1533</v>
      </c>
      <c r="H1294">
        <v>15</v>
      </c>
      <c r="I1294" s="5">
        <v>42005</v>
      </c>
      <c r="J1294" s="5">
        <v>43830</v>
      </c>
      <c r="K1294" t="s">
        <v>32</v>
      </c>
      <c r="T1294" s="6" t="s">
        <v>33</v>
      </c>
      <c r="U1294" s="6" t="s">
        <v>33</v>
      </c>
      <c r="V1294" s="6"/>
      <c r="W1294" s="6" t="str">
        <f>IF(OR(DuraWarenkorb2020[[#This Row],[Netto]]&lt;&gt;"",DuraWarenkorb2020[[#This Row],[Faktor]]&lt;&gt;""),"",IF(DuraWarenkorb2020[[#This Row],[Rabatt]]&lt;&gt;"",DuraWarenkorb2020[[#This Row],[Brutto]],""))</f>
        <v/>
      </c>
      <c r="X1294" s="7"/>
      <c r="Y1294" s="6"/>
      <c r="Z129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94" s="7" t="str">
        <f>IFERROR(1-DuraWarenkorb2020[[#This Row],[EP1]]/DuraWarenkorb2020[[#This Row],[VK Preis]],"")</f>
        <v/>
      </c>
      <c r="AB1294" s="6" t="str">
        <f>IFERROR(DuraWarenkorb2020[[#This Row],[VK Preis]]/DuraWarenkorb2020[[#This Row],[PE]]*DuraWarenkorb2020[[#This Row],[Menge]],"")</f>
        <v/>
      </c>
      <c r="AC1294" t="s">
        <v>33</v>
      </c>
      <c r="AD1294" t="s">
        <v>33</v>
      </c>
    </row>
    <row r="1295" spans="1:30" x14ac:dyDescent="0.25">
      <c r="A1295">
        <v>3740</v>
      </c>
      <c r="B1295" t="s">
        <v>28</v>
      </c>
      <c r="C1295">
        <v>4040</v>
      </c>
      <c r="D1295">
        <v>211877</v>
      </c>
      <c r="E1295" t="s">
        <v>1534</v>
      </c>
      <c r="F1295" t="s">
        <v>1535</v>
      </c>
      <c r="G1295" t="s">
        <v>1536</v>
      </c>
      <c r="H1295">
        <v>5</v>
      </c>
      <c r="I1295" s="5">
        <v>42005</v>
      </c>
      <c r="J1295" s="5">
        <v>43830</v>
      </c>
      <c r="K1295" t="s">
        <v>32</v>
      </c>
      <c r="T1295" s="6" t="s">
        <v>33</v>
      </c>
      <c r="U1295" s="6" t="s">
        <v>33</v>
      </c>
      <c r="V1295" s="6"/>
      <c r="W1295" s="6" t="str">
        <f>IF(OR(DuraWarenkorb2020[[#This Row],[Netto]]&lt;&gt;"",DuraWarenkorb2020[[#This Row],[Faktor]]&lt;&gt;""),"",IF(DuraWarenkorb2020[[#This Row],[Rabatt]]&lt;&gt;"",DuraWarenkorb2020[[#This Row],[Brutto]],""))</f>
        <v/>
      </c>
      <c r="X1295" s="7"/>
      <c r="Y1295" s="6"/>
      <c r="Z129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95" s="7" t="str">
        <f>IFERROR(1-DuraWarenkorb2020[[#This Row],[EP1]]/DuraWarenkorb2020[[#This Row],[VK Preis]],"")</f>
        <v/>
      </c>
      <c r="AB1295" s="6" t="str">
        <f>IFERROR(DuraWarenkorb2020[[#This Row],[VK Preis]]/DuraWarenkorb2020[[#This Row],[PE]]*DuraWarenkorb2020[[#This Row],[Menge]],"")</f>
        <v/>
      </c>
      <c r="AC1295" t="s">
        <v>33</v>
      </c>
      <c r="AD1295" t="s">
        <v>33</v>
      </c>
    </row>
    <row r="1296" spans="1:30" x14ac:dyDescent="0.25">
      <c r="A1296">
        <v>3740</v>
      </c>
      <c r="B1296" t="s">
        <v>28</v>
      </c>
      <c r="C1296">
        <v>4040</v>
      </c>
      <c r="D1296">
        <v>5220483</v>
      </c>
      <c r="E1296" t="s">
        <v>1534</v>
      </c>
      <c r="F1296" t="s">
        <v>1537</v>
      </c>
      <c r="G1296" t="s">
        <v>1538</v>
      </c>
      <c r="H1296">
        <v>5</v>
      </c>
      <c r="I1296" s="5">
        <v>42005</v>
      </c>
      <c r="J1296" s="5">
        <v>43830</v>
      </c>
      <c r="K1296" t="s">
        <v>32</v>
      </c>
      <c r="T1296" s="6" t="s">
        <v>33</v>
      </c>
      <c r="U1296" s="6" t="s">
        <v>33</v>
      </c>
      <c r="V1296" s="6"/>
      <c r="W1296" s="6" t="str">
        <f>IF(OR(DuraWarenkorb2020[[#This Row],[Netto]]&lt;&gt;"",DuraWarenkorb2020[[#This Row],[Faktor]]&lt;&gt;""),"",IF(DuraWarenkorb2020[[#This Row],[Rabatt]]&lt;&gt;"",DuraWarenkorb2020[[#This Row],[Brutto]],""))</f>
        <v/>
      </c>
      <c r="X1296" s="7"/>
      <c r="Y1296" s="6"/>
      <c r="Z129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96" s="7" t="str">
        <f>IFERROR(1-DuraWarenkorb2020[[#This Row],[EP1]]/DuraWarenkorb2020[[#This Row],[VK Preis]],"")</f>
        <v/>
      </c>
      <c r="AB1296" s="6" t="str">
        <f>IFERROR(DuraWarenkorb2020[[#This Row],[VK Preis]]/DuraWarenkorb2020[[#This Row],[PE]]*DuraWarenkorb2020[[#This Row],[Menge]],"")</f>
        <v/>
      </c>
      <c r="AC1296" t="s">
        <v>33</v>
      </c>
      <c r="AD1296" t="s">
        <v>33</v>
      </c>
    </row>
    <row r="1297" spans="1:30" x14ac:dyDescent="0.25">
      <c r="A1297">
        <v>3740</v>
      </c>
      <c r="B1297" t="s">
        <v>28</v>
      </c>
      <c r="C1297">
        <v>4040</v>
      </c>
      <c r="D1297">
        <v>3682471</v>
      </c>
      <c r="E1297" t="s">
        <v>1534</v>
      </c>
      <c r="F1297" t="s">
        <v>1539</v>
      </c>
      <c r="G1297" t="s">
        <v>1540</v>
      </c>
      <c r="H1297">
        <v>60</v>
      </c>
      <c r="I1297" s="5">
        <v>42005</v>
      </c>
      <c r="J1297" s="5">
        <v>43830</v>
      </c>
      <c r="K1297" t="s">
        <v>32</v>
      </c>
      <c r="T1297" s="6" t="s">
        <v>33</v>
      </c>
      <c r="U1297" s="6" t="s">
        <v>33</v>
      </c>
      <c r="V1297" s="6"/>
      <c r="W1297" s="6" t="str">
        <f>IF(OR(DuraWarenkorb2020[[#This Row],[Netto]]&lt;&gt;"",DuraWarenkorb2020[[#This Row],[Faktor]]&lt;&gt;""),"",IF(DuraWarenkorb2020[[#This Row],[Rabatt]]&lt;&gt;"",DuraWarenkorb2020[[#This Row],[Brutto]],""))</f>
        <v/>
      </c>
      <c r="X1297" s="7"/>
      <c r="Y1297" s="6"/>
      <c r="Z129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97" s="7" t="str">
        <f>IFERROR(1-DuraWarenkorb2020[[#This Row],[EP1]]/DuraWarenkorb2020[[#This Row],[VK Preis]],"")</f>
        <v/>
      </c>
      <c r="AB1297" s="6" t="str">
        <f>IFERROR(DuraWarenkorb2020[[#This Row],[VK Preis]]/DuraWarenkorb2020[[#This Row],[PE]]*DuraWarenkorb2020[[#This Row],[Menge]],"")</f>
        <v/>
      </c>
      <c r="AC1297" t="s">
        <v>33</v>
      </c>
      <c r="AD1297" t="s">
        <v>33</v>
      </c>
    </row>
    <row r="1298" spans="1:30" x14ac:dyDescent="0.25">
      <c r="A1298">
        <v>3740</v>
      </c>
      <c r="B1298" t="s">
        <v>28</v>
      </c>
      <c r="C1298">
        <v>4040</v>
      </c>
      <c r="D1298">
        <v>4000277</v>
      </c>
      <c r="E1298" t="s">
        <v>1534</v>
      </c>
      <c r="F1298" t="s">
        <v>1539</v>
      </c>
      <c r="G1298" t="s">
        <v>1541</v>
      </c>
      <c r="H1298">
        <v>60</v>
      </c>
      <c r="I1298" s="5">
        <v>42005</v>
      </c>
      <c r="J1298" s="5">
        <v>43830</v>
      </c>
      <c r="K1298" t="s">
        <v>32</v>
      </c>
      <c r="T1298" s="6" t="s">
        <v>33</v>
      </c>
      <c r="U1298" s="6" t="s">
        <v>33</v>
      </c>
      <c r="V1298" s="6"/>
      <c r="W1298" s="6" t="str">
        <f>IF(OR(DuraWarenkorb2020[[#This Row],[Netto]]&lt;&gt;"",DuraWarenkorb2020[[#This Row],[Faktor]]&lt;&gt;""),"",IF(DuraWarenkorb2020[[#This Row],[Rabatt]]&lt;&gt;"",DuraWarenkorb2020[[#This Row],[Brutto]],""))</f>
        <v/>
      </c>
      <c r="X1298" s="7"/>
      <c r="Y1298" s="6"/>
      <c r="Z129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98" s="7" t="str">
        <f>IFERROR(1-DuraWarenkorb2020[[#This Row],[EP1]]/DuraWarenkorb2020[[#This Row],[VK Preis]],"")</f>
        <v/>
      </c>
      <c r="AB1298" s="6" t="str">
        <f>IFERROR(DuraWarenkorb2020[[#This Row],[VK Preis]]/DuraWarenkorb2020[[#This Row],[PE]]*DuraWarenkorb2020[[#This Row],[Menge]],"")</f>
        <v/>
      </c>
      <c r="AC1298" t="s">
        <v>33</v>
      </c>
      <c r="AD1298" t="s">
        <v>33</v>
      </c>
    </row>
    <row r="1299" spans="1:30" x14ac:dyDescent="0.25">
      <c r="A1299">
        <v>3740</v>
      </c>
      <c r="B1299" t="s">
        <v>28</v>
      </c>
      <c r="C1299">
        <v>4040</v>
      </c>
      <c r="D1299">
        <v>4000285</v>
      </c>
      <c r="E1299" t="s">
        <v>1534</v>
      </c>
      <c r="F1299" t="s">
        <v>1539</v>
      </c>
      <c r="G1299" t="s">
        <v>1542</v>
      </c>
      <c r="H1299">
        <v>30</v>
      </c>
      <c r="I1299" s="5">
        <v>42005</v>
      </c>
      <c r="J1299" s="5">
        <v>43830</v>
      </c>
      <c r="K1299" t="s">
        <v>32</v>
      </c>
      <c r="T1299" s="6" t="s">
        <v>33</v>
      </c>
      <c r="U1299" s="6" t="s">
        <v>33</v>
      </c>
      <c r="V1299" s="6"/>
      <c r="W1299" s="6" t="str">
        <f>IF(OR(DuraWarenkorb2020[[#This Row],[Netto]]&lt;&gt;"",DuraWarenkorb2020[[#This Row],[Faktor]]&lt;&gt;""),"",IF(DuraWarenkorb2020[[#This Row],[Rabatt]]&lt;&gt;"",DuraWarenkorb2020[[#This Row],[Brutto]],""))</f>
        <v/>
      </c>
      <c r="X1299" s="7"/>
      <c r="Y1299" s="6"/>
      <c r="Z129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299" s="7" t="str">
        <f>IFERROR(1-DuraWarenkorb2020[[#This Row],[EP1]]/DuraWarenkorb2020[[#This Row],[VK Preis]],"")</f>
        <v/>
      </c>
      <c r="AB1299" s="6" t="str">
        <f>IFERROR(DuraWarenkorb2020[[#This Row],[VK Preis]]/DuraWarenkorb2020[[#This Row],[PE]]*DuraWarenkorb2020[[#This Row],[Menge]],"")</f>
        <v/>
      </c>
      <c r="AC1299" t="s">
        <v>33</v>
      </c>
      <c r="AD1299" t="s">
        <v>33</v>
      </c>
    </row>
    <row r="1300" spans="1:30" x14ac:dyDescent="0.25">
      <c r="A1300">
        <v>3740</v>
      </c>
      <c r="B1300" t="s">
        <v>28</v>
      </c>
      <c r="C1300">
        <v>4040</v>
      </c>
      <c r="D1300">
        <v>4000293</v>
      </c>
      <c r="E1300" t="s">
        <v>1534</v>
      </c>
      <c r="F1300" t="s">
        <v>1543</v>
      </c>
      <c r="G1300" t="s">
        <v>1544</v>
      </c>
      <c r="H1300">
        <v>170</v>
      </c>
      <c r="I1300" s="5">
        <v>42005</v>
      </c>
      <c r="J1300" s="5">
        <v>43830</v>
      </c>
      <c r="K1300" t="s">
        <v>32</v>
      </c>
      <c r="T1300" s="6" t="s">
        <v>33</v>
      </c>
      <c r="U1300" s="6" t="s">
        <v>33</v>
      </c>
      <c r="V1300" s="6"/>
      <c r="W1300" s="6" t="str">
        <f>IF(OR(DuraWarenkorb2020[[#This Row],[Netto]]&lt;&gt;"",DuraWarenkorb2020[[#This Row],[Faktor]]&lt;&gt;""),"",IF(DuraWarenkorb2020[[#This Row],[Rabatt]]&lt;&gt;"",DuraWarenkorb2020[[#This Row],[Brutto]],""))</f>
        <v/>
      </c>
      <c r="X1300" s="7"/>
      <c r="Y1300" s="6"/>
      <c r="Z130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00" s="7" t="str">
        <f>IFERROR(1-DuraWarenkorb2020[[#This Row],[EP1]]/DuraWarenkorb2020[[#This Row],[VK Preis]],"")</f>
        <v/>
      </c>
      <c r="AB1300" s="6" t="str">
        <f>IFERROR(DuraWarenkorb2020[[#This Row],[VK Preis]]/DuraWarenkorb2020[[#This Row],[PE]]*DuraWarenkorb2020[[#This Row],[Menge]],"")</f>
        <v/>
      </c>
      <c r="AC1300" t="s">
        <v>33</v>
      </c>
      <c r="AD1300" t="s">
        <v>33</v>
      </c>
    </row>
    <row r="1301" spans="1:30" x14ac:dyDescent="0.25">
      <c r="A1301">
        <v>3740</v>
      </c>
      <c r="B1301" t="s">
        <v>28</v>
      </c>
      <c r="C1301">
        <v>4040</v>
      </c>
      <c r="D1301">
        <v>4277775</v>
      </c>
      <c r="E1301" t="s">
        <v>1534</v>
      </c>
      <c r="F1301" t="s">
        <v>1543</v>
      </c>
      <c r="G1301" t="s">
        <v>1545</v>
      </c>
      <c r="H1301">
        <v>20</v>
      </c>
      <c r="I1301" s="5">
        <v>42005</v>
      </c>
      <c r="J1301" s="5">
        <v>43830</v>
      </c>
      <c r="K1301" t="s">
        <v>32</v>
      </c>
      <c r="T1301" s="6" t="s">
        <v>33</v>
      </c>
      <c r="U1301" s="6" t="s">
        <v>33</v>
      </c>
      <c r="V1301" s="6"/>
      <c r="W1301" s="6" t="str">
        <f>IF(OR(DuraWarenkorb2020[[#This Row],[Netto]]&lt;&gt;"",DuraWarenkorb2020[[#This Row],[Faktor]]&lt;&gt;""),"",IF(DuraWarenkorb2020[[#This Row],[Rabatt]]&lt;&gt;"",DuraWarenkorb2020[[#This Row],[Brutto]],""))</f>
        <v/>
      </c>
      <c r="X1301" s="7"/>
      <c r="Y1301" s="6"/>
      <c r="Z130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01" s="7" t="str">
        <f>IFERROR(1-DuraWarenkorb2020[[#This Row],[EP1]]/DuraWarenkorb2020[[#This Row],[VK Preis]],"")</f>
        <v/>
      </c>
      <c r="AB1301" s="6" t="str">
        <f>IFERROR(DuraWarenkorb2020[[#This Row],[VK Preis]]/DuraWarenkorb2020[[#This Row],[PE]]*DuraWarenkorb2020[[#This Row],[Menge]],"")</f>
        <v/>
      </c>
      <c r="AC1301" t="s">
        <v>33</v>
      </c>
      <c r="AD1301" t="s">
        <v>33</v>
      </c>
    </row>
    <row r="1302" spans="1:30" x14ac:dyDescent="0.25">
      <c r="A1302">
        <v>3740</v>
      </c>
      <c r="B1302" t="s">
        <v>28</v>
      </c>
      <c r="C1302">
        <v>4040</v>
      </c>
      <c r="D1302">
        <v>4277783</v>
      </c>
      <c r="E1302" t="s">
        <v>1534</v>
      </c>
      <c r="F1302" t="s">
        <v>1543</v>
      </c>
      <c r="G1302" t="s">
        <v>1546</v>
      </c>
      <c r="H1302">
        <v>5</v>
      </c>
      <c r="I1302" s="5">
        <v>42005</v>
      </c>
      <c r="J1302" s="5">
        <v>43830</v>
      </c>
      <c r="K1302" t="s">
        <v>32</v>
      </c>
      <c r="T1302" s="6" t="s">
        <v>33</v>
      </c>
      <c r="U1302" s="6" t="s">
        <v>33</v>
      </c>
      <c r="V1302" s="6"/>
      <c r="W1302" s="6" t="str">
        <f>IF(OR(DuraWarenkorb2020[[#This Row],[Netto]]&lt;&gt;"",DuraWarenkorb2020[[#This Row],[Faktor]]&lt;&gt;""),"",IF(DuraWarenkorb2020[[#This Row],[Rabatt]]&lt;&gt;"",DuraWarenkorb2020[[#This Row],[Brutto]],""))</f>
        <v/>
      </c>
      <c r="X1302" s="7"/>
      <c r="Y1302" s="6"/>
      <c r="Z130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02" s="7" t="str">
        <f>IFERROR(1-DuraWarenkorb2020[[#This Row],[EP1]]/DuraWarenkorb2020[[#This Row],[VK Preis]],"")</f>
        <v/>
      </c>
      <c r="AB1302" s="6" t="str">
        <f>IFERROR(DuraWarenkorb2020[[#This Row],[VK Preis]]/DuraWarenkorb2020[[#This Row],[PE]]*DuraWarenkorb2020[[#This Row],[Menge]],"")</f>
        <v/>
      </c>
      <c r="AC1302" t="s">
        <v>33</v>
      </c>
      <c r="AD1302" t="s">
        <v>33</v>
      </c>
    </row>
    <row r="1303" spans="1:30" x14ac:dyDescent="0.25">
      <c r="A1303">
        <v>3740</v>
      </c>
      <c r="B1303" t="s">
        <v>28</v>
      </c>
      <c r="C1303">
        <v>4040</v>
      </c>
      <c r="D1303">
        <v>4278038</v>
      </c>
      <c r="E1303" t="s">
        <v>1534</v>
      </c>
      <c r="F1303" t="s">
        <v>1547</v>
      </c>
      <c r="G1303" t="s">
        <v>1548</v>
      </c>
      <c r="H1303">
        <v>30</v>
      </c>
      <c r="I1303" s="5">
        <v>42005</v>
      </c>
      <c r="J1303" s="5">
        <v>43830</v>
      </c>
      <c r="K1303" t="s">
        <v>32</v>
      </c>
      <c r="T1303" s="6" t="s">
        <v>33</v>
      </c>
      <c r="U1303" s="6" t="s">
        <v>33</v>
      </c>
      <c r="V1303" s="6"/>
      <c r="W1303" s="6" t="str">
        <f>IF(OR(DuraWarenkorb2020[[#This Row],[Netto]]&lt;&gt;"",DuraWarenkorb2020[[#This Row],[Faktor]]&lt;&gt;""),"",IF(DuraWarenkorb2020[[#This Row],[Rabatt]]&lt;&gt;"",DuraWarenkorb2020[[#This Row],[Brutto]],""))</f>
        <v/>
      </c>
      <c r="X1303" s="7"/>
      <c r="Y1303" s="6"/>
      <c r="Z130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03" s="7" t="str">
        <f>IFERROR(1-DuraWarenkorb2020[[#This Row],[EP1]]/DuraWarenkorb2020[[#This Row],[VK Preis]],"")</f>
        <v/>
      </c>
      <c r="AB1303" s="6" t="str">
        <f>IFERROR(DuraWarenkorb2020[[#This Row],[VK Preis]]/DuraWarenkorb2020[[#This Row],[PE]]*DuraWarenkorb2020[[#This Row],[Menge]],"")</f>
        <v/>
      </c>
      <c r="AC1303" t="s">
        <v>33</v>
      </c>
      <c r="AD1303" t="s">
        <v>33</v>
      </c>
    </row>
    <row r="1304" spans="1:30" x14ac:dyDescent="0.25">
      <c r="A1304">
        <v>3740</v>
      </c>
      <c r="B1304" t="s">
        <v>28</v>
      </c>
      <c r="C1304">
        <v>4040</v>
      </c>
      <c r="D1304">
        <v>4498232</v>
      </c>
      <c r="E1304" t="s">
        <v>1534</v>
      </c>
      <c r="F1304" t="s">
        <v>1547</v>
      </c>
      <c r="G1304" t="s">
        <v>1549</v>
      </c>
      <c r="H1304">
        <v>30</v>
      </c>
      <c r="I1304" s="5">
        <v>42005</v>
      </c>
      <c r="J1304" s="5">
        <v>43830</v>
      </c>
      <c r="K1304" t="s">
        <v>32</v>
      </c>
      <c r="T1304" s="6" t="s">
        <v>33</v>
      </c>
      <c r="U1304" s="6" t="s">
        <v>33</v>
      </c>
      <c r="V1304" s="6"/>
      <c r="W1304" s="6" t="str">
        <f>IF(OR(DuraWarenkorb2020[[#This Row],[Netto]]&lt;&gt;"",DuraWarenkorb2020[[#This Row],[Faktor]]&lt;&gt;""),"",IF(DuraWarenkorb2020[[#This Row],[Rabatt]]&lt;&gt;"",DuraWarenkorb2020[[#This Row],[Brutto]],""))</f>
        <v/>
      </c>
      <c r="X1304" s="7"/>
      <c r="Y1304" s="6"/>
      <c r="Z130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04" s="7" t="str">
        <f>IFERROR(1-DuraWarenkorb2020[[#This Row],[EP1]]/DuraWarenkorb2020[[#This Row],[VK Preis]],"")</f>
        <v/>
      </c>
      <c r="AB1304" s="6" t="str">
        <f>IFERROR(DuraWarenkorb2020[[#This Row],[VK Preis]]/DuraWarenkorb2020[[#This Row],[PE]]*DuraWarenkorb2020[[#This Row],[Menge]],"")</f>
        <v/>
      </c>
      <c r="AC1304" t="s">
        <v>33</v>
      </c>
      <c r="AD1304" t="s">
        <v>33</v>
      </c>
    </row>
    <row r="1305" spans="1:30" x14ac:dyDescent="0.25">
      <c r="A1305">
        <v>3740</v>
      </c>
      <c r="B1305" t="s">
        <v>28</v>
      </c>
      <c r="C1305">
        <v>4040</v>
      </c>
      <c r="D1305">
        <v>4197186</v>
      </c>
      <c r="E1305" t="s">
        <v>1534</v>
      </c>
      <c r="F1305" t="s">
        <v>1557</v>
      </c>
      <c r="G1305" t="s">
        <v>1558</v>
      </c>
      <c r="H1305">
        <v>20</v>
      </c>
      <c r="I1305" s="5">
        <v>42005</v>
      </c>
      <c r="J1305" s="5">
        <v>43830</v>
      </c>
      <c r="K1305" t="s">
        <v>32</v>
      </c>
      <c r="T1305" s="6" t="s">
        <v>33</v>
      </c>
      <c r="U1305" s="6" t="s">
        <v>33</v>
      </c>
      <c r="V1305" s="6"/>
      <c r="W1305" s="6" t="str">
        <f>IF(OR(DuraWarenkorb2020[[#This Row],[Netto]]&lt;&gt;"",DuraWarenkorb2020[[#This Row],[Faktor]]&lt;&gt;""),"",IF(DuraWarenkorb2020[[#This Row],[Rabatt]]&lt;&gt;"",DuraWarenkorb2020[[#This Row],[Brutto]],""))</f>
        <v/>
      </c>
      <c r="X1305" s="7"/>
      <c r="Y1305" s="6"/>
      <c r="Z130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05" s="7" t="str">
        <f>IFERROR(1-DuraWarenkorb2020[[#This Row],[EP1]]/DuraWarenkorb2020[[#This Row],[VK Preis]],"")</f>
        <v/>
      </c>
      <c r="AB1305" s="6" t="str">
        <f>IFERROR(DuraWarenkorb2020[[#This Row],[VK Preis]]/DuraWarenkorb2020[[#This Row],[PE]]*DuraWarenkorb2020[[#This Row],[Menge]],"")</f>
        <v/>
      </c>
      <c r="AC1305" t="s">
        <v>33</v>
      </c>
      <c r="AD1305" t="s">
        <v>33</v>
      </c>
    </row>
    <row r="1306" spans="1:30" x14ac:dyDescent="0.25">
      <c r="A1306">
        <v>3740</v>
      </c>
      <c r="B1306" t="s">
        <v>28</v>
      </c>
      <c r="C1306">
        <v>4040</v>
      </c>
      <c r="D1306">
        <v>4273060</v>
      </c>
      <c r="E1306" t="s">
        <v>1534</v>
      </c>
      <c r="F1306" t="s">
        <v>1559</v>
      </c>
      <c r="G1306" t="s">
        <v>1560</v>
      </c>
      <c r="H1306">
        <v>3</v>
      </c>
      <c r="I1306" s="5">
        <v>42005</v>
      </c>
      <c r="J1306" s="5">
        <v>43830</v>
      </c>
      <c r="K1306" t="s">
        <v>32</v>
      </c>
      <c r="T1306" s="6" t="s">
        <v>33</v>
      </c>
      <c r="U1306" s="6" t="s">
        <v>33</v>
      </c>
      <c r="V1306" s="6"/>
      <c r="W1306" s="6" t="str">
        <f>IF(OR(DuraWarenkorb2020[[#This Row],[Netto]]&lt;&gt;"",DuraWarenkorb2020[[#This Row],[Faktor]]&lt;&gt;""),"",IF(DuraWarenkorb2020[[#This Row],[Rabatt]]&lt;&gt;"",DuraWarenkorb2020[[#This Row],[Brutto]],""))</f>
        <v/>
      </c>
      <c r="X1306" s="7"/>
      <c r="Y1306" s="6"/>
      <c r="Z130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06" s="7" t="str">
        <f>IFERROR(1-DuraWarenkorb2020[[#This Row],[EP1]]/DuraWarenkorb2020[[#This Row],[VK Preis]],"")</f>
        <v/>
      </c>
      <c r="AB1306" s="6" t="str">
        <f>IFERROR(DuraWarenkorb2020[[#This Row],[VK Preis]]/DuraWarenkorb2020[[#This Row],[PE]]*DuraWarenkorb2020[[#This Row],[Menge]],"")</f>
        <v/>
      </c>
      <c r="AC1306" t="s">
        <v>33</v>
      </c>
      <c r="AD1306" t="s">
        <v>33</v>
      </c>
    </row>
    <row r="1307" spans="1:30" x14ac:dyDescent="0.25">
      <c r="A1307">
        <v>3740</v>
      </c>
      <c r="B1307" t="s">
        <v>28</v>
      </c>
      <c r="C1307">
        <v>4040</v>
      </c>
      <c r="D1307">
        <v>391514</v>
      </c>
      <c r="E1307" t="s">
        <v>1534</v>
      </c>
      <c r="F1307" t="s">
        <v>1566</v>
      </c>
      <c r="G1307" t="s">
        <v>1567</v>
      </c>
      <c r="H1307">
        <v>3</v>
      </c>
      <c r="I1307" s="5">
        <v>42005</v>
      </c>
      <c r="J1307" s="5">
        <v>43830</v>
      </c>
      <c r="K1307" t="s">
        <v>32</v>
      </c>
      <c r="T1307" s="6" t="s">
        <v>33</v>
      </c>
      <c r="U1307" s="6" t="s">
        <v>33</v>
      </c>
      <c r="V1307" s="6"/>
      <c r="W1307" s="6" t="str">
        <f>IF(OR(DuraWarenkorb2020[[#This Row],[Netto]]&lt;&gt;"",DuraWarenkorb2020[[#This Row],[Faktor]]&lt;&gt;""),"",IF(DuraWarenkorb2020[[#This Row],[Rabatt]]&lt;&gt;"",DuraWarenkorb2020[[#This Row],[Brutto]],""))</f>
        <v/>
      </c>
      <c r="X1307" s="7"/>
      <c r="Y1307" s="6"/>
      <c r="Z130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07" s="7" t="str">
        <f>IFERROR(1-DuraWarenkorb2020[[#This Row],[EP1]]/DuraWarenkorb2020[[#This Row],[VK Preis]],"")</f>
        <v/>
      </c>
      <c r="AB1307" s="6" t="str">
        <f>IFERROR(DuraWarenkorb2020[[#This Row],[VK Preis]]/DuraWarenkorb2020[[#This Row],[PE]]*DuraWarenkorb2020[[#This Row],[Menge]],"")</f>
        <v/>
      </c>
      <c r="AC1307" t="s">
        <v>33</v>
      </c>
      <c r="AD1307" t="s">
        <v>33</v>
      </c>
    </row>
    <row r="1308" spans="1:30" x14ac:dyDescent="0.25">
      <c r="A1308">
        <v>3740</v>
      </c>
      <c r="B1308" t="s">
        <v>28</v>
      </c>
      <c r="C1308">
        <v>4040</v>
      </c>
      <c r="D1308">
        <v>4039882</v>
      </c>
      <c r="E1308" t="s">
        <v>1534</v>
      </c>
      <c r="F1308" t="s">
        <v>1568</v>
      </c>
      <c r="G1308" t="s">
        <v>1569</v>
      </c>
      <c r="H1308">
        <v>30</v>
      </c>
      <c r="I1308" s="5">
        <v>42005</v>
      </c>
      <c r="J1308" s="5">
        <v>43830</v>
      </c>
      <c r="K1308" t="s">
        <v>32</v>
      </c>
      <c r="T1308" s="6" t="s">
        <v>33</v>
      </c>
      <c r="U1308" s="6" t="s">
        <v>33</v>
      </c>
      <c r="V1308" s="6"/>
      <c r="W1308" s="6" t="str">
        <f>IF(OR(DuraWarenkorb2020[[#This Row],[Netto]]&lt;&gt;"",DuraWarenkorb2020[[#This Row],[Faktor]]&lt;&gt;""),"",IF(DuraWarenkorb2020[[#This Row],[Rabatt]]&lt;&gt;"",DuraWarenkorb2020[[#This Row],[Brutto]],""))</f>
        <v/>
      </c>
      <c r="X1308" s="7"/>
      <c r="Y1308" s="6"/>
      <c r="Z130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08" s="7" t="str">
        <f>IFERROR(1-DuraWarenkorb2020[[#This Row],[EP1]]/DuraWarenkorb2020[[#This Row],[VK Preis]],"")</f>
        <v/>
      </c>
      <c r="AB1308" s="6" t="str">
        <f>IFERROR(DuraWarenkorb2020[[#This Row],[VK Preis]]/DuraWarenkorb2020[[#This Row],[PE]]*DuraWarenkorb2020[[#This Row],[Menge]],"")</f>
        <v/>
      </c>
      <c r="AC1308" t="s">
        <v>33</v>
      </c>
      <c r="AD1308" t="s">
        <v>33</v>
      </c>
    </row>
    <row r="1309" spans="1:30" x14ac:dyDescent="0.25">
      <c r="A1309">
        <v>3740</v>
      </c>
      <c r="B1309" t="s">
        <v>28</v>
      </c>
      <c r="C1309">
        <v>4040</v>
      </c>
      <c r="D1309">
        <v>2347121</v>
      </c>
      <c r="E1309" t="s">
        <v>1587</v>
      </c>
      <c r="F1309" t="s">
        <v>1588</v>
      </c>
      <c r="G1309" t="s">
        <v>1589</v>
      </c>
      <c r="H1309" s="9">
        <v>1150</v>
      </c>
      <c r="I1309" s="5">
        <v>42005</v>
      </c>
      <c r="J1309" s="5">
        <v>43830</v>
      </c>
      <c r="K1309" t="s">
        <v>32</v>
      </c>
      <c r="T1309" s="6" t="s">
        <v>33</v>
      </c>
      <c r="U1309" s="6" t="s">
        <v>33</v>
      </c>
      <c r="V1309" s="6"/>
      <c r="W1309" s="6" t="str">
        <f>IF(OR(DuraWarenkorb2020[[#This Row],[Netto]]&lt;&gt;"",DuraWarenkorb2020[[#This Row],[Faktor]]&lt;&gt;""),"",IF(DuraWarenkorb2020[[#This Row],[Rabatt]]&lt;&gt;"",DuraWarenkorb2020[[#This Row],[Brutto]],""))</f>
        <v/>
      </c>
      <c r="X1309" s="7"/>
      <c r="Y1309" s="6"/>
      <c r="Z130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09" s="7" t="str">
        <f>IFERROR(1-DuraWarenkorb2020[[#This Row],[EP1]]/DuraWarenkorb2020[[#This Row],[VK Preis]],"")</f>
        <v/>
      </c>
      <c r="AB1309" s="6" t="str">
        <f>IFERROR(DuraWarenkorb2020[[#This Row],[VK Preis]]/DuraWarenkorb2020[[#This Row],[PE]]*DuraWarenkorb2020[[#This Row],[Menge]],"")</f>
        <v/>
      </c>
      <c r="AC1309" t="s">
        <v>33</v>
      </c>
      <c r="AD1309" t="s">
        <v>33</v>
      </c>
    </row>
    <row r="1310" spans="1:30" x14ac:dyDescent="0.25">
      <c r="A1310">
        <v>3740</v>
      </c>
      <c r="B1310" t="s">
        <v>28</v>
      </c>
      <c r="C1310">
        <v>4040</v>
      </c>
      <c r="D1310">
        <v>441295</v>
      </c>
      <c r="E1310" t="s">
        <v>1587</v>
      </c>
      <c r="F1310" t="s">
        <v>1590</v>
      </c>
      <c r="G1310" t="s">
        <v>1589</v>
      </c>
      <c r="H1310" s="9">
        <v>1100</v>
      </c>
      <c r="I1310" s="5">
        <v>42005</v>
      </c>
      <c r="J1310" s="5">
        <v>43830</v>
      </c>
      <c r="K1310" t="s">
        <v>32</v>
      </c>
      <c r="T1310" s="6" t="s">
        <v>33</v>
      </c>
      <c r="U1310" s="6" t="s">
        <v>33</v>
      </c>
      <c r="V1310" s="6"/>
      <c r="W1310" s="6" t="str">
        <f>IF(OR(DuraWarenkorb2020[[#This Row],[Netto]]&lt;&gt;"",DuraWarenkorb2020[[#This Row],[Faktor]]&lt;&gt;""),"",IF(DuraWarenkorb2020[[#This Row],[Rabatt]]&lt;&gt;"",DuraWarenkorb2020[[#This Row],[Brutto]],""))</f>
        <v/>
      </c>
      <c r="X1310" s="7"/>
      <c r="Y1310" s="6"/>
      <c r="Z131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10" s="7" t="str">
        <f>IFERROR(1-DuraWarenkorb2020[[#This Row],[EP1]]/DuraWarenkorb2020[[#This Row],[VK Preis]],"")</f>
        <v/>
      </c>
      <c r="AB1310" s="6" t="str">
        <f>IFERROR(DuraWarenkorb2020[[#This Row],[VK Preis]]/DuraWarenkorb2020[[#This Row],[PE]]*DuraWarenkorb2020[[#This Row],[Menge]],"")</f>
        <v/>
      </c>
      <c r="AC1310" t="s">
        <v>33</v>
      </c>
      <c r="AD1310" t="s">
        <v>33</v>
      </c>
    </row>
    <row r="1311" spans="1:30" x14ac:dyDescent="0.25">
      <c r="A1311">
        <v>3740</v>
      </c>
      <c r="B1311" t="s">
        <v>28</v>
      </c>
      <c r="C1311">
        <v>4040</v>
      </c>
      <c r="D1311">
        <v>441287</v>
      </c>
      <c r="E1311" t="s">
        <v>1587</v>
      </c>
      <c r="F1311" t="s">
        <v>1591</v>
      </c>
      <c r="G1311" t="s">
        <v>1589</v>
      </c>
      <c r="H1311">
        <v>300</v>
      </c>
      <c r="I1311" s="5">
        <v>42005</v>
      </c>
      <c r="J1311" s="5">
        <v>43830</v>
      </c>
      <c r="K1311" t="s">
        <v>32</v>
      </c>
      <c r="T1311" s="6" t="s">
        <v>33</v>
      </c>
      <c r="U1311" s="6" t="s">
        <v>33</v>
      </c>
      <c r="V1311" s="6"/>
      <c r="W1311" s="6" t="str">
        <f>IF(OR(DuraWarenkorb2020[[#This Row],[Netto]]&lt;&gt;"",DuraWarenkorb2020[[#This Row],[Faktor]]&lt;&gt;""),"",IF(DuraWarenkorb2020[[#This Row],[Rabatt]]&lt;&gt;"",DuraWarenkorb2020[[#This Row],[Brutto]],""))</f>
        <v/>
      </c>
      <c r="X1311" s="7"/>
      <c r="Y1311" s="6"/>
      <c r="Z131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11" s="7" t="str">
        <f>IFERROR(1-DuraWarenkorb2020[[#This Row],[EP1]]/DuraWarenkorb2020[[#This Row],[VK Preis]],"")</f>
        <v/>
      </c>
      <c r="AB1311" s="6" t="str">
        <f>IFERROR(DuraWarenkorb2020[[#This Row],[VK Preis]]/DuraWarenkorb2020[[#This Row],[PE]]*DuraWarenkorb2020[[#This Row],[Menge]],"")</f>
        <v/>
      </c>
      <c r="AC1311" t="s">
        <v>33</v>
      </c>
      <c r="AD1311" t="s">
        <v>33</v>
      </c>
    </row>
    <row r="1312" spans="1:30" x14ac:dyDescent="0.25">
      <c r="A1312">
        <v>3740</v>
      </c>
      <c r="B1312" t="s">
        <v>28</v>
      </c>
      <c r="C1312">
        <v>4040</v>
      </c>
      <c r="D1312">
        <v>441279</v>
      </c>
      <c r="E1312" t="s">
        <v>1587</v>
      </c>
      <c r="F1312" t="s">
        <v>1592</v>
      </c>
      <c r="G1312" t="s">
        <v>1589</v>
      </c>
      <c r="H1312">
        <v>50</v>
      </c>
      <c r="I1312" s="5">
        <v>42005</v>
      </c>
      <c r="J1312" s="5">
        <v>43830</v>
      </c>
      <c r="K1312" t="s">
        <v>32</v>
      </c>
      <c r="T1312" s="6" t="s">
        <v>33</v>
      </c>
      <c r="U1312" s="6" t="s">
        <v>33</v>
      </c>
      <c r="V1312" s="6"/>
      <c r="W1312" s="6" t="str">
        <f>IF(OR(DuraWarenkorb2020[[#This Row],[Netto]]&lt;&gt;"",DuraWarenkorb2020[[#This Row],[Faktor]]&lt;&gt;""),"",IF(DuraWarenkorb2020[[#This Row],[Rabatt]]&lt;&gt;"",DuraWarenkorb2020[[#This Row],[Brutto]],""))</f>
        <v/>
      </c>
      <c r="X1312" s="7"/>
      <c r="Y1312" s="6"/>
      <c r="Z131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12" s="7" t="str">
        <f>IFERROR(1-DuraWarenkorb2020[[#This Row],[EP1]]/DuraWarenkorb2020[[#This Row],[VK Preis]],"")</f>
        <v/>
      </c>
      <c r="AB1312" s="6" t="str">
        <f>IFERROR(DuraWarenkorb2020[[#This Row],[VK Preis]]/DuraWarenkorb2020[[#This Row],[PE]]*DuraWarenkorb2020[[#This Row],[Menge]],"")</f>
        <v/>
      </c>
      <c r="AC1312" t="s">
        <v>33</v>
      </c>
      <c r="AD1312" t="s">
        <v>33</v>
      </c>
    </row>
    <row r="1313" spans="1:30" x14ac:dyDescent="0.25">
      <c r="A1313">
        <v>3740</v>
      </c>
      <c r="B1313" t="s">
        <v>28</v>
      </c>
      <c r="C1313">
        <v>4040</v>
      </c>
      <c r="D1313">
        <v>441252</v>
      </c>
      <c r="E1313" t="s">
        <v>1587</v>
      </c>
      <c r="F1313" t="s">
        <v>1593</v>
      </c>
      <c r="G1313" t="s">
        <v>1589</v>
      </c>
      <c r="H1313">
        <v>150</v>
      </c>
      <c r="I1313" s="5">
        <v>42005</v>
      </c>
      <c r="J1313" s="5">
        <v>43830</v>
      </c>
      <c r="K1313" t="s">
        <v>32</v>
      </c>
      <c r="T1313" s="6" t="s">
        <v>33</v>
      </c>
      <c r="U1313" s="6" t="s">
        <v>33</v>
      </c>
      <c r="V1313" s="6"/>
      <c r="W1313" s="6" t="str">
        <f>IF(OR(DuraWarenkorb2020[[#This Row],[Netto]]&lt;&gt;"",DuraWarenkorb2020[[#This Row],[Faktor]]&lt;&gt;""),"",IF(DuraWarenkorb2020[[#This Row],[Rabatt]]&lt;&gt;"",DuraWarenkorb2020[[#This Row],[Brutto]],""))</f>
        <v/>
      </c>
      <c r="X1313" s="7"/>
      <c r="Y1313" s="6"/>
      <c r="Z131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13" s="7" t="str">
        <f>IFERROR(1-DuraWarenkorb2020[[#This Row],[EP1]]/DuraWarenkorb2020[[#This Row],[VK Preis]],"")</f>
        <v/>
      </c>
      <c r="AB1313" s="6" t="str">
        <f>IFERROR(DuraWarenkorb2020[[#This Row],[VK Preis]]/DuraWarenkorb2020[[#This Row],[PE]]*DuraWarenkorb2020[[#This Row],[Menge]],"")</f>
        <v/>
      </c>
      <c r="AC1313" t="s">
        <v>33</v>
      </c>
      <c r="AD1313" t="s">
        <v>33</v>
      </c>
    </row>
    <row r="1314" spans="1:30" x14ac:dyDescent="0.25">
      <c r="A1314">
        <v>3740</v>
      </c>
      <c r="B1314" t="s">
        <v>28</v>
      </c>
      <c r="C1314">
        <v>4040</v>
      </c>
      <c r="D1314">
        <v>1239074</v>
      </c>
      <c r="E1314" t="s">
        <v>1587</v>
      </c>
      <c r="F1314" t="s">
        <v>1594</v>
      </c>
      <c r="G1314" t="s">
        <v>1589</v>
      </c>
      <c r="H1314">
        <v>0</v>
      </c>
      <c r="I1314" s="5">
        <v>42005</v>
      </c>
      <c r="J1314" s="5">
        <v>43830</v>
      </c>
      <c r="K1314" t="s">
        <v>32</v>
      </c>
      <c r="T1314" s="6" t="s">
        <v>33</v>
      </c>
      <c r="U1314" s="6" t="s">
        <v>33</v>
      </c>
      <c r="V1314" s="6"/>
      <c r="W1314" s="6" t="str">
        <f>IF(OR(DuraWarenkorb2020[[#This Row],[Netto]]&lt;&gt;"",DuraWarenkorb2020[[#This Row],[Faktor]]&lt;&gt;""),"",IF(DuraWarenkorb2020[[#This Row],[Rabatt]]&lt;&gt;"",DuraWarenkorb2020[[#This Row],[Brutto]],""))</f>
        <v/>
      </c>
      <c r="X1314" s="7"/>
      <c r="Y1314" s="6"/>
      <c r="Z131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14" s="7" t="str">
        <f>IFERROR(1-DuraWarenkorb2020[[#This Row],[EP1]]/DuraWarenkorb2020[[#This Row],[VK Preis]],"")</f>
        <v/>
      </c>
      <c r="AB1314" s="6" t="str">
        <f>IFERROR(DuraWarenkorb2020[[#This Row],[VK Preis]]/DuraWarenkorb2020[[#This Row],[PE]]*DuraWarenkorb2020[[#This Row],[Menge]],"")</f>
        <v/>
      </c>
      <c r="AC1314" t="s">
        <v>33</v>
      </c>
      <c r="AD1314" t="s">
        <v>33</v>
      </c>
    </row>
    <row r="1315" spans="1:30" x14ac:dyDescent="0.25">
      <c r="A1315">
        <v>3740</v>
      </c>
      <c r="B1315" t="s">
        <v>28</v>
      </c>
      <c r="C1315">
        <v>4040</v>
      </c>
      <c r="D1315">
        <v>1278614</v>
      </c>
      <c r="E1315" t="s">
        <v>1587</v>
      </c>
      <c r="F1315" t="s">
        <v>1595</v>
      </c>
      <c r="G1315" t="s">
        <v>1596</v>
      </c>
      <c r="H1315">
        <v>5</v>
      </c>
      <c r="I1315" s="5">
        <v>42005</v>
      </c>
      <c r="J1315" s="5">
        <v>43830</v>
      </c>
      <c r="K1315" t="s">
        <v>32</v>
      </c>
      <c r="T1315" s="6" t="s">
        <v>33</v>
      </c>
      <c r="U1315" s="6" t="s">
        <v>33</v>
      </c>
      <c r="V1315" s="6"/>
      <c r="W1315" s="6" t="str">
        <f>IF(OR(DuraWarenkorb2020[[#This Row],[Netto]]&lt;&gt;"",DuraWarenkorb2020[[#This Row],[Faktor]]&lt;&gt;""),"",IF(DuraWarenkorb2020[[#This Row],[Rabatt]]&lt;&gt;"",DuraWarenkorb2020[[#This Row],[Brutto]],""))</f>
        <v/>
      </c>
      <c r="X1315" s="7"/>
      <c r="Y1315" s="6"/>
      <c r="Z131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15" s="7" t="str">
        <f>IFERROR(1-DuraWarenkorb2020[[#This Row],[EP1]]/DuraWarenkorb2020[[#This Row],[VK Preis]],"")</f>
        <v/>
      </c>
      <c r="AB1315" s="6" t="str">
        <f>IFERROR(DuraWarenkorb2020[[#This Row],[VK Preis]]/DuraWarenkorb2020[[#This Row],[PE]]*DuraWarenkorb2020[[#This Row],[Menge]],"")</f>
        <v/>
      </c>
      <c r="AC1315" t="s">
        <v>33</v>
      </c>
      <c r="AD1315" t="s">
        <v>33</v>
      </c>
    </row>
    <row r="1316" spans="1:30" x14ac:dyDescent="0.25">
      <c r="A1316">
        <v>3740</v>
      </c>
      <c r="B1316" t="s">
        <v>28</v>
      </c>
      <c r="C1316">
        <v>4040</v>
      </c>
      <c r="D1316">
        <v>4316444</v>
      </c>
      <c r="E1316" t="s">
        <v>1587</v>
      </c>
      <c r="F1316" t="s">
        <v>1601</v>
      </c>
      <c r="G1316" t="s">
        <v>1602</v>
      </c>
      <c r="H1316">
        <v>1</v>
      </c>
      <c r="I1316" s="5">
        <v>42005</v>
      </c>
      <c r="J1316" s="5">
        <v>43830</v>
      </c>
      <c r="K1316" t="s">
        <v>32</v>
      </c>
      <c r="T1316" s="6" t="s">
        <v>33</v>
      </c>
      <c r="U1316" s="6" t="s">
        <v>33</v>
      </c>
      <c r="V1316" s="6"/>
      <c r="W1316" s="6" t="str">
        <f>IF(OR(DuraWarenkorb2020[[#This Row],[Netto]]&lt;&gt;"",DuraWarenkorb2020[[#This Row],[Faktor]]&lt;&gt;""),"",IF(DuraWarenkorb2020[[#This Row],[Rabatt]]&lt;&gt;"",DuraWarenkorb2020[[#This Row],[Brutto]],""))</f>
        <v/>
      </c>
      <c r="X1316" s="7"/>
      <c r="Y1316" s="6"/>
      <c r="Z131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16" s="7" t="str">
        <f>IFERROR(1-DuraWarenkorb2020[[#This Row],[EP1]]/DuraWarenkorb2020[[#This Row],[VK Preis]],"")</f>
        <v/>
      </c>
      <c r="AB1316" s="6" t="str">
        <f>IFERROR(DuraWarenkorb2020[[#This Row],[VK Preis]]/DuraWarenkorb2020[[#This Row],[PE]]*DuraWarenkorb2020[[#This Row],[Menge]],"")</f>
        <v/>
      </c>
      <c r="AC1316" t="s">
        <v>33</v>
      </c>
      <c r="AD1316" t="s">
        <v>33</v>
      </c>
    </row>
    <row r="1317" spans="1:30" x14ac:dyDescent="0.25">
      <c r="A1317">
        <v>3740</v>
      </c>
      <c r="B1317" t="s">
        <v>28</v>
      </c>
      <c r="C1317">
        <v>4040</v>
      </c>
      <c r="D1317">
        <v>881686</v>
      </c>
      <c r="E1317" t="s">
        <v>1587</v>
      </c>
      <c r="F1317" t="s">
        <v>1603</v>
      </c>
      <c r="G1317" t="s">
        <v>1604</v>
      </c>
      <c r="H1317">
        <v>150</v>
      </c>
      <c r="I1317" s="5">
        <v>42005</v>
      </c>
      <c r="J1317" s="5">
        <v>43830</v>
      </c>
      <c r="K1317" t="s">
        <v>32</v>
      </c>
      <c r="T1317" s="6" t="s">
        <v>33</v>
      </c>
      <c r="U1317" s="6" t="s">
        <v>33</v>
      </c>
      <c r="V1317" s="6"/>
      <c r="W1317" s="6" t="str">
        <f>IF(OR(DuraWarenkorb2020[[#This Row],[Netto]]&lt;&gt;"",DuraWarenkorb2020[[#This Row],[Faktor]]&lt;&gt;""),"",IF(DuraWarenkorb2020[[#This Row],[Rabatt]]&lt;&gt;"",DuraWarenkorb2020[[#This Row],[Brutto]],""))</f>
        <v/>
      </c>
      <c r="X1317" s="7"/>
      <c r="Y1317" s="6"/>
      <c r="Z131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17" s="7" t="str">
        <f>IFERROR(1-DuraWarenkorb2020[[#This Row],[EP1]]/DuraWarenkorb2020[[#This Row],[VK Preis]],"")</f>
        <v/>
      </c>
      <c r="AB1317" s="6" t="str">
        <f>IFERROR(DuraWarenkorb2020[[#This Row],[VK Preis]]/DuraWarenkorb2020[[#This Row],[PE]]*DuraWarenkorb2020[[#This Row],[Menge]],"")</f>
        <v/>
      </c>
      <c r="AC1317" t="s">
        <v>33</v>
      </c>
      <c r="AD1317" t="s">
        <v>33</v>
      </c>
    </row>
    <row r="1318" spans="1:30" x14ac:dyDescent="0.25">
      <c r="A1318">
        <v>3740</v>
      </c>
      <c r="B1318" t="s">
        <v>28</v>
      </c>
      <c r="C1318">
        <v>4040</v>
      </c>
      <c r="D1318">
        <v>881694</v>
      </c>
      <c r="E1318" t="s">
        <v>1587</v>
      </c>
      <c r="F1318" t="s">
        <v>1605</v>
      </c>
      <c r="G1318" t="s">
        <v>1604</v>
      </c>
      <c r="H1318">
        <v>150</v>
      </c>
      <c r="I1318" s="5">
        <v>42005</v>
      </c>
      <c r="J1318" s="5">
        <v>43830</v>
      </c>
      <c r="K1318" t="s">
        <v>32</v>
      </c>
      <c r="T1318" s="6" t="s">
        <v>33</v>
      </c>
      <c r="U1318" s="6" t="s">
        <v>33</v>
      </c>
      <c r="V1318" s="6"/>
      <c r="W1318" s="6" t="str">
        <f>IF(OR(DuraWarenkorb2020[[#This Row],[Netto]]&lt;&gt;"",DuraWarenkorb2020[[#This Row],[Faktor]]&lt;&gt;""),"",IF(DuraWarenkorb2020[[#This Row],[Rabatt]]&lt;&gt;"",DuraWarenkorb2020[[#This Row],[Brutto]],""))</f>
        <v/>
      </c>
      <c r="X1318" s="7"/>
      <c r="Y1318" s="6"/>
      <c r="Z131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18" s="7" t="str">
        <f>IFERROR(1-DuraWarenkorb2020[[#This Row],[EP1]]/DuraWarenkorb2020[[#This Row],[VK Preis]],"")</f>
        <v/>
      </c>
      <c r="AB1318" s="6" t="str">
        <f>IFERROR(DuraWarenkorb2020[[#This Row],[VK Preis]]/DuraWarenkorb2020[[#This Row],[PE]]*DuraWarenkorb2020[[#This Row],[Menge]],"")</f>
        <v/>
      </c>
      <c r="AC1318" t="s">
        <v>33</v>
      </c>
      <c r="AD1318" t="s">
        <v>33</v>
      </c>
    </row>
    <row r="1319" spans="1:30" x14ac:dyDescent="0.25">
      <c r="A1319">
        <v>3740</v>
      </c>
      <c r="B1319" t="s">
        <v>28</v>
      </c>
      <c r="C1319">
        <v>4040</v>
      </c>
      <c r="D1319">
        <v>881716</v>
      </c>
      <c r="E1319" t="s">
        <v>1587</v>
      </c>
      <c r="F1319" t="s">
        <v>1606</v>
      </c>
      <c r="G1319" t="s">
        <v>1604</v>
      </c>
      <c r="H1319">
        <v>25</v>
      </c>
      <c r="I1319" s="5">
        <v>42005</v>
      </c>
      <c r="J1319" s="5">
        <v>43830</v>
      </c>
      <c r="K1319" t="s">
        <v>32</v>
      </c>
      <c r="T1319" s="6" t="s">
        <v>33</v>
      </c>
      <c r="U1319" s="6" t="s">
        <v>33</v>
      </c>
      <c r="V1319" s="6"/>
      <c r="W1319" s="6" t="str">
        <f>IF(OR(DuraWarenkorb2020[[#This Row],[Netto]]&lt;&gt;"",DuraWarenkorb2020[[#This Row],[Faktor]]&lt;&gt;""),"",IF(DuraWarenkorb2020[[#This Row],[Rabatt]]&lt;&gt;"",DuraWarenkorb2020[[#This Row],[Brutto]],""))</f>
        <v/>
      </c>
      <c r="X1319" s="7"/>
      <c r="Y1319" s="6"/>
      <c r="Z131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19" s="7" t="str">
        <f>IFERROR(1-DuraWarenkorb2020[[#This Row],[EP1]]/DuraWarenkorb2020[[#This Row],[VK Preis]],"")</f>
        <v/>
      </c>
      <c r="AB1319" s="6" t="str">
        <f>IFERROR(DuraWarenkorb2020[[#This Row],[VK Preis]]/DuraWarenkorb2020[[#This Row],[PE]]*DuraWarenkorb2020[[#This Row],[Menge]],"")</f>
        <v/>
      </c>
      <c r="AC1319" t="s">
        <v>33</v>
      </c>
      <c r="AD1319" t="s">
        <v>33</v>
      </c>
    </row>
    <row r="1320" spans="1:30" x14ac:dyDescent="0.25">
      <c r="A1320">
        <v>3740</v>
      </c>
      <c r="B1320" t="s">
        <v>28</v>
      </c>
      <c r="C1320">
        <v>4040</v>
      </c>
      <c r="D1320">
        <v>523429</v>
      </c>
      <c r="E1320" t="s">
        <v>1587</v>
      </c>
      <c r="F1320" t="s">
        <v>1607</v>
      </c>
      <c r="G1320" t="s">
        <v>1608</v>
      </c>
      <c r="H1320">
        <v>250</v>
      </c>
      <c r="I1320" s="5">
        <v>42005</v>
      </c>
      <c r="J1320" s="5">
        <v>43830</v>
      </c>
      <c r="K1320" t="s">
        <v>32</v>
      </c>
      <c r="T1320" s="6" t="s">
        <v>33</v>
      </c>
      <c r="U1320" s="6" t="s">
        <v>33</v>
      </c>
      <c r="V1320" s="6"/>
      <c r="W1320" s="6" t="str">
        <f>IF(OR(DuraWarenkorb2020[[#This Row],[Netto]]&lt;&gt;"",DuraWarenkorb2020[[#This Row],[Faktor]]&lt;&gt;""),"",IF(DuraWarenkorb2020[[#This Row],[Rabatt]]&lt;&gt;"",DuraWarenkorb2020[[#This Row],[Brutto]],""))</f>
        <v/>
      </c>
      <c r="X1320" s="7"/>
      <c r="Y1320" s="6"/>
      <c r="Z132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20" s="7" t="str">
        <f>IFERROR(1-DuraWarenkorb2020[[#This Row],[EP1]]/DuraWarenkorb2020[[#This Row],[VK Preis]],"")</f>
        <v/>
      </c>
      <c r="AB1320" s="6" t="str">
        <f>IFERROR(DuraWarenkorb2020[[#This Row],[VK Preis]]/DuraWarenkorb2020[[#This Row],[PE]]*DuraWarenkorb2020[[#This Row],[Menge]],"")</f>
        <v/>
      </c>
      <c r="AC1320" t="s">
        <v>33</v>
      </c>
      <c r="AD1320" t="s">
        <v>33</v>
      </c>
    </row>
    <row r="1321" spans="1:30" x14ac:dyDescent="0.25">
      <c r="A1321">
        <v>3740</v>
      </c>
      <c r="B1321" t="s">
        <v>28</v>
      </c>
      <c r="C1321">
        <v>4040</v>
      </c>
      <c r="D1321">
        <v>523399</v>
      </c>
      <c r="E1321" t="s">
        <v>1587</v>
      </c>
      <c r="F1321" t="s">
        <v>1609</v>
      </c>
      <c r="G1321" t="s">
        <v>1610</v>
      </c>
      <c r="H1321">
        <v>100</v>
      </c>
      <c r="I1321" s="5">
        <v>42005</v>
      </c>
      <c r="J1321" s="5">
        <v>43830</v>
      </c>
      <c r="K1321" t="s">
        <v>32</v>
      </c>
      <c r="T1321" s="6" t="s">
        <v>33</v>
      </c>
      <c r="U1321" s="6" t="s">
        <v>33</v>
      </c>
      <c r="V1321" s="6"/>
      <c r="W1321" s="6" t="str">
        <f>IF(OR(DuraWarenkorb2020[[#This Row],[Netto]]&lt;&gt;"",DuraWarenkorb2020[[#This Row],[Faktor]]&lt;&gt;""),"",IF(DuraWarenkorb2020[[#This Row],[Rabatt]]&lt;&gt;"",DuraWarenkorb2020[[#This Row],[Brutto]],""))</f>
        <v/>
      </c>
      <c r="X1321" s="7"/>
      <c r="Y1321" s="6"/>
      <c r="Z132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21" s="7" t="str">
        <f>IFERROR(1-DuraWarenkorb2020[[#This Row],[EP1]]/DuraWarenkorb2020[[#This Row],[VK Preis]],"")</f>
        <v/>
      </c>
      <c r="AB1321" s="6" t="str">
        <f>IFERROR(DuraWarenkorb2020[[#This Row],[VK Preis]]/DuraWarenkorb2020[[#This Row],[PE]]*DuraWarenkorb2020[[#This Row],[Menge]],"")</f>
        <v/>
      </c>
      <c r="AC1321" t="s">
        <v>33</v>
      </c>
      <c r="AD1321" t="s">
        <v>33</v>
      </c>
    </row>
    <row r="1322" spans="1:30" x14ac:dyDescent="0.25">
      <c r="A1322">
        <v>3740</v>
      </c>
      <c r="B1322" t="s">
        <v>28</v>
      </c>
      <c r="C1322">
        <v>4040</v>
      </c>
      <c r="D1322">
        <v>4095553</v>
      </c>
      <c r="E1322" t="s">
        <v>1587</v>
      </c>
      <c r="F1322" t="s">
        <v>1622</v>
      </c>
      <c r="G1322" t="s">
        <v>1623</v>
      </c>
      <c r="H1322" s="9">
        <v>16700</v>
      </c>
      <c r="I1322" s="5">
        <v>42005</v>
      </c>
      <c r="J1322" s="5">
        <v>43830</v>
      </c>
      <c r="K1322" t="s">
        <v>32</v>
      </c>
      <c r="T1322" s="6" t="s">
        <v>33</v>
      </c>
      <c r="U1322" s="6" t="s">
        <v>33</v>
      </c>
      <c r="V1322" s="6"/>
      <c r="W1322" s="6" t="str">
        <f>IF(OR(DuraWarenkorb2020[[#This Row],[Netto]]&lt;&gt;"",DuraWarenkorb2020[[#This Row],[Faktor]]&lt;&gt;""),"",IF(DuraWarenkorb2020[[#This Row],[Rabatt]]&lt;&gt;"",DuraWarenkorb2020[[#This Row],[Brutto]],""))</f>
        <v/>
      </c>
      <c r="X1322" s="7"/>
      <c r="Y1322" s="6"/>
      <c r="Z132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22" s="7" t="str">
        <f>IFERROR(1-DuraWarenkorb2020[[#This Row],[EP1]]/DuraWarenkorb2020[[#This Row],[VK Preis]],"")</f>
        <v/>
      </c>
      <c r="AB1322" s="6" t="str">
        <f>IFERROR(DuraWarenkorb2020[[#This Row],[VK Preis]]/DuraWarenkorb2020[[#This Row],[PE]]*DuraWarenkorb2020[[#This Row],[Menge]],"")</f>
        <v/>
      </c>
      <c r="AC1322" t="s">
        <v>33</v>
      </c>
      <c r="AD1322" t="s">
        <v>33</v>
      </c>
    </row>
    <row r="1323" spans="1:30" x14ac:dyDescent="0.25">
      <c r="A1323">
        <v>3740</v>
      </c>
      <c r="B1323" t="s">
        <v>28</v>
      </c>
      <c r="C1323">
        <v>4040</v>
      </c>
      <c r="D1323">
        <v>4095588</v>
      </c>
      <c r="E1323" t="s">
        <v>1587</v>
      </c>
      <c r="F1323" t="s">
        <v>1624</v>
      </c>
      <c r="G1323" t="s">
        <v>1623</v>
      </c>
      <c r="H1323" s="9">
        <v>8500</v>
      </c>
      <c r="I1323" s="5">
        <v>42005</v>
      </c>
      <c r="J1323" s="5">
        <v>43830</v>
      </c>
      <c r="K1323" t="s">
        <v>32</v>
      </c>
      <c r="T1323" s="6" t="s">
        <v>33</v>
      </c>
      <c r="U1323" s="6" t="s">
        <v>33</v>
      </c>
      <c r="V1323" s="6"/>
      <c r="W1323" s="6" t="str">
        <f>IF(OR(DuraWarenkorb2020[[#This Row],[Netto]]&lt;&gt;"",DuraWarenkorb2020[[#This Row],[Faktor]]&lt;&gt;""),"",IF(DuraWarenkorb2020[[#This Row],[Rabatt]]&lt;&gt;"",DuraWarenkorb2020[[#This Row],[Brutto]],""))</f>
        <v/>
      </c>
      <c r="X1323" s="7"/>
      <c r="Y1323" s="6"/>
      <c r="Z132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23" s="7" t="str">
        <f>IFERROR(1-DuraWarenkorb2020[[#This Row],[EP1]]/DuraWarenkorb2020[[#This Row],[VK Preis]],"")</f>
        <v/>
      </c>
      <c r="AB1323" s="6" t="str">
        <f>IFERROR(DuraWarenkorb2020[[#This Row],[VK Preis]]/DuraWarenkorb2020[[#This Row],[PE]]*DuraWarenkorb2020[[#This Row],[Menge]],"")</f>
        <v/>
      </c>
      <c r="AC1323" t="s">
        <v>33</v>
      </c>
      <c r="AD1323" t="s">
        <v>33</v>
      </c>
    </row>
    <row r="1324" spans="1:30" x14ac:dyDescent="0.25">
      <c r="A1324">
        <v>3740</v>
      </c>
      <c r="B1324" t="s">
        <v>28</v>
      </c>
      <c r="C1324">
        <v>4040</v>
      </c>
      <c r="D1324">
        <v>4536932</v>
      </c>
      <c r="E1324" t="s">
        <v>1587</v>
      </c>
      <c r="F1324" t="s">
        <v>1625</v>
      </c>
      <c r="G1324" t="s">
        <v>1626</v>
      </c>
      <c r="H1324">
        <v>25</v>
      </c>
      <c r="I1324" s="5">
        <v>42005</v>
      </c>
      <c r="J1324" s="5">
        <v>43830</v>
      </c>
      <c r="K1324" t="s">
        <v>32</v>
      </c>
      <c r="T1324" s="6" t="s">
        <v>33</v>
      </c>
      <c r="U1324" s="6" t="s">
        <v>33</v>
      </c>
      <c r="V1324" s="6"/>
      <c r="W1324" s="6" t="str">
        <f>IF(OR(DuraWarenkorb2020[[#This Row],[Netto]]&lt;&gt;"",DuraWarenkorb2020[[#This Row],[Faktor]]&lt;&gt;""),"",IF(DuraWarenkorb2020[[#This Row],[Rabatt]]&lt;&gt;"",DuraWarenkorb2020[[#This Row],[Brutto]],""))</f>
        <v/>
      </c>
      <c r="X1324" s="7"/>
      <c r="Y1324" s="6"/>
      <c r="Z132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24" s="7" t="str">
        <f>IFERROR(1-DuraWarenkorb2020[[#This Row],[EP1]]/DuraWarenkorb2020[[#This Row],[VK Preis]],"")</f>
        <v/>
      </c>
      <c r="AB1324" s="6" t="str">
        <f>IFERROR(DuraWarenkorb2020[[#This Row],[VK Preis]]/DuraWarenkorb2020[[#This Row],[PE]]*DuraWarenkorb2020[[#This Row],[Menge]],"")</f>
        <v/>
      </c>
      <c r="AC1324" t="s">
        <v>33</v>
      </c>
      <c r="AD1324" t="s">
        <v>33</v>
      </c>
    </row>
    <row r="1325" spans="1:30" x14ac:dyDescent="0.25">
      <c r="A1325">
        <v>3740</v>
      </c>
      <c r="B1325" t="s">
        <v>28</v>
      </c>
      <c r="C1325">
        <v>4040</v>
      </c>
      <c r="D1325">
        <v>4536916</v>
      </c>
      <c r="E1325" t="s">
        <v>1587</v>
      </c>
      <c r="F1325" t="s">
        <v>1627</v>
      </c>
      <c r="G1325" t="s">
        <v>1626</v>
      </c>
      <c r="H1325">
        <v>200</v>
      </c>
      <c r="I1325" s="5">
        <v>42005</v>
      </c>
      <c r="J1325" s="5">
        <v>43830</v>
      </c>
      <c r="K1325" t="s">
        <v>32</v>
      </c>
      <c r="T1325" s="6" t="s">
        <v>33</v>
      </c>
      <c r="U1325" s="6" t="s">
        <v>33</v>
      </c>
      <c r="V1325" s="6"/>
      <c r="W1325" s="6" t="str">
        <f>IF(OR(DuraWarenkorb2020[[#This Row],[Netto]]&lt;&gt;"",DuraWarenkorb2020[[#This Row],[Faktor]]&lt;&gt;""),"",IF(DuraWarenkorb2020[[#This Row],[Rabatt]]&lt;&gt;"",DuraWarenkorb2020[[#This Row],[Brutto]],""))</f>
        <v/>
      </c>
      <c r="X1325" s="7"/>
      <c r="Y1325" s="6"/>
      <c r="Z132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25" s="7" t="str">
        <f>IFERROR(1-DuraWarenkorb2020[[#This Row],[EP1]]/DuraWarenkorb2020[[#This Row],[VK Preis]],"")</f>
        <v/>
      </c>
      <c r="AB1325" s="6" t="str">
        <f>IFERROR(DuraWarenkorb2020[[#This Row],[VK Preis]]/DuraWarenkorb2020[[#This Row],[PE]]*DuraWarenkorb2020[[#This Row],[Menge]],"")</f>
        <v/>
      </c>
      <c r="AC1325" t="s">
        <v>33</v>
      </c>
      <c r="AD1325" t="s">
        <v>33</v>
      </c>
    </row>
    <row r="1326" spans="1:30" x14ac:dyDescent="0.25">
      <c r="A1326">
        <v>3740</v>
      </c>
      <c r="B1326" t="s">
        <v>28</v>
      </c>
      <c r="C1326">
        <v>4040</v>
      </c>
      <c r="D1326">
        <v>1690981</v>
      </c>
      <c r="E1326" t="s">
        <v>1587</v>
      </c>
      <c r="F1326" t="s">
        <v>1628</v>
      </c>
      <c r="G1326" t="s">
        <v>1629</v>
      </c>
      <c r="H1326">
        <v>3</v>
      </c>
      <c r="I1326" s="5">
        <v>42005</v>
      </c>
      <c r="J1326" s="5">
        <v>43830</v>
      </c>
      <c r="K1326" t="s">
        <v>32</v>
      </c>
      <c r="T1326" s="6" t="s">
        <v>33</v>
      </c>
      <c r="U1326" s="6" t="s">
        <v>33</v>
      </c>
      <c r="V1326" s="6"/>
      <c r="W1326" s="6" t="str">
        <f>IF(OR(DuraWarenkorb2020[[#This Row],[Netto]]&lt;&gt;"",DuraWarenkorb2020[[#This Row],[Faktor]]&lt;&gt;""),"",IF(DuraWarenkorb2020[[#This Row],[Rabatt]]&lt;&gt;"",DuraWarenkorb2020[[#This Row],[Brutto]],""))</f>
        <v/>
      </c>
      <c r="X1326" s="7"/>
      <c r="Y1326" s="6"/>
      <c r="Z132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26" s="7" t="str">
        <f>IFERROR(1-DuraWarenkorb2020[[#This Row],[EP1]]/DuraWarenkorb2020[[#This Row],[VK Preis]],"")</f>
        <v/>
      </c>
      <c r="AB1326" s="6" t="str">
        <f>IFERROR(DuraWarenkorb2020[[#This Row],[VK Preis]]/DuraWarenkorb2020[[#This Row],[PE]]*DuraWarenkorb2020[[#This Row],[Menge]],"")</f>
        <v/>
      </c>
      <c r="AC1326" t="s">
        <v>33</v>
      </c>
      <c r="AD1326" t="s">
        <v>33</v>
      </c>
    </row>
    <row r="1327" spans="1:30" x14ac:dyDescent="0.25">
      <c r="A1327">
        <v>3740</v>
      </c>
      <c r="B1327" t="s">
        <v>28</v>
      </c>
      <c r="C1327">
        <v>4040</v>
      </c>
      <c r="D1327">
        <v>140791</v>
      </c>
      <c r="E1327" t="s">
        <v>1587</v>
      </c>
      <c r="F1327" t="s">
        <v>1630</v>
      </c>
      <c r="G1327" t="s">
        <v>1631</v>
      </c>
      <c r="H1327">
        <v>100</v>
      </c>
      <c r="I1327" s="5">
        <v>42005</v>
      </c>
      <c r="J1327" s="5">
        <v>43830</v>
      </c>
      <c r="K1327" t="s">
        <v>32</v>
      </c>
      <c r="T1327" s="6" t="s">
        <v>33</v>
      </c>
      <c r="U1327" s="6" t="s">
        <v>33</v>
      </c>
      <c r="V1327" s="6"/>
      <c r="W1327" s="6" t="str">
        <f>IF(OR(DuraWarenkorb2020[[#This Row],[Netto]]&lt;&gt;"",DuraWarenkorb2020[[#This Row],[Faktor]]&lt;&gt;""),"",IF(DuraWarenkorb2020[[#This Row],[Rabatt]]&lt;&gt;"",DuraWarenkorb2020[[#This Row],[Brutto]],""))</f>
        <v/>
      </c>
      <c r="X1327" s="7"/>
      <c r="Y1327" s="6"/>
      <c r="Z132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27" s="7" t="str">
        <f>IFERROR(1-DuraWarenkorb2020[[#This Row],[EP1]]/DuraWarenkorb2020[[#This Row],[VK Preis]],"")</f>
        <v/>
      </c>
      <c r="AB1327" s="6" t="str">
        <f>IFERROR(DuraWarenkorb2020[[#This Row],[VK Preis]]/DuraWarenkorb2020[[#This Row],[PE]]*DuraWarenkorb2020[[#This Row],[Menge]],"")</f>
        <v/>
      </c>
      <c r="AC1327" t="s">
        <v>33</v>
      </c>
      <c r="AD1327" t="s">
        <v>33</v>
      </c>
    </row>
    <row r="1328" spans="1:30" x14ac:dyDescent="0.25">
      <c r="A1328">
        <v>3740</v>
      </c>
      <c r="B1328" t="s">
        <v>28</v>
      </c>
      <c r="C1328">
        <v>4040</v>
      </c>
      <c r="D1328">
        <v>1690973</v>
      </c>
      <c r="E1328" t="s">
        <v>1587</v>
      </c>
      <c r="F1328" t="s">
        <v>1638</v>
      </c>
      <c r="G1328" t="s">
        <v>1639</v>
      </c>
      <c r="H1328">
        <v>3</v>
      </c>
      <c r="I1328" s="5">
        <v>42005</v>
      </c>
      <c r="J1328" s="5">
        <v>43830</v>
      </c>
      <c r="K1328" t="s">
        <v>32</v>
      </c>
      <c r="T1328" s="6" t="s">
        <v>33</v>
      </c>
      <c r="U1328" s="6" t="s">
        <v>33</v>
      </c>
      <c r="V1328" s="6"/>
      <c r="W1328" s="6" t="str">
        <f>IF(OR(DuraWarenkorb2020[[#This Row],[Netto]]&lt;&gt;"",DuraWarenkorb2020[[#This Row],[Faktor]]&lt;&gt;""),"",IF(DuraWarenkorb2020[[#This Row],[Rabatt]]&lt;&gt;"",DuraWarenkorb2020[[#This Row],[Brutto]],""))</f>
        <v/>
      </c>
      <c r="X1328" s="7"/>
      <c r="Y1328" s="6"/>
      <c r="Z132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28" s="7" t="str">
        <f>IFERROR(1-DuraWarenkorb2020[[#This Row],[EP1]]/DuraWarenkorb2020[[#This Row],[VK Preis]],"")</f>
        <v/>
      </c>
      <c r="AB1328" s="6" t="str">
        <f>IFERROR(DuraWarenkorb2020[[#This Row],[VK Preis]]/DuraWarenkorb2020[[#This Row],[PE]]*DuraWarenkorb2020[[#This Row],[Menge]],"")</f>
        <v/>
      </c>
      <c r="AC1328" t="s">
        <v>33</v>
      </c>
      <c r="AD1328" t="s">
        <v>33</v>
      </c>
    </row>
    <row r="1329" spans="1:30" x14ac:dyDescent="0.25">
      <c r="A1329">
        <v>3740</v>
      </c>
      <c r="B1329" t="s">
        <v>28</v>
      </c>
      <c r="C1329">
        <v>4040</v>
      </c>
      <c r="D1329">
        <v>2662809</v>
      </c>
      <c r="E1329" t="s">
        <v>1640</v>
      </c>
      <c r="F1329" t="s">
        <v>1641</v>
      </c>
      <c r="G1329" t="s">
        <v>1642</v>
      </c>
      <c r="H1329">
        <v>3</v>
      </c>
      <c r="I1329" s="5">
        <v>42005</v>
      </c>
      <c r="J1329" s="5">
        <v>43830</v>
      </c>
      <c r="K1329" t="s">
        <v>32</v>
      </c>
      <c r="T1329" s="6" t="s">
        <v>33</v>
      </c>
      <c r="U1329" s="6" t="s">
        <v>33</v>
      </c>
      <c r="V1329" s="6"/>
      <c r="W1329" s="6" t="str">
        <f>IF(OR(DuraWarenkorb2020[[#This Row],[Netto]]&lt;&gt;"",DuraWarenkorb2020[[#This Row],[Faktor]]&lt;&gt;""),"",IF(DuraWarenkorb2020[[#This Row],[Rabatt]]&lt;&gt;"",DuraWarenkorb2020[[#This Row],[Brutto]],""))</f>
        <v/>
      </c>
      <c r="X1329" s="7"/>
      <c r="Y1329" s="6"/>
      <c r="Z132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29" s="7" t="str">
        <f>IFERROR(1-DuraWarenkorb2020[[#This Row],[EP1]]/DuraWarenkorb2020[[#This Row],[VK Preis]],"")</f>
        <v/>
      </c>
      <c r="AB1329" s="6" t="str">
        <f>IFERROR(DuraWarenkorb2020[[#This Row],[VK Preis]]/DuraWarenkorb2020[[#This Row],[PE]]*DuraWarenkorb2020[[#This Row],[Menge]],"")</f>
        <v/>
      </c>
      <c r="AC1329" t="s">
        <v>33</v>
      </c>
      <c r="AD1329" t="s">
        <v>33</v>
      </c>
    </row>
    <row r="1330" spans="1:30" x14ac:dyDescent="0.25">
      <c r="A1330">
        <v>3740</v>
      </c>
      <c r="B1330" t="s">
        <v>28</v>
      </c>
      <c r="C1330">
        <v>4040</v>
      </c>
      <c r="D1330">
        <v>3072592</v>
      </c>
      <c r="E1330" t="s">
        <v>1643</v>
      </c>
      <c r="F1330" t="s">
        <v>1644</v>
      </c>
      <c r="G1330" t="s">
        <v>1645</v>
      </c>
      <c r="H1330">
        <v>1</v>
      </c>
      <c r="I1330" s="5">
        <v>42005</v>
      </c>
      <c r="J1330" s="5">
        <v>43830</v>
      </c>
      <c r="K1330" t="s">
        <v>32</v>
      </c>
      <c r="T1330" s="6" t="s">
        <v>33</v>
      </c>
      <c r="U1330" s="6" t="s">
        <v>33</v>
      </c>
      <c r="V1330" s="6"/>
      <c r="W1330" s="6" t="str">
        <f>IF(OR(DuraWarenkorb2020[[#This Row],[Netto]]&lt;&gt;"",DuraWarenkorb2020[[#This Row],[Faktor]]&lt;&gt;""),"",IF(DuraWarenkorb2020[[#This Row],[Rabatt]]&lt;&gt;"",DuraWarenkorb2020[[#This Row],[Brutto]],""))</f>
        <v/>
      </c>
      <c r="X1330" s="7"/>
      <c r="Y1330" s="6"/>
      <c r="Z133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30" s="7" t="str">
        <f>IFERROR(1-DuraWarenkorb2020[[#This Row],[EP1]]/DuraWarenkorb2020[[#This Row],[VK Preis]],"")</f>
        <v/>
      </c>
      <c r="AB1330" s="6" t="str">
        <f>IFERROR(DuraWarenkorb2020[[#This Row],[VK Preis]]/DuraWarenkorb2020[[#This Row],[PE]]*DuraWarenkorb2020[[#This Row],[Menge]],"")</f>
        <v/>
      </c>
      <c r="AC1330" t="s">
        <v>33</v>
      </c>
      <c r="AD1330" t="s">
        <v>33</v>
      </c>
    </row>
    <row r="1331" spans="1:30" x14ac:dyDescent="0.25">
      <c r="A1331">
        <v>3740</v>
      </c>
      <c r="B1331" t="s">
        <v>28</v>
      </c>
      <c r="C1331">
        <v>4040</v>
      </c>
      <c r="D1331">
        <v>4311086</v>
      </c>
      <c r="E1331" t="s">
        <v>1643</v>
      </c>
      <c r="F1331" t="s">
        <v>1646</v>
      </c>
      <c r="G1331" t="s">
        <v>1647</v>
      </c>
      <c r="H1331">
        <v>108</v>
      </c>
      <c r="I1331" s="5">
        <v>42005</v>
      </c>
      <c r="J1331" s="5">
        <v>43830</v>
      </c>
      <c r="K1331" t="s">
        <v>32</v>
      </c>
      <c r="T1331" s="6" t="s">
        <v>33</v>
      </c>
      <c r="U1331" s="6" t="s">
        <v>33</v>
      </c>
      <c r="V1331" s="6"/>
      <c r="W1331" s="6" t="str">
        <f>IF(OR(DuraWarenkorb2020[[#This Row],[Netto]]&lt;&gt;"",DuraWarenkorb2020[[#This Row],[Faktor]]&lt;&gt;""),"",IF(DuraWarenkorb2020[[#This Row],[Rabatt]]&lt;&gt;"",DuraWarenkorb2020[[#This Row],[Brutto]],""))</f>
        <v/>
      </c>
      <c r="X1331" s="7"/>
      <c r="Y1331" s="6"/>
      <c r="Z133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31" s="7" t="str">
        <f>IFERROR(1-DuraWarenkorb2020[[#This Row],[EP1]]/DuraWarenkorb2020[[#This Row],[VK Preis]],"")</f>
        <v/>
      </c>
      <c r="AB1331" s="6" t="str">
        <f>IFERROR(DuraWarenkorb2020[[#This Row],[VK Preis]]/DuraWarenkorb2020[[#This Row],[PE]]*DuraWarenkorb2020[[#This Row],[Menge]],"")</f>
        <v/>
      </c>
      <c r="AC1331" t="s">
        <v>33</v>
      </c>
      <c r="AD1331" t="s">
        <v>33</v>
      </c>
    </row>
    <row r="1332" spans="1:30" x14ac:dyDescent="0.25">
      <c r="A1332">
        <v>3740</v>
      </c>
      <c r="B1332" t="s">
        <v>28</v>
      </c>
      <c r="C1332">
        <v>4040</v>
      </c>
      <c r="D1332">
        <v>4311078</v>
      </c>
      <c r="E1332" t="s">
        <v>1643</v>
      </c>
      <c r="F1332" t="s">
        <v>1648</v>
      </c>
      <c r="G1332" t="s">
        <v>1649</v>
      </c>
      <c r="H1332">
        <v>33</v>
      </c>
      <c r="I1332" s="5">
        <v>42005</v>
      </c>
      <c r="J1332" s="5">
        <v>43830</v>
      </c>
      <c r="K1332" t="s">
        <v>32</v>
      </c>
      <c r="T1332" s="6" t="s">
        <v>33</v>
      </c>
      <c r="U1332" s="6" t="s">
        <v>33</v>
      </c>
      <c r="V1332" s="6"/>
      <c r="W1332" s="6" t="str">
        <f>IF(OR(DuraWarenkorb2020[[#This Row],[Netto]]&lt;&gt;"",DuraWarenkorb2020[[#This Row],[Faktor]]&lt;&gt;""),"",IF(DuraWarenkorb2020[[#This Row],[Rabatt]]&lt;&gt;"",DuraWarenkorb2020[[#This Row],[Brutto]],""))</f>
        <v/>
      </c>
      <c r="X1332" s="7"/>
      <c r="Y1332" s="6"/>
      <c r="Z133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32" s="7" t="str">
        <f>IFERROR(1-DuraWarenkorb2020[[#This Row],[EP1]]/DuraWarenkorb2020[[#This Row],[VK Preis]],"")</f>
        <v/>
      </c>
      <c r="AB1332" s="6" t="str">
        <f>IFERROR(DuraWarenkorb2020[[#This Row],[VK Preis]]/DuraWarenkorb2020[[#This Row],[PE]]*DuraWarenkorb2020[[#This Row],[Menge]],"")</f>
        <v/>
      </c>
      <c r="AC1332" t="s">
        <v>33</v>
      </c>
      <c r="AD1332" t="s">
        <v>33</v>
      </c>
    </row>
    <row r="1333" spans="1:30" x14ac:dyDescent="0.25">
      <c r="A1333">
        <v>3740</v>
      </c>
      <c r="B1333" t="s">
        <v>28</v>
      </c>
      <c r="C1333">
        <v>4040</v>
      </c>
      <c r="D1333">
        <v>4311051</v>
      </c>
      <c r="E1333" t="s">
        <v>1643</v>
      </c>
      <c r="F1333" t="s">
        <v>1650</v>
      </c>
      <c r="G1333" t="s">
        <v>1651</v>
      </c>
      <c r="H1333">
        <v>24</v>
      </c>
      <c r="I1333" s="5">
        <v>42005</v>
      </c>
      <c r="J1333" s="5">
        <v>43830</v>
      </c>
      <c r="K1333" t="s">
        <v>32</v>
      </c>
      <c r="T1333" s="6" t="s">
        <v>33</v>
      </c>
      <c r="U1333" s="6" t="s">
        <v>33</v>
      </c>
      <c r="V1333" s="6"/>
      <c r="W1333" s="6" t="str">
        <f>IF(OR(DuraWarenkorb2020[[#This Row],[Netto]]&lt;&gt;"",DuraWarenkorb2020[[#This Row],[Faktor]]&lt;&gt;""),"",IF(DuraWarenkorb2020[[#This Row],[Rabatt]]&lt;&gt;"",DuraWarenkorb2020[[#This Row],[Brutto]],""))</f>
        <v/>
      </c>
      <c r="X1333" s="7"/>
      <c r="Y1333" s="6"/>
      <c r="Z133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33" s="7" t="str">
        <f>IFERROR(1-DuraWarenkorb2020[[#This Row],[EP1]]/DuraWarenkorb2020[[#This Row],[VK Preis]],"")</f>
        <v/>
      </c>
      <c r="AB1333" s="6" t="str">
        <f>IFERROR(DuraWarenkorb2020[[#This Row],[VK Preis]]/DuraWarenkorb2020[[#This Row],[PE]]*DuraWarenkorb2020[[#This Row],[Menge]],"")</f>
        <v/>
      </c>
      <c r="AC1333" t="s">
        <v>33</v>
      </c>
      <c r="AD1333" t="s">
        <v>33</v>
      </c>
    </row>
    <row r="1334" spans="1:30" x14ac:dyDescent="0.25">
      <c r="A1334">
        <v>3740</v>
      </c>
      <c r="B1334" t="s">
        <v>28</v>
      </c>
      <c r="C1334">
        <v>4040</v>
      </c>
      <c r="D1334">
        <v>1004581</v>
      </c>
      <c r="E1334" t="s">
        <v>1678</v>
      </c>
      <c r="F1334" t="s">
        <v>1679</v>
      </c>
      <c r="G1334" t="s">
        <v>1680</v>
      </c>
      <c r="H1334">
        <v>7</v>
      </c>
      <c r="I1334" s="5">
        <v>42005</v>
      </c>
      <c r="J1334" s="5">
        <v>43830</v>
      </c>
      <c r="K1334" t="s">
        <v>32</v>
      </c>
      <c r="T1334" s="6" t="s">
        <v>33</v>
      </c>
      <c r="U1334" s="6" t="s">
        <v>33</v>
      </c>
      <c r="V1334" s="6"/>
      <c r="W1334" s="6" t="str">
        <f>IF(OR(DuraWarenkorb2020[[#This Row],[Netto]]&lt;&gt;"",DuraWarenkorb2020[[#This Row],[Faktor]]&lt;&gt;""),"",IF(DuraWarenkorb2020[[#This Row],[Rabatt]]&lt;&gt;"",DuraWarenkorb2020[[#This Row],[Brutto]],""))</f>
        <v/>
      </c>
      <c r="X1334" s="7"/>
      <c r="Y1334" s="6"/>
      <c r="Z133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34" s="7" t="str">
        <f>IFERROR(1-DuraWarenkorb2020[[#This Row],[EP1]]/DuraWarenkorb2020[[#This Row],[VK Preis]],"")</f>
        <v/>
      </c>
      <c r="AB1334" s="6" t="str">
        <f>IFERROR(DuraWarenkorb2020[[#This Row],[VK Preis]]/DuraWarenkorb2020[[#This Row],[PE]]*DuraWarenkorb2020[[#This Row],[Menge]],"")</f>
        <v/>
      </c>
      <c r="AC1334" t="s">
        <v>33</v>
      </c>
      <c r="AD1334" t="s">
        <v>33</v>
      </c>
    </row>
    <row r="1335" spans="1:30" x14ac:dyDescent="0.25">
      <c r="A1335">
        <v>3740</v>
      </c>
      <c r="B1335" t="s">
        <v>28</v>
      </c>
      <c r="C1335">
        <v>4040</v>
      </c>
      <c r="D1335">
        <v>3311236</v>
      </c>
      <c r="E1335" t="s">
        <v>1681</v>
      </c>
      <c r="F1335" t="s">
        <v>1682</v>
      </c>
      <c r="G1335" t="s">
        <v>1683</v>
      </c>
      <c r="H1335">
        <v>2</v>
      </c>
      <c r="I1335" s="5">
        <v>42005</v>
      </c>
      <c r="J1335" s="5">
        <v>43830</v>
      </c>
      <c r="K1335" t="s">
        <v>32</v>
      </c>
      <c r="T1335" s="6" t="s">
        <v>33</v>
      </c>
      <c r="U1335" s="6" t="s">
        <v>33</v>
      </c>
      <c r="V1335" s="6"/>
      <c r="W1335" s="6" t="str">
        <f>IF(OR(DuraWarenkorb2020[[#This Row],[Netto]]&lt;&gt;"",DuraWarenkorb2020[[#This Row],[Faktor]]&lt;&gt;""),"",IF(DuraWarenkorb2020[[#This Row],[Rabatt]]&lt;&gt;"",DuraWarenkorb2020[[#This Row],[Brutto]],""))</f>
        <v/>
      </c>
      <c r="X1335" s="7"/>
      <c r="Y1335" s="6"/>
      <c r="Z133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35" s="7" t="str">
        <f>IFERROR(1-DuraWarenkorb2020[[#This Row],[EP1]]/DuraWarenkorb2020[[#This Row],[VK Preis]],"")</f>
        <v/>
      </c>
      <c r="AB1335" s="6" t="str">
        <f>IFERROR(DuraWarenkorb2020[[#This Row],[VK Preis]]/DuraWarenkorb2020[[#This Row],[PE]]*DuraWarenkorb2020[[#This Row],[Menge]],"")</f>
        <v/>
      </c>
      <c r="AC1335" t="s">
        <v>33</v>
      </c>
      <c r="AD1335" t="s">
        <v>33</v>
      </c>
    </row>
    <row r="1336" spans="1:30" x14ac:dyDescent="0.25">
      <c r="A1336">
        <v>3740</v>
      </c>
      <c r="B1336" t="s">
        <v>28</v>
      </c>
      <c r="C1336">
        <v>4040</v>
      </c>
      <c r="D1336">
        <v>3311244</v>
      </c>
      <c r="E1336" t="s">
        <v>1681</v>
      </c>
      <c r="F1336" t="s">
        <v>1684</v>
      </c>
      <c r="G1336" t="s">
        <v>1685</v>
      </c>
      <c r="H1336">
        <v>3</v>
      </c>
      <c r="I1336" s="5">
        <v>42005</v>
      </c>
      <c r="J1336" s="5">
        <v>43830</v>
      </c>
      <c r="K1336" t="s">
        <v>32</v>
      </c>
      <c r="T1336" s="6" t="s">
        <v>33</v>
      </c>
      <c r="U1336" s="6" t="s">
        <v>33</v>
      </c>
      <c r="V1336" s="6"/>
      <c r="W1336" s="6" t="str">
        <f>IF(OR(DuraWarenkorb2020[[#This Row],[Netto]]&lt;&gt;"",DuraWarenkorb2020[[#This Row],[Faktor]]&lt;&gt;""),"",IF(DuraWarenkorb2020[[#This Row],[Rabatt]]&lt;&gt;"",DuraWarenkorb2020[[#This Row],[Brutto]],""))</f>
        <v/>
      </c>
      <c r="X1336" s="7"/>
      <c r="Y1336" s="6"/>
      <c r="Z133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36" s="7" t="str">
        <f>IFERROR(1-DuraWarenkorb2020[[#This Row],[EP1]]/DuraWarenkorb2020[[#This Row],[VK Preis]],"")</f>
        <v/>
      </c>
      <c r="AB1336" s="6" t="str">
        <f>IFERROR(DuraWarenkorb2020[[#This Row],[VK Preis]]/DuraWarenkorb2020[[#This Row],[PE]]*DuraWarenkorb2020[[#This Row],[Menge]],"")</f>
        <v/>
      </c>
      <c r="AC1336" t="s">
        <v>33</v>
      </c>
      <c r="AD1336" t="s">
        <v>33</v>
      </c>
    </row>
    <row r="1337" spans="1:30" x14ac:dyDescent="0.25">
      <c r="A1337">
        <v>3740</v>
      </c>
      <c r="B1337" t="s">
        <v>28</v>
      </c>
      <c r="C1337">
        <v>4040</v>
      </c>
      <c r="D1337">
        <v>3311333</v>
      </c>
      <c r="E1337" t="s">
        <v>1681</v>
      </c>
      <c r="F1337" t="s">
        <v>1686</v>
      </c>
      <c r="G1337" t="s">
        <v>1687</v>
      </c>
      <c r="H1337">
        <v>82</v>
      </c>
      <c r="I1337" s="5">
        <v>42005</v>
      </c>
      <c r="J1337" s="5">
        <v>43830</v>
      </c>
      <c r="K1337" t="s">
        <v>32</v>
      </c>
      <c r="T1337" s="6" t="s">
        <v>33</v>
      </c>
      <c r="U1337" s="6" t="s">
        <v>33</v>
      </c>
      <c r="V1337" s="6"/>
      <c r="W1337" s="6" t="str">
        <f>IF(OR(DuraWarenkorb2020[[#This Row],[Netto]]&lt;&gt;"",DuraWarenkorb2020[[#This Row],[Faktor]]&lt;&gt;""),"",IF(DuraWarenkorb2020[[#This Row],[Rabatt]]&lt;&gt;"",DuraWarenkorb2020[[#This Row],[Brutto]],""))</f>
        <v/>
      </c>
      <c r="X1337" s="7"/>
      <c r="Y1337" s="6"/>
      <c r="Z133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37" s="7" t="str">
        <f>IFERROR(1-DuraWarenkorb2020[[#This Row],[EP1]]/DuraWarenkorb2020[[#This Row],[VK Preis]],"")</f>
        <v/>
      </c>
      <c r="AB1337" s="6" t="str">
        <f>IFERROR(DuraWarenkorb2020[[#This Row],[VK Preis]]/DuraWarenkorb2020[[#This Row],[PE]]*DuraWarenkorb2020[[#This Row],[Menge]],"")</f>
        <v/>
      </c>
      <c r="AC1337" t="s">
        <v>33</v>
      </c>
      <c r="AD1337" t="s">
        <v>33</v>
      </c>
    </row>
    <row r="1338" spans="1:30" x14ac:dyDescent="0.25">
      <c r="A1338">
        <v>3740</v>
      </c>
      <c r="B1338" t="s">
        <v>28</v>
      </c>
      <c r="C1338">
        <v>4040</v>
      </c>
      <c r="D1338">
        <v>3311430</v>
      </c>
      <c r="E1338" t="s">
        <v>1681</v>
      </c>
      <c r="F1338" t="s">
        <v>1688</v>
      </c>
      <c r="G1338" t="s">
        <v>1687</v>
      </c>
      <c r="H1338">
        <v>82</v>
      </c>
      <c r="I1338" s="5">
        <v>42005</v>
      </c>
      <c r="J1338" s="5">
        <v>43830</v>
      </c>
      <c r="K1338" t="s">
        <v>32</v>
      </c>
      <c r="T1338" s="6" t="s">
        <v>33</v>
      </c>
      <c r="U1338" s="6" t="s">
        <v>33</v>
      </c>
      <c r="V1338" s="6"/>
      <c r="W1338" s="6" t="str">
        <f>IF(OR(DuraWarenkorb2020[[#This Row],[Netto]]&lt;&gt;"",DuraWarenkorb2020[[#This Row],[Faktor]]&lt;&gt;""),"",IF(DuraWarenkorb2020[[#This Row],[Rabatt]]&lt;&gt;"",DuraWarenkorb2020[[#This Row],[Brutto]],""))</f>
        <v/>
      </c>
      <c r="X1338" s="7"/>
      <c r="Y1338" s="6"/>
      <c r="Z133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38" s="7" t="str">
        <f>IFERROR(1-DuraWarenkorb2020[[#This Row],[EP1]]/DuraWarenkorb2020[[#This Row],[VK Preis]],"")</f>
        <v/>
      </c>
      <c r="AB1338" s="6" t="str">
        <f>IFERROR(DuraWarenkorb2020[[#This Row],[VK Preis]]/DuraWarenkorb2020[[#This Row],[PE]]*DuraWarenkorb2020[[#This Row],[Menge]],"")</f>
        <v/>
      </c>
      <c r="AC1338" t="s">
        <v>33</v>
      </c>
      <c r="AD1338" t="s">
        <v>33</v>
      </c>
    </row>
    <row r="1339" spans="1:30" x14ac:dyDescent="0.25">
      <c r="A1339">
        <v>3740</v>
      </c>
      <c r="B1339" t="s">
        <v>28</v>
      </c>
      <c r="C1339">
        <v>4040</v>
      </c>
      <c r="D1339">
        <v>3311503</v>
      </c>
      <c r="E1339" t="s">
        <v>1681</v>
      </c>
      <c r="F1339" t="s">
        <v>1689</v>
      </c>
      <c r="G1339" t="s">
        <v>1685</v>
      </c>
      <c r="H1339">
        <v>7</v>
      </c>
      <c r="I1339" s="5">
        <v>42005</v>
      </c>
      <c r="J1339" s="5">
        <v>43830</v>
      </c>
      <c r="K1339" t="s">
        <v>32</v>
      </c>
      <c r="T1339" s="6" t="s">
        <v>33</v>
      </c>
      <c r="U1339" s="6" t="s">
        <v>33</v>
      </c>
      <c r="V1339" s="6"/>
      <c r="W1339" s="6" t="str">
        <f>IF(OR(DuraWarenkorb2020[[#This Row],[Netto]]&lt;&gt;"",DuraWarenkorb2020[[#This Row],[Faktor]]&lt;&gt;""),"",IF(DuraWarenkorb2020[[#This Row],[Rabatt]]&lt;&gt;"",DuraWarenkorb2020[[#This Row],[Brutto]],""))</f>
        <v/>
      </c>
      <c r="X1339" s="7"/>
      <c r="Y1339" s="6"/>
      <c r="Z133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39" s="7" t="str">
        <f>IFERROR(1-DuraWarenkorb2020[[#This Row],[EP1]]/DuraWarenkorb2020[[#This Row],[VK Preis]],"")</f>
        <v/>
      </c>
      <c r="AB1339" s="6" t="str">
        <f>IFERROR(DuraWarenkorb2020[[#This Row],[VK Preis]]/DuraWarenkorb2020[[#This Row],[PE]]*DuraWarenkorb2020[[#This Row],[Menge]],"")</f>
        <v/>
      </c>
      <c r="AC1339" t="s">
        <v>33</v>
      </c>
      <c r="AD1339" t="s">
        <v>33</v>
      </c>
    </row>
    <row r="1340" spans="1:30" x14ac:dyDescent="0.25">
      <c r="A1340">
        <v>3740</v>
      </c>
      <c r="B1340" t="s">
        <v>28</v>
      </c>
      <c r="C1340">
        <v>4040</v>
      </c>
      <c r="D1340">
        <v>3922766</v>
      </c>
      <c r="E1340" t="s">
        <v>1681</v>
      </c>
      <c r="F1340" t="s">
        <v>1690</v>
      </c>
      <c r="G1340" t="s">
        <v>1691</v>
      </c>
      <c r="H1340">
        <v>16</v>
      </c>
      <c r="I1340" s="5">
        <v>42005</v>
      </c>
      <c r="J1340" s="5">
        <v>43830</v>
      </c>
      <c r="K1340" t="s">
        <v>32</v>
      </c>
      <c r="T1340" s="6" t="s">
        <v>33</v>
      </c>
      <c r="U1340" s="6" t="s">
        <v>33</v>
      </c>
      <c r="V1340" s="6"/>
      <c r="W1340" s="6" t="str">
        <f>IF(OR(DuraWarenkorb2020[[#This Row],[Netto]]&lt;&gt;"",DuraWarenkorb2020[[#This Row],[Faktor]]&lt;&gt;""),"",IF(DuraWarenkorb2020[[#This Row],[Rabatt]]&lt;&gt;"",DuraWarenkorb2020[[#This Row],[Brutto]],""))</f>
        <v/>
      </c>
      <c r="X1340" s="7"/>
      <c r="Y1340" s="6"/>
      <c r="Z134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40" s="7" t="str">
        <f>IFERROR(1-DuraWarenkorb2020[[#This Row],[EP1]]/DuraWarenkorb2020[[#This Row],[VK Preis]],"")</f>
        <v/>
      </c>
      <c r="AB1340" s="6" t="str">
        <f>IFERROR(DuraWarenkorb2020[[#This Row],[VK Preis]]/DuraWarenkorb2020[[#This Row],[PE]]*DuraWarenkorb2020[[#This Row],[Menge]],"")</f>
        <v/>
      </c>
      <c r="AC1340" t="s">
        <v>33</v>
      </c>
      <c r="AD1340" t="s">
        <v>33</v>
      </c>
    </row>
    <row r="1341" spans="1:30" x14ac:dyDescent="0.25">
      <c r="A1341">
        <v>3740</v>
      </c>
      <c r="B1341" t="s">
        <v>28</v>
      </c>
      <c r="C1341">
        <v>4040</v>
      </c>
      <c r="D1341">
        <v>3311600</v>
      </c>
      <c r="E1341" t="s">
        <v>1681</v>
      </c>
      <c r="F1341" t="s">
        <v>1692</v>
      </c>
      <c r="G1341" t="s">
        <v>1693</v>
      </c>
      <c r="H1341">
        <v>70</v>
      </c>
      <c r="I1341" s="5">
        <v>42005</v>
      </c>
      <c r="J1341" s="5">
        <v>43830</v>
      </c>
      <c r="K1341" t="s">
        <v>32</v>
      </c>
      <c r="T1341" s="6" t="s">
        <v>33</v>
      </c>
      <c r="U1341" s="6" t="s">
        <v>33</v>
      </c>
      <c r="V1341" s="6"/>
      <c r="W1341" s="6" t="str">
        <f>IF(OR(DuraWarenkorb2020[[#This Row],[Netto]]&lt;&gt;"",DuraWarenkorb2020[[#This Row],[Faktor]]&lt;&gt;""),"",IF(DuraWarenkorb2020[[#This Row],[Rabatt]]&lt;&gt;"",DuraWarenkorb2020[[#This Row],[Brutto]],""))</f>
        <v/>
      </c>
      <c r="X1341" s="7"/>
      <c r="Y1341" s="6"/>
      <c r="Z134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41" s="7" t="str">
        <f>IFERROR(1-DuraWarenkorb2020[[#This Row],[EP1]]/DuraWarenkorb2020[[#This Row],[VK Preis]],"")</f>
        <v/>
      </c>
      <c r="AB1341" s="6" t="str">
        <f>IFERROR(DuraWarenkorb2020[[#This Row],[VK Preis]]/DuraWarenkorb2020[[#This Row],[PE]]*DuraWarenkorb2020[[#This Row],[Menge]],"")</f>
        <v/>
      </c>
      <c r="AC1341" t="s">
        <v>33</v>
      </c>
      <c r="AD1341" t="s">
        <v>33</v>
      </c>
    </row>
    <row r="1342" spans="1:30" x14ac:dyDescent="0.25">
      <c r="A1342">
        <v>3740</v>
      </c>
      <c r="B1342" t="s">
        <v>28</v>
      </c>
      <c r="C1342">
        <v>4040</v>
      </c>
      <c r="D1342">
        <v>3311643</v>
      </c>
      <c r="E1342" t="s">
        <v>1681</v>
      </c>
      <c r="F1342" t="s">
        <v>1694</v>
      </c>
      <c r="G1342" t="s">
        <v>1685</v>
      </c>
      <c r="H1342">
        <v>6</v>
      </c>
      <c r="I1342" s="5">
        <v>42005</v>
      </c>
      <c r="J1342" s="5">
        <v>43830</v>
      </c>
      <c r="K1342" t="s">
        <v>32</v>
      </c>
      <c r="T1342" s="6" t="s">
        <v>33</v>
      </c>
      <c r="U1342" s="6" t="s">
        <v>33</v>
      </c>
      <c r="V1342" s="6"/>
      <c r="W1342" s="6" t="str">
        <f>IF(OR(DuraWarenkorb2020[[#This Row],[Netto]]&lt;&gt;"",DuraWarenkorb2020[[#This Row],[Faktor]]&lt;&gt;""),"",IF(DuraWarenkorb2020[[#This Row],[Rabatt]]&lt;&gt;"",DuraWarenkorb2020[[#This Row],[Brutto]],""))</f>
        <v/>
      </c>
      <c r="X1342" s="7"/>
      <c r="Y1342" s="6"/>
      <c r="Z134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42" s="7" t="str">
        <f>IFERROR(1-DuraWarenkorb2020[[#This Row],[EP1]]/DuraWarenkorb2020[[#This Row],[VK Preis]],"")</f>
        <v/>
      </c>
      <c r="AB1342" s="6" t="str">
        <f>IFERROR(DuraWarenkorb2020[[#This Row],[VK Preis]]/DuraWarenkorb2020[[#This Row],[PE]]*DuraWarenkorb2020[[#This Row],[Menge]],"")</f>
        <v/>
      </c>
      <c r="AC1342" t="s">
        <v>33</v>
      </c>
      <c r="AD1342" t="s">
        <v>33</v>
      </c>
    </row>
    <row r="1343" spans="1:30" x14ac:dyDescent="0.25">
      <c r="A1343">
        <v>3740</v>
      </c>
      <c r="B1343" t="s">
        <v>28</v>
      </c>
      <c r="C1343">
        <v>4040</v>
      </c>
      <c r="D1343">
        <v>309710</v>
      </c>
      <c r="E1343" t="s">
        <v>1681</v>
      </c>
      <c r="F1343" t="s">
        <v>1695</v>
      </c>
      <c r="G1343" t="s">
        <v>1696</v>
      </c>
      <c r="H1343">
        <v>40</v>
      </c>
      <c r="I1343" s="5">
        <v>42005</v>
      </c>
      <c r="J1343" s="5">
        <v>43830</v>
      </c>
      <c r="K1343" t="s">
        <v>32</v>
      </c>
      <c r="T1343" s="6" t="s">
        <v>33</v>
      </c>
      <c r="U1343" s="6" t="s">
        <v>33</v>
      </c>
      <c r="V1343" s="6"/>
      <c r="W1343" s="6" t="str">
        <f>IF(OR(DuraWarenkorb2020[[#This Row],[Netto]]&lt;&gt;"",DuraWarenkorb2020[[#This Row],[Faktor]]&lt;&gt;""),"",IF(DuraWarenkorb2020[[#This Row],[Rabatt]]&lt;&gt;"",DuraWarenkorb2020[[#This Row],[Brutto]],""))</f>
        <v/>
      </c>
      <c r="X1343" s="7"/>
      <c r="Y1343" s="6"/>
      <c r="Z134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43" s="7" t="str">
        <f>IFERROR(1-DuraWarenkorb2020[[#This Row],[EP1]]/DuraWarenkorb2020[[#This Row],[VK Preis]],"")</f>
        <v/>
      </c>
      <c r="AB1343" s="6" t="str">
        <f>IFERROR(DuraWarenkorb2020[[#This Row],[VK Preis]]/DuraWarenkorb2020[[#This Row],[PE]]*DuraWarenkorb2020[[#This Row],[Menge]],"")</f>
        <v/>
      </c>
      <c r="AC1343" t="s">
        <v>33</v>
      </c>
      <c r="AD1343" t="s">
        <v>33</v>
      </c>
    </row>
    <row r="1344" spans="1:30" x14ac:dyDescent="0.25">
      <c r="A1344">
        <v>3740</v>
      </c>
      <c r="B1344" t="s">
        <v>28</v>
      </c>
      <c r="C1344">
        <v>4040</v>
      </c>
      <c r="D1344">
        <v>309745</v>
      </c>
      <c r="E1344" t="s">
        <v>1681</v>
      </c>
      <c r="F1344" t="s">
        <v>1697</v>
      </c>
      <c r="G1344" t="s">
        <v>1698</v>
      </c>
      <c r="H1344">
        <v>52</v>
      </c>
      <c r="I1344" s="5">
        <v>42005</v>
      </c>
      <c r="J1344" s="5">
        <v>43830</v>
      </c>
      <c r="K1344" t="s">
        <v>32</v>
      </c>
      <c r="T1344" s="6" t="s">
        <v>33</v>
      </c>
      <c r="U1344" s="6" t="s">
        <v>33</v>
      </c>
      <c r="V1344" s="6"/>
      <c r="W1344" s="6" t="str">
        <f>IF(OR(DuraWarenkorb2020[[#This Row],[Netto]]&lt;&gt;"",DuraWarenkorb2020[[#This Row],[Faktor]]&lt;&gt;""),"",IF(DuraWarenkorb2020[[#This Row],[Rabatt]]&lt;&gt;"",DuraWarenkorb2020[[#This Row],[Brutto]],""))</f>
        <v/>
      </c>
      <c r="X1344" s="7"/>
      <c r="Y1344" s="6"/>
      <c r="Z134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44" s="7" t="str">
        <f>IFERROR(1-DuraWarenkorb2020[[#This Row],[EP1]]/DuraWarenkorb2020[[#This Row],[VK Preis]],"")</f>
        <v/>
      </c>
      <c r="AB1344" s="6" t="str">
        <f>IFERROR(DuraWarenkorb2020[[#This Row],[VK Preis]]/DuraWarenkorb2020[[#This Row],[PE]]*DuraWarenkorb2020[[#This Row],[Menge]],"")</f>
        <v/>
      </c>
      <c r="AC1344" t="s">
        <v>33</v>
      </c>
      <c r="AD1344" t="s">
        <v>33</v>
      </c>
    </row>
    <row r="1345" spans="1:30" x14ac:dyDescent="0.25">
      <c r="A1345">
        <v>3740</v>
      </c>
      <c r="B1345" t="s">
        <v>28</v>
      </c>
      <c r="C1345">
        <v>4040</v>
      </c>
      <c r="D1345">
        <v>309788</v>
      </c>
      <c r="E1345" t="s">
        <v>1681</v>
      </c>
      <c r="F1345" t="s">
        <v>1699</v>
      </c>
      <c r="G1345" t="s">
        <v>1696</v>
      </c>
      <c r="H1345">
        <v>20</v>
      </c>
      <c r="I1345" s="5">
        <v>42005</v>
      </c>
      <c r="J1345" s="5">
        <v>43830</v>
      </c>
      <c r="K1345" t="s">
        <v>32</v>
      </c>
      <c r="T1345" s="6" t="s">
        <v>33</v>
      </c>
      <c r="U1345" s="6" t="s">
        <v>33</v>
      </c>
      <c r="V1345" s="6"/>
      <c r="W1345" s="6" t="str">
        <f>IF(OR(DuraWarenkorb2020[[#This Row],[Netto]]&lt;&gt;"",DuraWarenkorb2020[[#This Row],[Faktor]]&lt;&gt;""),"",IF(DuraWarenkorb2020[[#This Row],[Rabatt]]&lt;&gt;"",DuraWarenkorb2020[[#This Row],[Brutto]],""))</f>
        <v/>
      </c>
      <c r="X1345" s="7"/>
      <c r="Y1345" s="6"/>
      <c r="Z134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45" s="7" t="str">
        <f>IFERROR(1-DuraWarenkorb2020[[#This Row],[EP1]]/DuraWarenkorb2020[[#This Row],[VK Preis]],"")</f>
        <v/>
      </c>
      <c r="AB1345" s="6" t="str">
        <f>IFERROR(DuraWarenkorb2020[[#This Row],[VK Preis]]/DuraWarenkorb2020[[#This Row],[PE]]*DuraWarenkorb2020[[#This Row],[Menge]],"")</f>
        <v/>
      </c>
      <c r="AC1345" t="s">
        <v>33</v>
      </c>
      <c r="AD1345" t="s">
        <v>33</v>
      </c>
    </row>
    <row r="1346" spans="1:30" x14ac:dyDescent="0.25">
      <c r="A1346">
        <v>3740</v>
      </c>
      <c r="B1346" t="s">
        <v>28</v>
      </c>
      <c r="C1346">
        <v>4040</v>
      </c>
      <c r="D1346">
        <v>309982</v>
      </c>
      <c r="E1346" t="s">
        <v>1681</v>
      </c>
      <c r="F1346" t="s">
        <v>1700</v>
      </c>
      <c r="G1346" t="s">
        <v>1698</v>
      </c>
      <c r="H1346">
        <v>22</v>
      </c>
      <c r="I1346" s="5">
        <v>42005</v>
      </c>
      <c r="J1346" s="5">
        <v>43830</v>
      </c>
      <c r="K1346" t="s">
        <v>32</v>
      </c>
      <c r="T1346" s="6" t="s">
        <v>33</v>
      </c>
      <c r="U1346" s="6" t="s">
        <v>33</v>
      </c>
      <c r="V1346" s="6"/>
      <c r="W1346" s="6" t="str">
        <f>IF(OR(DuraWarenkorb2020[[#This Row],[Netto]]&lt;&gt;"",DuraWarenkorb2020[[#This Row],[Faktor]]&lt;&gt;""),"",IF(DuraWarenkorb2020[[#This Row],[Rabatt]]&lt;&gt;"",DuraWarenkorb2020[[#This Row],[Brutto]],""))</f>
        <v/>
      </c>
      <c r="X1346" s="7"/>
      <c r="Y1346" s="6"/>
      <c r="Z134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46" s="7" t="str">
        <f>IFERROR(1-DuraWarenkorb2020[[#This Row],[EP1]]/DuraWarenkorb2020[[#This Row],[VK Preis]],"")</f>
        <v/>
      </c>
      <c r="AB1346" s="6" t="str">
        <f>IFERROR(DuraWarenkorb2020[[#This Row],[VK Preis]]/DuraWarenkorb2020[[#This Row],[PE]]*DuraWarenkorb2020[[#This Row],[Menge]],"")</f>
        <v/>
      </c>
      <c r="AC1346" t="s">
        <v>33</v>
      </c>
      <c r="AD1346" t="s">
        <v>33</v>
      </c>
    </row>
    <row r="1347" spans="1:30" x14ac:dyDescent="0.25">
      <c r="A1347">
        <v>3740</v>
      </c>
      <c r="B1347" t="s">
        <v>28</v>
      </c>
      <c r="C1347">
        <v>4040</v>
      </c>
      <c r="D1347">
        <v>300918</v>
      </c>
      <c r="E1347" t="s">
        <v>1681</v>
      </c>
      <c r="F1347" t="s">
        <v>1701</v>
      </c>
      <c r="G1347" t="s">
        <v>1702</v>
      </c>
      <c r="H1347">
        <v>4</v>
      </c>
      <c r="I1347" s="5">
        <v>42005</v>
      </c>
      <c r="J1347" s="5">
        <v>43830</v>
      </c>
      <c r="K1347" t="s">
        <v>32</v>
      </c>
      <c r="T1347" s="6" t="s">
        <v>33</v>
      </c>
      <c r="U1347" s="6" t="s">
        <v>33</v>
      </c>
      <c r="V1347" s="6"/>
      <c r="W1347" s="6" t="str">
        <f>IF(OR(DuraWarenkorb2020[[#This Row],[Netto]]&lt;&gt;"",DuraWarenkorb2020[[#This Row],[Faktor]]&lt;&gt;""),"",IF(DuraWarenkorb2020[[#This Row],[Rabatt]]&lt;&gt;"",DuraWarenkorb2020[[#This Row],[Brutto]],""))</f>
        <v/>
      </c>
      <c r="X1347" s="7"/>
      <c r="Y1347" s="6"/>
      <c r="Z134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47" s="7" t="str">
        <f>IFERROR(1-DuraWarenkorb2020[[#This Row],[EP1]]/DuraWarenkorb2020[[#This Row],[VK Preis]],"")</f>
        <v/>
      </c>
      <c r="AB1347" s="6" t="str">
        <f>IFERROR(DuraWarenkorb2020[[#This Row],[VK Preis]]/DuraWarenkorb2020[[#This Row],[PE]]*DuraWarenkorb2020[[#This Row],[Menge]],"")</f>
        <v/>
      </c>
      <c r="AC1347" t="s">
        <v>33</v>
      </c>
      <c r="AD1347" t="s">
        <v>33</v>
      </c>
    </row>
    <row r="1348" spans="1:30" x14ac:dyDescent="0.25">
      <c r="A1348">
        <v>3740</v>
      </c>
      <c r="B1348" t="s">
        <v>28</v>
      </c>
      <c r="C1348">
        <v>4040</v>
      </c>
      <c r="D1348">
        <v>309990</v>
      </c>
      <c r="E1348" t="s">
        <v>1681</v>
      </c>
      <c r="F1348" t="s">
        <v>1703</v>
      </c>
      <c r="G1348" t="s">
        <v>1698</v>
      </c>
      <c r="H1348">
        <v>30</v>
      </c>
      <c r="I1348" s="5">
        <v>42005</v>
      </c>
      <c r="J1348" s="5">
        <v>43830</v>
      </c>
      <c r="K1348" t="s">
        <v>32</v>
      </c>
      <c r="T1348" s="6" t="s">
        <v>33</v>
      </c>
      <c r="U1348" s="6" t="s">
        <v>33</v>
      </c>
      <c r="V1348" s="6"/>
      <c r="W1348" s="6" t="str">
        <f>IF(OR(DuraWarenkorb2020[[#This Row],[Netto]]&lt;&gt;"",DuraWarenkorb2020[[#This Row],[Faktor]]&lt;&gt;""),"",IF(DuraWarenkorb2020[[#This Row],[Rabatt]]&lt;&gt;"",DuraWarenkorb2020[[#This Row],[Brutto]],""))</f>
        <v/>
      </c>
      <c r="X1348" s="7"/>
      <c r="Y1348" s="6"/>
      <c r="Z134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48" s="7" t="str">
        <f>IFERROR(1-DuraWarenkorb2020[[#This Row],[EP1]]/DuraWarenkorb2020[[#This Row],[VK Preis]],"")</f>
        <v/>
      </c>
      <c r="AB1348" s="6" t="str">
        <f>IFERROR(DuraWarenkorb2020[[#This Row],[VK Preis]]/DuraWarenkorb2020[[#This Row],[PE]]*DuraWarenkorb2020[[#This Row],[Menge]],"")</f>
        <v/>
      </c>
      <c r="AC1348" t="s">
        <v>33</v>
      </c>
      <c r="AD1348" t="s">
        <v>33</v>
      </c>
    </row>
    <row r="1349" spans="1:30" x14ac:dyDescent="0.25">
      <c r="A1349">
        <v>3740</v>
      </c>
      <c r="B1349" t="s">
        <v>28</v>
      </c>
      <c r="C1349">
        <v>4040</v>
      </c>
      <c r="D1349">
        <v>310018</v>
      </c>
      <c r="E1349" t="s">
        <v>1681</v>
      </c>
      <c r="F1349" t="s">
        <v>1704</v>
      </c>
      <c r="G1349" t="s">
        <v>1698</v>
      </c>
      <c r="H1349">
        <v>20</v>
      </c>
      <c r="I1349" s="5">
        <v>42005</v>
      </c>
      <c r="J1349" s="5">
        <v>43830</v>
      </c>
      <c r="K1349" t="s">
        <v>32</v>
      </c>
      <c r="T1349" s="6" t="s">
        <v>33</v>
      </c>
      <c r="U1349" s="6" t="s">
        <v>33</v>
      </c>
      <c r="V1349" s="6"/>
      <c r="W1349" s="6" t="str">
        <f>IF(OR(DuraWarenkorb2020[[#This Row],[Netto]]&lt;&gt;"",DuraWarenkorb2020[[#This Row],[Faktor]]&lt;&gt;""),"",IF(DuraWarenkorb2020[[#This Row],[Rabatt]]&lt;&gt;"",DuraWarenkorb2020[[#This Row],[Brutto]],""))</f>
        <v/>
      </c>
      <c r="X1349" s="7"/>
      <c r="Y1349" s="6"/>
      <c r="Z134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49" s="7" t="str">
        <f>IFERROR(1-DuraWarenkorb2020[[#This Row],[EP1]]/DuraWarenkorb2020[[#This Row],[VK Preis]],"")</f>
        <v/>
      </c>
      <c r="AB1349" s="6" t="str">
        <f>IFERROR(DuraWarenkorb2020[[#This Row],[VK Preis]]/DuraWarenkorb2020[[#This Row],[PE]]*DuraWarenkorb2020[[#This Row],[Menge]],"")</f>
        <v/>
      </c>
      <c r="AC1349" t="s">
        <v>33</v>
      </c>
      <c r="AD1349" t="s">
        <v>33</v>
      </c>
    </row>
    <row r="1350" spans="1:30" x14ac:dyDescent="0.25">
      <c r="A1350">
        <v>3740</v>
      </c>
      <c r="B1350" t="s">
        <v>28</v>
      </c>
      <c r="C1350">
        <v>4040</v>
      </c>
      <c r="D1350">
        <v>431648</v>
      </c>
      <c r="E1350" t="s">
        <v>1681</v>
      </c>
      <c r="F1350" t="s">
        <v>1705</v>
      </c>
      <c r="G1350" t="s">
        <v>1706</v>
      </c>
      <c r="H1350">
        <v>20</v>
      </c>
      <c r="I1350" s="5">
        <v>42005</v>
      </c>
      <c r="J1350" s="5">
        <v>43830</v>
      </c>
      <c r="K1350" t="s">
        <v>32</v>
      </c>
      <c r="T1350" s="6" t="s">
        <v>33</v>
      </c>
      <c r="U1350" s="6" t="s">
        <v>33</v>
      </c>
      <c r="V1350" s="6"/>
      <c r="W1350" s="6" t="str">
        <f>IF(OR(DuraWarenkorb2020[[#This Row],[Netto]]&lt;&gt;"",DuraWarenkorb2020[[#This Row],[Faktor]]&lt;&gt;""),"",IF(DuraWarenkorb2020[[#This Row],[Rabatt]]&lt;&gt;"",DuraWarenkorb2020[[#This Row],[Brutto]],""))</f>
        <v/>
      </c>
      <c r="X1350" s="7"/>
      <c r="Y1350" s="6"/>
      <c r="Z135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50" s="7" t="str">
        <f>IFERROR(1-DuraWarenkorb2020[[#This Row],[EP1]]/DuraWarenkorb2020[[#This Row],[VK Preis]],"")</f>
        <v/>
      </c>
      <c r="AB1350" s="6" t="str">
        <f>IFERROR(DuraWarenkorb2020[[#This Row],[VK Preis]]/DuraWarenkorb2020[[#This Row],[PE]]*DuraWarenkorb2020[[#This Row],[Menge]],"")</f>
        <v/>
      </c>
      <c r="AC1350" t="s">
        <v>33</v>
      </c>
      <c r="AD1350" t="s">
        <v>33</v>
      </c>
    </row>
    <row r="1351" spans="1:30" x14ac:dyDescent="0.25">
      <c r="A1351">
        <v>3740</v>
      </c>
      <c r="B1351" t="s">
        <v>28</v>
      </c>
      <c r="C1351">
        <v>4040</v>
      </c>
      <c r="D1351">
        <v>301035</v>
      </c>
      <c r="E1351" t="s">
        <v>1681</v>
      </c>
      <c r="F1351" t="s">
        <v>1707</v>
      </c>
      <c r="G1351" t="s">
        <v>1708</v>
      </c>
      <c r="H1351">
        <v>26</v>
      </c>
      <c r="I1351" s="5">
        <v>42005</v>
      </c>
      <c r="J1351" s="5">
        <v>43830</v>
      </c>
      <c r="K1351" t="s">
        <v>32</v>
      </c>
      <c r="T1351" s="6" t="s">
        <v>33</v>
      </c>
      <c r="U1351" s="6" t="s">
        <v>33</v>
      </c>
      <c r="V1351" s="6"/>
      <c r="W1351" s="6" t="str">
        <f>IF(OR(DuraWarenkorb2020[[#This Row],[Netto]]&lt;&gt;"",DuraWarenkorb2020[[#This Row],[Faktor]]&lt;&gt;""),"",IF(DuraWarenkorb2020[[#This Row],[Rabatt]]&lt;&gt;"",DuraWarenkorb2020[[#This Row],[Brutto]],""))</f>
        <v/>
      </c>
      <c r="X1351" s="7"/>
      <c r="Y1351" s="6"/>
      <c r="Z135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51" s="7" t="str">
        <f>IFERROR(1-DuraWarenkorb2020[[#This Row],[EP1]]/DuraWarenkorb2020[[#This Row],[VK Preis]],"")</f>
        <v/>
      </c>
      <c r="AB1351" s="6" t="str">
        <f>IFERROR(DuraWarenkorb2020[[#This Row],[VK Preis]]/DuraWarenkorb2020[[#This Row],[PE]]*DuraWarenkorb2020[[#This Row],[Menge]],"")</f>
        <v/>
      </c>
      <c r="AC1351" t="s">
        <v>33</v>
      </c>
      <c r="AD1351" t="s">
        <v>33</v>
      </c>
    </row>
    <row r="1352" spans="1:30" x14ac:dyDescent="0.25">
      <c r="A1352">
        <v>3740</v>
      </c>
      <c r="B1352" t="s">
        <v>28</v>
      </c>
      <c r="C1352">
        <v>4040</v>
      </c>
      <c r="D1352">
        <v>310425</v>
      </c>
      <c r="E1352" t="s">
        <v>1681</v>
      </c>
      <c r="F1352" t="s">
        <v>1709</v>
      </c>
      <c r="G1352" t="s">
        <v>1708</v>
      </c>
      <c r="H1352">
        <v>6</v>
      </c>
      <c r="I1352" s="5">
        <v>42005</v>
      </c>
      <c r="J1352" s="5">
        <v>43830</v>
      </c>
      <c r="K1352" t="s">
        <v>32</v>
      </c>
      <c r="T1352" s="6" t="s">
        <v>33</v>
      </c>
      <c r="U1352" s="6" t="s">
        <v>33</v>
      </c>
      <c r="V1352" s="6"/>
      <c r="W1352" s="6" t="str">
        <f>IF(OR(DuraWarenkorb2020[[#This Row],[Netto]]&lt;&gt;"",DuraWarenkorb2020[[#This Row],[Faktor]]&lt;&gt;""),"",IF(DuraWarenkorb2020[[#This Row],[Rabatt]]&lt;&gt;"",DuraWarenkorb2020[[#This Row],[Brutto]],""))</f>
        <v/>
      </c>
      <c r="X1352" s="7"/>
      <c r="Y1352" s="6"/>
      <c r="Z135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52" s="7" t="str">
        <f>IFERROR(1-DuraWarenkorb2020[[#This Row],[EP1]]/DuraWarenkorb2020[[#This Row],[VK Preis]],"")</f>
        <v/>
      </c>
      <c r="AB1352" s="6" t="str">
        <f>IFERROR(DuraWarenkorb2020[[#This Row],[VK Preis]]/DuraWarenkorb2020[[#This Row],[PE]]*DuraWarenkorb2020[[#This Row],[Menge]],"")</f>
        <v/>
      </c>
      <c r="AC1352" t="s">
        <v>33</v>
      </c>
      <c r="AD1352" t="s">
        <v>33</v>
      </c>
    </row>
    <row r="1353" spans="1:30" x14ac:dyDescent="0.25">
      <c r="A1353">
        <v>3740</v>
      </c>
      <c r="B1353" t="s">
        <v>28</v>
      </c>
      <c r="C1353">
        <v>4040</v>
      </c>
      <c r="D1353">
        <v>311499</v>
      </c>
      <c r="E1353" t="s">
        <v>1681</v>
      </c>
      <c r="F1353" t="s">
        <v>1710</v>
      </c>
      <c r="G1353" t="s">
        <v>1711</v>
      </c>
      <c r="H1353">
        <v>24</v>
      </c>
      <c r="I1353" s="5">
        <v>42005</v>
      </c>
      <c r="J1353" s="5">
        <v>43830</v>
      </c>
      <c r="K1353" t="s">
        <v>32</v>
      </c>
      <c r="T1353" s="6" t="s">
        <v>33</v>
      </c>
      <c r="U1353" s="6" t="s">
        <v>33</v>
      </c>
      <c r="V1353" s="6"/>
      <c r="W1353" s="6" t="str">
        <f>IF(OR(DuraWarenkorb2020[[#This Row],[Netto]]&lt;&gt;"",DuraWarenkorb2020[[#This Row],[Faktor]]&lt;&gt;""),"",IF(DuraWarenkorb2020[[#This Row],[Rabatt]]&lt;&gt;"",DuraWarenkorb2020[[#This Row],[Brutto]],""))</f>
        <v/>
      </c>
      <c r="X1353" s="7"/>
      <c r="Y1353" s="6"/>
      <c r="Z135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53" s="7" t="str">
        <f>IFERROR(1-DuraWarenkorb2020[[#This Row],[EP1]]/DuraWarenkorb2020[[#This Row],[VK Preis]],"")</f>
        <v/>
      </c>
      <c r="AB1353" s="6" t="str">
        <f>IFERROR(DuraWarenkorb2020[[#This Row],[VK Preis]]/DuraWarenkorb2020[[#This Row],[PE]]*DuraWarenkorb2020[[#This Row],[Menge]],"")</f>
        <v/>
      </c>
      <c r="AC1353" t="s">
        <v>33</v>
      </c>
      <c r="AD1353" t="s">
        <v>33</v>
      </c>
    </row>
    <row r="1354" spans="1:30" x14ac:dyDescent="0.25">
      <c r="A1354">
        <v>3740</v>
      </c>
      <c r="B1354" t="s">
        <v>28</v>
      </c>
      <c r="C1354">
        <v>4040</v>
      </c>
      <c r="D1354">
        <v>311502</v>
      </c>
      <c r="E1354" t="s">
        <v>1681</v>
      </c>
      <c r="F1354" t="s">
        <v>1712</v>
      </c>
      <c r="G1354" t="s">
        <v>1713</v>
      </c>
      <c r="H1354">
        <v>8</v>
      </c>
      <c r="I1354" s="5">
        <v>42005</v>
      </c>
      <c r="J1354" s="5">
        <v>43830</v>
      </c>
      <c r="K1354" t="s">
        <v>32</v>
      </c>
      <c r="T1354" s="6" t="s">
        <v>33</v>
      </c>
      <c r="U1354" s="6" t="s">
        <v>33</v>
      </c>
      <c r="V1354" s="6"/>
      <c r="W1354" s="6" t="str">
        <f>IF(OR(DuraWarenkorb2020[[#This Row],[Netto]]&lt;&gt;"",DuraWarenkorb2020[[#This Row],[Faktor]]&lt;&gt;""),"",IF(DuraWarenkorb2020[[#This Row],[Rabatt]]&lt;&gt;"",DuraWarenkorb2020[[#This Row],[Brutto]],""))</f>
        <v/>
      </c>
      <c r="X1354" s="7"/>
      <c r="Y1354" s="6"/>
      <c r="Z135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54" s="7" t="str">
        <f>IFERROR(1-DuraWarenkorb2020[[#This Row],[EP1]]/DuraWarenkorb2020[[#This Row],[VK Preis]],"")</f>
        <v/>
      </c>
      <c r="AB1354" s="6" t="str">
        <f>IFERROR(DuraWarenkorb2020[[#This Row],[VK Preis]]/DuraWarenkorb2020[[#This Row],[PE]]*DuraWarenkorb2020[[#This Row],[Menge]],"")</f>
        <v/>
      </c>
      <c r="AC1354" t="s">
        <v>33</v>
      </c>
      <c r="AD1354" t="s">
        <v>33</v>
      </c>
    </row>
    <row r="1355" spans="1:30" x14ac:dyDescent="0.25">
      <c r="A1355">
        <v>3740</v>
      </c>
      <c r="B1355" t="s">
        <v>28</v>
      </c>
      <c r="C1355">
        <v>4040</v>
      </c>
      <c r="D1355">
        <v>290416</v>
      </c>
      <c r="E1355" t="s">
        <v>1714</v>
      </c>
      <c r="G1355" t="s">
        <v>1715</v>
      </c>
      <c r="H1355">
        <v>3</v>
      </c>
      <c r="I1355" s="5">
        <v>42005</v>
      </c>
      <c r="J1355" s="5">
        <v>43830</v>
      </c>
      <c r="K1355" t="s">
        <v>32</v>
      </c>
      <c r="T1355" s="6" t="s">
        <v>33</v>
      </c>
      <c r="U1355" s="6" t="s">
        <v>33</v>
      </c>
      <c r="V1355" s="6"/>
      <c r="W1355" s="6" t="str">
        <f>IF(OR(DuraWarenkorb2020[[#This Row],[Netto]]&lt;&gt;"",DuraWarenkorb2020[[#This Row],[Faktor]]&lt;&gt;""),"",IF(DuraWarenkorb2020[[#This Row],[Rabatt]]&lt;&gt;"",DuraWarenkorb2020[[#This Row],[Brutto]],""))</f>
        <v/>
      </c>
      <c r="X1355" s="7"/>
      <c r="Y1355" s="6"/>
      <c r="Z135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55" s="7" t="str">
        <f>IFERROR(1-DuraWarenkorb2020[[#This Row],[EP1]]/DuraWarenkorb2020[[#This Row],[VK Preis]],"")</f>
        <v/>
      </c>
      <c r="AB1355" s="6" t="str">
        <f>IFERROR(DuraWarenkorb2020[[#This Row],[VK Preis]]/DuraWarenkorb2020[[#This Row],[PE]]*DuraWarenkorb2020[[#This Row],[Menge]],"")</f>
        <v/>
      </c>
      <c r="AC1355" t="s">
        <v>33</v>
      </c>
      <c r="AD1355" t="s">
        <v>33</v>
      </c>
    </row>
    <row r="1356" spans="1:30" x14ac:dyDescent="0.25">
      <c r="A1356">
        <v>3740</v>
      </c>
      <c r="B1356" t="s">
        <v>28</v>
      </c>
      <c r="C1356">
        <v>4040</v>
      </c>
      <c r="D1356">
        <v>2901730</v>
      </c>
      <c r="E1356" t="s">
        <v>1716</v>
      </c>
      <c r="F1356" t="s">
        <v>1717</v>
      </c>
      <c r="G1356" t="s">
        <v>1718</v>
      </c>
      <c r="H1356">
        <v>1</v>
      </c>
      <c r="I1356" s="5">
        <v>42005</v>
      </c>
      <c r="J1356" s="5">
        <v>43830</v>
      </c>
      <c r="K1356" t="s">
        <v>32</v>
      </c>
      <c r="T1356" s="6" t="s">
        <v>33</v>
      </c>
      <c r="U1356" s="6" t="s">
        <v>33</v>
      </c>
      <c r="V1356" s="6"/>
      <c r="W1356" s="6" t="str">
        <f>IF(OR(DuraWarenkorb2020[[#This Row],[Netto]]&lt;&gt;"",DuraWarenkorb2020[[#This Row],[Faktor]]&lt;&gt;""),"",IF(DuraWarenkorb2020[[#This Row],[Rabatt]]&lt;&gt;"",DuraWarenkorb2020[[#This Row],[Brutto]],""))</f>
        <v/>
      </c>
      <c r="X1356" s="7"/>
      <c r="Y1356" s="6"/>
      <c r="Z135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56" s="7" t="str">
        <f>IFERROR(1-DuraWarenkorb2020[[#This Row],[EP1]]/DuraWarenkorb2020[[#This Row],[VK Preis]],"")</f>
        <v/>
      </c>
      <c r="AB1356" s="6" t="str">
        <f>IFERROR(DuraWarenkorb2020[[#This Row],[VK Preis]]/DuraWarenkorb2020[[#This Row],[PE]]*DuraWarenkorb2020[[#This Row],[Menge]],"")</f>
        <v/>
      </c>
      <c r="AC1356" t="s">
        <v>33</v>
      </c>
      <c r="AD1356" t="s">
        <v>33</v>
      </c>
    </row>
    <row r="1357" spans="1:30" x14ac:dyDescent="0.25">
      <c r="A1357">
        <v>3740</v>
      </c>
      <c r="B1357" t="s">
        <v>28</v>
      </c>
      <c r="C1357">
        <v>4040</v>
      </c>
      <c r="D1357">
        <v>2823047</v>
      </c>
      <c r="E1357" t="s">
        <v>1719</v>
      </c>
      <c r="F1357" t="s">
        <v>1720</v>
      </c>
      <c r="G1357" t="s">
        <v>1721</v>
      </c>
      <c r="H1357">
        <v>19</v>
      </c>
      <c r="I1357" s="5">
        <v>42005</v>
      </c>
      <c r="J1357" s="5">
        <v>43830</v>
      </c>
      <c r="K1357" t="s">
        <v>32</v>
      </c>
      <c r="T1357" s="6" t="s">
        <v>33</v>
      </c>
      <c r="U1357" s="6" t="s">
        <v>33</v>
      </c>
      <c r="V1357" s="6"/>
      <c r="W1357" s="6" t="str">
        <f>IF(OR(DuraWarenkorb2020[[#This Row],[Netto]]&lt;&gt;"",DuraWarenkorb2020[[#This Row],[Faktor]]&lt;&gt;""),"",IF(DuraWarenkorb2020[[#This Row],[Rabatt]]&lt;&gt;"",DuraWarenkorb2020[[#This Row],[Brutto]],""))</f>
        <v/>
      </c>
      <c r="X1357" s="7"/>
      <c r="Y1357" s="6"/>
      <c r="Z135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57" s="7" t="str">
        <f>IFERROR(1-DuraWarenkorb2020[[#This Row],[EP1]]/DuraWarenkorb2020[[#This Row],[VK Preis]],"")</f>
        <v/>
      </c>
      <c r="AB1357" s="6" t="str">
        <f>IFERROR(DuraWarenkorb2020[[#This Row],[VK Preis]]/DuraWarenkorb2020[[#This Row],[PE]]*DuraWarenkorb2020[[#This Row],[Menge]],"")</f>
        <v/>
      </c>
      <c r="AC1357" t="s">
        <v>33</v>
      </c>
      <c r="AD1357" t="s">
        <v>33</v>
      </c>
    </row>
    <row r="1358" spans="1:30" x14ac:dyDescent="0.25">
      <c r="A1358">
        <v>3740</v>
      </c>
      <c r="B1358" t="s">
        <v>28</v>
      </c>
      <c r="C1358">
        <v>4040</v>
      </c>
      <c r="D1358">
        <v>4389034</v>
      </c>
      <c r="E1358" t="s">
        <v>1722</v>
      </c>
      <c r="F1358">
        <v>10135</v>
      </c>
      <c r="G1358" t="s">
        <v>1723</v>
      </c>
      <c r="H1358">
        <v>1</v>
      </c>
      <c r="I1358" s="5">
        <v>42005</v>
      </c>
      <c r="J1358" s="5">
        <v>43830</v>
      </c>
      <c r="K1358" t="s">
        <v>32</v>
      </c>
      <c r="T1358" s="6" t="s">
        <v>33</v>
      </c>
      <c r="U1358" s="6" t="s">
        <v>33</v>
      </c>
      <c r="V1358" s="6"/>
      <c r="W1358" s="6" t="str">
        <f>IF(OR(DuraWarenkorb2020[[#This Row],[Netto]]&lt;&gt;"",DuraWarenkorb2020[[#This Row],[Faktor]]&lt;&gt;""),"",IF(DuraWarenkorb2020[[#This Row],[Rabatt]]&lt;&gt;"",DuraWarenkorb2020[[#This Row],[Brutto]],""))</f>
        <v/>
      </c>
      <c r="X1358" s="7"/>
      <c r="Y1358" s="6"/>
      <c r="Z135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58" s="7" t="str">
        <f>IFERROR(1-DuraWarenkorb2020[[#This Row],[EP1]]/DuraWarenkorb2020[[#This Row],[VK Preis]],"")</f>
        <v/>
      </c>
      <c r="AB1358" s="6" t="str">
        <f>IFERROR(DuraWarenkorb2020[[#This Row],[VK Preis]]/DuraWarenkorb2020[[#This Row],[PE]]*DuraWarenkorb2020[[#This Row],[Menge]],"")</f>
        <v/>
      </c>
      <c r="AC1358" t="s">
        <v>33</v>
      </c>
      <c r="AD1358" t="s">
        <v>33</v>
      </c>
    </row>
    <row r="1359" spans="1:30" x14ac:dyDescent="0.25">
      <c r="A1359">
        <v>3740</v>
      </c>
      <c r="B1359" t="s">
        <v>28</v>
      </c>
      <c r="C1359">
        <v>4040</v>
      </c>
      <c r="D1359">
        <v>3419479</v>
      </c>
      <c r="E1359" t="s">
        <v>1722</v>
      </c>
      <c r="F1359">
        <v>20250</v>
      </c>
      <c r="G1359" t="s">
        <v>1724</v>
      </c>
      <c r="H1359">
        <v>1</v>
      </c>
      <c r="I1359" s="5">
        <v>42005</v>
      </c>
      <c r="J1359" s="5">
        <v>43830</v>
      </c>
      <c r="K1359" t="s">
        <v>32</v>
      </c>
      <c r="T1359" s="6" t="s">
        <v>33</v>
      </c>
      <c r="U1359" s="6" t="s">
        <v>33</v>
      </c>
      <c r="V1359" s="6"/>
      <c r="W1359" s="6" t="str">
        <f>IF(OR(DuraWarenkorb2020[[#This Row],[Netto]]&lt;&gt;"",DuraWarenkorb2020[[#This Row],[Faktor]]&lt;&gt;""),"",IF(DuraWarenkorb2020[[#This Row],[Rabatt]]&lt;&gt;"",DuraWarenkorb2020[[#This Row],[Brutto]],""))</f>
        <v/>
      </c>
      <c r="X1359" s="7"/>
      <c r="Y1359" s="6"/>
      <c r="Z135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59" s="7" t="str">
        <f>IFERROR(1-DuraWarenkorb2020[[#This Row],[EP1]]/DuraWarenkorb2020[[#This Row],[VK Preis]],"")</f>
        <v/>
      </c>
      <c r="AB1359" s="6" t="str">
        <f>IFERROR(DuraWarenkorb2020[[#This Row],[VK Preis]]/DuraWarenkorb2020[[#This Row],[PE]]*DuraWarenkorb2020[[#This Row],[Menge]],"")</f>
        <v/>
      </c>
      <c r="AC1359" t="s">
        <v>33</v>
      </c>
      <c r="AD1359" t="s">
        <v>33</v>
      </c>
    </row>
    <row r="1360" spans="1:30" x14ac:dyDescent="0.25">
      <c r="A1360">
        <v>3740</v>
      </c>
      <c r="B1360" t="s">
        <v>28</v>
      </c>
      <c r="C1360">
        <v>4040</v>
      </c>
      <c r="D1360">
        <v>3614956</v>
      </c>
      <c r="E1360" t="s">
        <v>1722</v>
      </c>
      <c r="F1360">
        <v>20268</v>
      </c>
      <c r="G1360" t="s">
        <v>1725</v>
      </c>
      <c r="H1360">
        <v>1</v>
      </c>
      <c r="I1360" s="5">
        <v>42005</v>
      </c>
      <c r="J1360" s="5">
        <v>43830</v>
      </c>
      <c r="K1360" t="s">
        <v>32</v>
      </c>
      <c r="T1360" s="6" t="s">
        <v>33</v>
      </c>
      <c r="U1360" s="6" t="s">
        <v>33</v>
      </c>
      <c r="V1360" s="6"/>
      <c r="W1360" s="6" t="str">
        <f>IF(OR(DuraWarenkorb2020[[#This Row],[Netto]]&lt;&gt;"",DuraWarenkorb2020[[#This Row],[Faktor]]&lt;&gt;""),"",IF(DuraWarenkorb2020[[#This Row],[Rabatt]]&lt;&gt;"",DuraWarenkorb2020[[#This Row],[Brutto]],""))</f>
        <v/>
      </c>
      <c r="X1360" s="7"/>
      <c r="Y1360" s="6"/>
      <c r="Z136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60" s="7" t="str">
        <f>IFERROR(1-DuraWarenkorb2020[[#This Row],[EP1]]/DuraWarenkorb2020[[#This Row],[VK Preis]],"")</f>
        <v/>
      </c>
      <c r="AB1360" s="6" t="str">
        <f>IFERROR(DuraWarenkorb2020[[#This Row],[VK Preis]]/DuraWarenkorb2020[[#This Row],[PE]]*DuraWarenkorb2020[[#This Row],[Menge]],"")</f>
        <v/>
      </c>
      <c r="AC1360" t="s">
        <v>33</v>
      </c>
      <c r="AD1360" t="s">
        <v>33</v>
      </c>
    </row>
    <row r="1361" spans="1:30" x14ac:dyDescent="0.25">
      <c r="A1361">
        <v>3740</v>
      </c>
      <c r="B1361" t="s">
        <v>28</v>
      </c>
      <c r="C1361">
        <v>4040</v>
      </c>
      <c r="D1361">
        <v>3614964</v>
      </c>
      <c r="E1361" t="s">
        <v>1722</v>
      </c>
      <c r="F1361">
        <v>20269</v>
      </c>
      <c r="G1361" t="s">
        <v>1726</v>
      </c>
      <c r="H1361">
        <v>1</v>
      </c>
      <c r="I1361" s="5">
        <v>42005</v>
      </c>
      <c r="J1361" s="5">
        <v>43830</v>
      </c>
      <c r="K1361" t="s">
        <v>32</v>
      </c>
      <c r="T1361" s="6" t="s">
        <v>33</v>
      </c>
      <c r="U1361" s="6" t="s">
        <v>33</v>
      </c>
      <c r="V1361" s="6"/>
      <c r="W1361" s="6" t="str">
        <f>IF(OR(DuraWarenkorb2020[[#This Row],[Netto]]&lt;&gt;"",DuraWarenkorb2020[[#This Row],[Faktor]]&lt;&gt;""),"",IF(DuraWarenkorb2020[[#This Row],[Rabatt]]&lt;&gt;"",DuraWarenkorb2020[[#This Row],[Brutto]],""))</f>
        <v/>
      </c>
      <c r="X1361" s="7"/>
      <c r="Y1361" s="6"/>
      <c r="Z136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61" s="7" t="str">
        <f>IFERROR(1-DuraWarenkorb2020[[#This Row],[EP1]]/DuraWarenkorb2020[[#This Row],[VK Preis]],"")</f>
        <v/>
      </c>
      <c r="AB1361" s="6" t="str">
        <f>IFERROR(DuraWarenkorb2020[[#This Row],[VK Preis]]/DuraWarenkorb2020[[#This Row],[PE]]*DuraWarenkorb2020[[#This Row],[Menge]],"")</f>
        <v/>
      </c>
      <c r="AC1361" t="s">
        <v>33</v>
      </c>
      <c r="AD1361" t="s">
        <v>33</v>
      </c>
    </row>
    <row r="1362" spans="1:30" x14ac:dyDescent="0.25">
      <c r="A1362">
        <v>3740</v>
      </c>
      <c r="B1362" t="s">
        <v>28</v>
      </c>
      <c r="C1362">
        <v>4040</v>
      </c>
      <c r="D1362">
        <v>3614891</v>
      </c>
      <c r="E1362" t="s">
        <v>1722</v>
      </c>
      <c r="F1362">
        <v>20303</v>
      </c>
      <c r="G1362" t="s">
        <v>1727</v>
      </c>
      <c r="H1362">
        <v>1</v>
      </c>
      <c r="I1362" s="5">
        <v>42005</v>
      </c>
      <c r="J1362" s="5">
        <v>43830</v>
      </c>
      <c r="K1362" t="s">
        <v>32</v>
      </c>
      <c r="T1362" s="6" t="s">
        <v>33</v>
      </c>
      <c r="U1362" s="6" t="s">
        <v>33</v>
      </c>
      <c r="V1362" s="6"/>
      <c r="W1362" s="6" t="str">
        <f>IF(OR(DuraWarenkorb2020[[#This Row],[Netto]]&lt;&gt;"",DuraWarenkorb2020[[#This Row],[Faktor]]&lt;&gt;""),"",IF(DuraWarenkorb2020[[#This Row],[Rabatt]]&lt;&gt;"",DuraWarenkorb2020[[#This Row],[Brutto]],""))</f>
        <v/>
      </c>
      <c r="X1362" s="7"/>
      <c r="Y1362" s="6"/>
      <c r="Z136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62" s="7" t="str">
        <f>IFERROR(1-DuraWarenkorb2020[[#This Row],[EP1]]/DuraWarenkorb2020[[#This Row],[VK Preis]],"")</f>
        <v/>
      </c>
      <c r="AB1362" s="6" t="str">
        <f>IFERROR(DuraWarenkorb2020[[#This Row],[VK Preis]]/DuraWarenkorb2020[[#This Row],[PE]]*DuraWarenkorb2020[[#This Row],[Menge]],"")</f>
        <v/>
      </c>
      <c r="AC1362" t="s">
        <v>33</v>
      </c>
      <c r="AD1362" t="s">
        <v>33</v>
      </c>
    </row>
    <row r="1363" spans="1:30" x14ac:dyDescent="0.25">
      <c r="A1363">
        <v>3740</v>
      </c>
      <c r="B1363" t="s">
        <v>28</v>
      </c>
      <c r="C1363">
        <v>4040</v>
      </c>
      <c r="D1363">
        <v>3472175</v>
      </c>
      <c r="E1363" t="s">
        <v>1722</v>
      </c>
      <c r="F1363">
        <v>30064</v>
      </c>
      <c r="G1363" t="s">
        <v>1728</v>
      </c>
      <c r="H1363">
        <v>18</v>
      </c>
      <c r="I1363" s="5">
        <v>42005</v>
      </c>
      <c r="J1363" s="5">
        <v>43830</v>
      </c>
      <c r="K1363" t="s">
        <v>32</v>
      </c>
      <c r="T1363" s="6" t="s">
        <v>33</v>
      </c>
      <c r="U1363" s="6" t="s">
        <v>33</v>
      </c>
      <c r="V1363" s="6"/>
      <c r="W1363" s="6" t="str">
        <f>IF(OR(DuraWarenkorb2020[[#This Row],[Netto]]&lt;&gt;"",DuraWarenkorb2020[[#This Row],[Faktor]]&lt;&gt;""),"",IF(DuraWarenkorb2020[[#This Row],[Rabatt]]&lt;&gt;"",DuraWarenkorb2020[[#This Row],[Brutto]],""))</f>
        <v/>
      </c>
      <c r="X1363" s="7"/>
      <c r="Y1363" s="6"/>
      <c r="Z136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63" s="7" t="str">
        <f>IFERROR(1-DuraWarenkorb2020[[#This Row],[EP1]]/DuraWarenkorb2020[[#This Row],[VK Preis]],"")</f>
        <v/>
      </c>
      <c r="AB1363" s="6" t="str">
        <f>IFERROR(DuraWarenkorb2020[[#This Row],[VK Preis]]/DuraWarenkorb2020[[#This Row],[PE]]*DuraWarenkorb2020[[#This Row],[Menge]],"")</f>
        <v/>
      </c>
      <c r="AC1363" t="s">
        <v>33</v>
      </c>
      <c r="AD1363" t="s">
        <v>33</v>
      </c>
    </row>
    <row r="1364" spans="1:30" x14ac:dyDescent="0.25">
      <c r="A1364">
        <v>3740</v>
      </c>
      <c r="B1364" t="s">
        <v>28</v>
      </c>
      <c r="C1364">
        <v>4040</v>
      </c>
      <c r="D1364">
        <v>4389042</v>
      </c>
      <c r="E1364" t="s">
        <v>1722</v>
      </c>
      <c r="F1364" t="s">
        <v>1729</v>
      </c>
      <c r="G1364" t="s">
        <v>1730</v>
      </c>
      <c r="H1364">
        <v>1</v>
      </c>
      <c r="I1364" s="5">
        <v>42005</v>
      </c>
      <c r="J1364" s="5">
        <v>43830</v>
      </c>
      <c r="K1364" t="s">
        <v>32</v>
      </c>
      <c r="T1364" s="6" t="s">
        <v>33</v>
      </c>
      <c r="U1364" s="6" t="s">
        <v>33</v>
      </c>
      <c r="V1364" s="6"/>
      <c r="W1364" s="6" t="str">
        <f>IF(OR(DuraWarenkorb2020[[#This Row],[Netto]]&lt;&gt;"",DuraWarenkorb2020[[#This Row],[Faktor]]&lt;&gt;""),"",IF(DuraWarenkorb2020[[#This Row],[Rabatt]]&lt;&gt;"",DuraWarenkorb2020[[#This Row],[Brutto]],""))</f>
        <v/>
      </c>
      <c r="X1364" s="7"/>
      <c r="Y1364" s="6"/>
      <c r="Z136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64" s="7" t="str">
        <f>IFERROR(1-DuraWarenkorb2020[[#This Row],[EP1]]/DuraWarenkorb2020[[#This Row],[VK Preis]],"")</f>
        <v/>
      </c>
      <c r="AB1364" s="6" t="str">
        <f>IFERROR(DuraWarenkorb2020[[#This Row],[VK Preis]]/DuraWarenkorb2020[[#This Row],[PE]]*DuraWarenkorb2020[[#This Row],[Menge]],"")</f>
        <v/>
      </c>
      <c r="AC1364" t="s">
        <v>33</v>
      </c>
      <c r="AD1364" t="s">
        <v>33</v>
      </c>
    </row>
    <row r="1365" spans="1:30" x14ac:dyDescent="0.25">
      <c r="A1365">
        <v>3740</v>
      </c>
      <c r="B1365" t="s">
        <v>28</v>
      </c>
      <c r="C1365">
        <v>4040</v>
      </c>
      <c r="D1365">
        <v>4389190</v>
      </c>
      <c r="E1365" t="s">
        <v>1722</v>
      </c>
      <c r="F1365" t="s">
        <v>1731</v>
      </c>
      <c r="G1365" t="s">
        <v>1732</v>
      </c>
      <c r="H1365">
        <v>1</v>
      </c>
      <c r="I1365" s="5">
        <v>42005</v>
      </c>
      <c r="J1365" s="5">
        <v>43830</v>
      </c>
      <c r="K1365" t="s">
        <v>32</v>
      </c>
      <c r="T1365" s="6" t="s">
        <v>33</v>
      </c>
      <c r="U1365" s="6" t="s">
        <v>33</v>
      </c>
      <c r="V1365" s="6"/>
      <c r="W1365" s="6" t="str">
        <f>IF(OR(DuraWarenkorb2020[[#This Row],[Netto]]&lt;&gt;"",DuraWarenkorb2020[[#This Row],[Faktor]]&lt;&gt;""),"",IF(DuraWarenkorb2020[[#This Row],[Rabatt]]&lt;&gt;"",DuraWarenkorb2020[[#This Row],[Brutto]],""))</f>
        <v/>
      </c>
      <c r="X1365" s="7"/>
      <c r="Y1365" s="6"/>
      <c r="Z136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65" s="7" t="str">
        <f>IFERROR(1-DuraWarenkorb2020[[#This Row],[EP1]]/DuraWarenkorb2020[[#This Row],[VK Preis]],"")</f>
        <v/>
      </c>
      <c r="AB1365" s="6" t="str">
        <f>IFERROR(DuraWarenkorb2020[[#This Row],[VK Preis]]/DuraWarenkorb2020[[#This Row],[PE]]*DuraWarenkorb2020[[#This Row],[Menge]],"")</f>
        <v/>
      </c>
      <c r="AC1365" t="s">
        <v>33</v>
      </c>
      <c r="AD1365" t="s">
        <v>33</v>
      </c>
    </row>
    <row r="1366" spans="1:30" x14ac:dyDescent="0.25">
      <c r="A1366">
        <v>3740</v>
      </c>
      <c r="B1366" t="s">
        <v>28</v>
      </c>
      <c r="C1366">
        <v>4040</v>
      </c>
      <c r="D1366">
        <v>3346277</v>
      </c>
      <c r="E1366" t="s">
        <v>1722</v>
      </c>
      <c r="F1366" t="s">
        <v>1733</v>
      </c>
      <c r="G1366" t="s">
        <v>1734</v>
      </c>
      <c r="H1366">
        <v>4</v>
      </c>
      <c r="I1366" s="5">
        <v>42005</v>
      </c>
      <c r="J1366" s="5">
        <v>43830</v>
      </c>
      <c r="K1366" t="s">
        <v>32</v>
      </c>
      <c r="T1366" s="6" t="s">
        <v>33</v>
      </c>
      <c r="U1366" s="6" t="s">
        <v>33</v>
      </c>
      <c r="V1366" s="6"/>
      <c r="W1366" s="6" t="str">
        <f>IF(OR(DuraWarenkorb2020[[#This Row],[Netto]]&lt;&gt;"",DuraWarenkorb2020[[#This Row],[Faktor]]&lt;&gt;""),"",IF(DuraWarenkorb2020[[#This Row],[Rabatt]]&lt;&gt;"",DuraWarenkorb2020[[#This Row],[Brutto]],""))</f>
        <v/>
      </c>
      <c r="X1366" s="7"/>
      <c r="Y1366" s="6"/>
      <c r="Z136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66" s="7" t="str">
        <f>IFERROR(1-DuraWarenkorb2020[[#This Row],[EP1]]/DuraWarenkorb2020[[#This Row],[VK Preis]],"")</f>
        <v/>
      </c>
      <c r="AB1366" s="6" t="str">
        <f>IFERROR(DuraWarenkorb2020[[#This Row],[VK Preis]]/DuraWarenkorb2020[[#This Row],[PE]]*DuraWarenkorb2020[[#This Row],[Menge]],"")</f>
        <v/>
      </c>
      <c r="AC1366" t="s">
        <v>33</v>
      </c>
      <c r="AD1366" t="s">
        <v>33</v>
      </c>
    </row>
    <row r="1367" spans="1:30" x14ac:dyDescent="0.25">
      <c r="A1367">
        <v>3740</v>
      </c>
      <c r="B1367" t="s">
        <v>28</v>
      </c>
      <c r="C1367">
        <v>4040</v>
      </c>
      <c r="D1367">
        <v>3681335</v>
      </c>
      <c r="E1367" t="s">
        <v>1722</v>
      </c>
      <c r="F1367" t="s">
        <v>1735</v>
      </c>
      <c r="G1367" t="s">
        <v>1736</v>
      </c>
      <c r="H1367">
        <v>1</v>
      </c>
      <c r="I1367" s="5">
        <v>42005</v>
      </c>
      <c r="J1367" s="5">
        <v>43830</v>
      </c>
      <c r="K1367" t="s">
        <v>32</v>
      </c>
      <c r="T1367" s="6" t="s">
        <v>33</v>
      </c>
      <c r="U1367" s="6" t="s">
        <v>33</v>
      </c>
      <c r="V1367" s="6"/>
      <c r="W1367" s="6" t="str">
        <f>IF(OR(DuraWarenkorb2020[[#This Row],[Netto]]&lt;&gt;"",DuraWarenkorb2020[[#This Row],[Faktor]]&lt;&gt;""),"",IF(DuraWarenkorb2020[[#This Row],[Rabatt]]&lt;&gt;"",DuraWarenkorb2020[[#This Row],[Brutto]],""))</f>
        <v/>
      </c>
      <c r="X1367" s="7"/>
      <c r="Y1367" s="6"/>
      <c r="Z136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67" s="7" t="str">
        <f>IFERROR(1-DuraWarenkorb2020[[#This Row],[EP1]]/DuraWarenkorb2020[[#This Row],[VK Preis]],"")</f>
        <v/>
      </c>
      <c r="AB1367" s="6" t="str">
        <f>IFERROR(DuraWarenkorb2020[[#This Row],[VK Preis]]/DuraWarenkorb2020[[#This Row],[PE]]*DuraWarenkorb2020[[#This Row],[Menge]],"")</f>
        <v/>
      </c>
      <c r="AC1367" t="s">
        <v>33</v>
      </c>
      <c r="AD1367" t="s">
        <v>33</v>
      </c>
    </row>
    <row r="1368" spans="1:30" x14ac:dyDescent="0.25">
      <c r="A1368">
        <v>3740</v>
      </c>
      <c r="B1368" t="s">
        <v>28</v>
      </c>
      <c r="C1368">
        <v>4040</v>
      </c>
      <c r="D1368">
        <v>4389557</v>
      </c>
      <c r="E1368" t="s">
        <v>1722</v>
      </c>
      <c r="F1368" t="s">
        <v>1737</v>
      </c>
      <c r="G1368" t="s">
        <v>1738</v>
      </c>
      <c r="H1368">
        <v>1</v>
      </c>
      <c r="I1368" s="5">
        <v>42005</v>
      </c>
      <c r="J1368" s="5">
        <v>43830</v>
      </c>
      <c r="K1368" t="s">
        <v>32</v>
      </c>
      <c r="T1368" s="6" t="s">
        <v>33</v>
      </c>
      <c r="U1368" s="6" t="s">
        <v>33</v>
      </c>
      <c r="V1368" s="6"/>
      <c r="W1368" s="6" t="str">
        <f>IF(OR(DuraWarenkorb2020[[#This Row],[Netto]]&lt;&gt;"",DuraWarenkorb2020[[#This Row],[Faktor]]&lt;&gt;""),"",IF(DuraWarenkorb2020[[#This Row],[Rabatt]]&lt;&gt;"",DuraWarenkorb2020[[#This Row],[Brutto]],""))</f>
        <v/>
      </c>
      <c r="X1368" s="7"/>
      <c r="Y1368" s="6"/>
      <c r="Z136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68" s="7" t="str">
        <f>IFERROR(1-DuraWarenkorb2020[[#This Row],[EP1]]/DuraWarenkorb2020[[#This Row],[VK Preis]],"")</f>
        <v/>
      </c>
      <c r="AB1368" s="6" t="str">
        <f>IFERROR(DuraWarenkorb2020[[#This Row],[VK Preis]]/DuraWarenkorb2020[[#This Row],[PE]]*DuraWarenkorb2020[[#This Row],[Menge]],"")</f>
        <v/>
      </c>
      <c r="AC1368" t="s">
        <v>33</v>
      </c>
      <c r="AD1368" t="s">
        <v>33</v>
      </c>
    </row>
    <row r="1369" spans="1:30" x14ac:dyDescent="0.25">
      <c r="A1369">
        <v>3740</v>
      </c>
      <c r="B1369" t="s">
        <v>28</v>
      </c>
      <c r="C1369">
        <v>4040</v>
      </c>
      <c r="D1369">
        <v>3223744</v>
      </c>
      <c r="E1369" t="s">
        <v>1739</v>
      </c>
      <c r="F1369" t="s">
        <v>1740</v>
      </c>
      <c r="G1369" t="s">
        <v>1741</v>
      </c>
      <c r="H1369">
        <v>11</v>
      </c>
      <c r="I1369" s="5">
        <v>42005</v>
      </c>
      <c r="J1369" s="5">
        <v>43830</v>
      </c>
      <c r="K1369" t="s">
        <v>32</v>
      </c>
      <c r="T1369" s="6" t="s">
        <v>33</v>
      </c>
      <c r="U1369" s="6" t="s">
        <v>33</v>
      </c>
      <c r="V1369" s="6"/>
      <c r="W1369" s="6" t="str">
        <f>IF(OR(DuraWarenkorb2020[[#This Row],[Netto]]&lt;&gt;"",DuraWarenkorb2020[[#This Row],[Faktor]]&lt;&gt;""),"",IF(DuraWarenkorb2020[[#This Row],[Rabatt]]&lt;&gt;"",DuraWarenkorb2020[[#This Row],[Brutto]],""))</f>
        <v/>
      </c>
      <c r="X1369" s="7"/>
      <c r="Y1369" s="6"/>
      <c r="Z136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69" s="7" t="str">
        <f>IFERROR(1-DuraWarenkorb2020[[#This Row],[EP1]]/DuraWarenkorb2020[[#This Row],[VK Preis]],"")</f>
        <v/>
      </c>
      <c r="AB1369" s="6" t="str">
        <f>IFERROR(DuraWarenkorb2020[[#This Row],[VK Preis]]/DuraWarenkorb2020[[#This Row],[PE]]*DuraWarenkorb2020[[#This Row],[Menge]],"")</f>
        <v/>
      </c>
      <c r="AC1369" t="s">
        <v>33</v>
      </c>
      <c r="AD1369" t="s">
        <v>33</v>
      </c>
    </row>
    <row r="1370" spans="1:30" x14ac:dyDescent="0.25">
      <c r="A1370">
        <v>3740</v>
      </c>
      <c r="B1370" t="s">
        <v>28</v>
      </c>
      <c r="C1370">
        <v>4040</v>
      </c>
      <c r="D1370">
        <v>3223752</v>
      </c>
      <c r="E1370" t="s">
        <v>1739</v>
      </c>
      <c r="F1370" t="s">
        <v>1742</v>
      </c>
      <c r="G1370" t="s">
        <v>1743</v>
      </c>
      <c r="H1370">
        <v>12</v>
      </c>
      <c r="I1370" s="5">
        <v>42005</v>
      </c>
      <c r="J1370" s="5">
        <v>43830</v>
      </c>
      <c r="K1370" t="s">
        <v>32</v>
      </c>
      <c r="T1370" s="6" t="s">
        <v>33</v>
      </c>
      <c r="U1370" s="6" t="s">
        <v>33</v>
      </c>
      <c r="V1370" s="6"/>
      <c r="W1370" s="6" t="str">
        <f>IF(OR(DuraWarenkorb2020[[#This Row],[Netto]]&lt;&gt;"",DuraWarenkorb2020[[#This Row],[Faktor]]&lt;&gt;""),"",IF(DuraWarenkorb2020[[#This Row],[Rabatt]]&lt;&gt;"",DuraWarenkorb2020[[#This Row],[Brutto]],""))</f>
        <v/>
      </c>
      <c r="X1370" s="7"/>
      <c r="Y1370" s="6"/>
      <c r="Z137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70" s="7" t="str">
        <f>IFERROR(1-DuraWarenkorb2020[[#This Row],[EP1]]/DuraWarenkorb2020[[#This Row],[VK Preis]],"")</f>
        <v/>
      </c>
      <c r="AB1370" s="6" t="str">
        <f>IFERROR(DuraWarenkorb2020[[#This Row],[VK Preis]]/DuraWarenkorb2020[[#This Row],[PE]]*DuraWarenkorb2020[[#This Row],[Menge]],"")</f>
        <v/>
      </c>
      <c r="AC1370" t="s">
        <v>33</v>
      </c>
      <c r="AD1370" t="s">
        <v>33</v>
      </c>
    </row>
    <row r="1371" spans="1:30" x14ac:dyDescent="0.25">
      <c r="A1371">
        <v>3740</v>
      </c>
      <c r="B1371" t="s">
        <v>28</v>
      </c>
      <c r="C1371">
        <v>4040</v>
      </c>
      <c r="D1371">
        <v>2182254</v>
      </c>
      <c r="E1371" t="s">
        <v>1739</v>
      </c>
      <c r="F1371" t="s">
        <v>1744</v>
      </c>
      <c r="G1371" t="s">
        <v>1745</v>
      </c>
      <c r="H1371">
        <v>11</v>
      </c>
      <c r="I1371" s="5">
        <v>42005</v>
      </c>
      <c r="J1371" s="5">
        <v>43830</v>
      </c>
      <c r="K1371" t="s">
        <v>32</v>
      </c>
      <c r="T1371" s="6" t="s">
        <v>33</v>
      </c>
      <c r="U1371" s="6" t="s">
        <v>33</v>
      </c>
      <c r="V1371" s="6"/>
      <c r="W1371" s="6" t="str">
        <f>IF(OR(DuraWarenkorb2020[[#This Row],[Netto]]&lt;&gt;"",DuraWarenkorb2020[[#This Row],[Faktor]]&lt;&gt;""),"",IF(DuraWarenkorb2020[[#This Row],[Rabatt]]&lt;&gt;"",DuraWarenkorb2020[[#This Row],[Brutto]],""))</f>
        <v/>
      </c>
      <c r="X1371" s="7"/>
      <c r="Y1371" s="6"/>
      <c r="Z137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71" s="7" t="str">
        <f>IFERROR(1-DuraWarenkorb2020[[#This Row],[EP1]]/DuraWarenkorb2020[[#This Row],[VK Preis]],"")</f>
        <v/>
      </c>
      <c r="AB1371" s="6" t="str">
        <f>IFERROR(DuraWarenkorb2020[[#This Row],[VK Preis]]/DuraWarenkorb2020[[#This Row],[PE]]*DuraWarenkorb2020[[#This Row],[Menge]],"")</f>
        <v/>
      </c>
      <c r="AC1371" t="s">
        <v>33</v>
      </c>
      <c r="AD1371" t="s">
        <v>33</v>
      </c>
    </row>
    <row r="1372" spans="1:30" x14ac:dyDescent="0.25">
      <c r="A1372">
        <v>3740</v>
      </c>
      <c r="B1372" t="s">
        <v>28</v>
      </c>
      <c r="C1372">
        <v>4040</v>
      </c>
      <c r="D1372">
        <v>4423283</v>
      </c>
      <c r="E1372" t="s">
        <v>1746</v>
      </c>
      <c r="F1372" t="s">
        <v>1747</v>
      </c>
      <c r="G1372" t="s">
        <v>1748</v>
      </c>
      <c r="H1372">
        <v>27</v>
      </c>
      <c r="I1372" s="5">
        <v>42005</v>
      </c>
      <c r="J1372" s="5">
        <v>43830</v>
      </c>
      <c r="K1372" t="s">
        <v>32</v>
      </c>
      <c r="T1372" s="6" t="s">
        <v>33</v>
      </c>
      <c r="U1372" s="6" t="s">
        <v>33</v>
      </c>
      <c r="V1372" s="6"/>
      <c r="W1372" s="6" t="str">
        <f>IF(OR(DuraWarenkorb2020[[#This Row],[Netto]]&lt;&gt;"",DuraWarenkorb2020[[#This Row],[Faktor]]&lt;&gt;""),"",IF(DuraWarenkorb2020[[#This Row],[Rabatt]]&lt;&gt;"",DuraWarenkorb2020[[#This Row],[Brutto]],""))</f>
        <v/>
      </c>
      <c r="X1372" s="7"/>
      <c r="Y1372" s="6"/>
      <c r="Z137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72" s="7" t="str">
        <f>IFERROR(1-DuraWarenkorb2020[[#This Row],[EP1]]/DuraWarenkorb2020[[#This Row],[VK Preis]],"")</f>
        <v/>
      </c>
      <c r="AB1372" s="6" t="str">
        <f>IFERROR(DuraWarenkorb2020[[#This Row],[VK Preis]]/DuraWarenkorb2020[[#This Row],[PE]]*DuraWarenkorb2020[[#This Row],[Menge]],"")</f>
        <v/>
      </c>
      <c r="AC1372" t="s">
        <v>33</v>
      </c>
      <c r="AD1372" t="s">
        <v>33</v>
      </c>
    </row>
    <row r="1373" spans="1:30" x14ac:dyDescent="0.25">
      <c r="A1373">
        <v>3740</v>
      </c>
      <c r="B1373" t="s">
        <v>28</v>
      </c>
      <c r="C1373">
        <v>4040</v>
      </c>
      <c r="D1373">
        <v>4028082</v>
      </c>
      <c r="E1373" t="s">
        <v>1746</v>
      </c>
      <c r="F1373" t="s">
        <v>1749</v>
      </c>
      <c r="G1373" t="s">
        <v>1750</v>
      </c>
      <c r="H1373">
        <v>8</v>
      </c>
      <c r="I1373" s="5">
        <v>42005</v>
      </c>
      <c r="J1373" s="5">
        <v>43830</v>
      </c>
      <c r="K1373" t="s">
        <v>32</v>
      </c>
      <c r="T1373" s="6" t="s">
        <v>33</v>
      </c>
      <c r="U1373" s="6" t="s">
        <v>33</v>
      </c>
      <c r="V1373" s="6"/>
      <c r="W1373" s="6" t="str">
        <f>IF(OR(DuraWarenkorb2020[[#This Row],[Netto]]&lt;&gt;"",DuraWarenkorb2020[[#This Row],[Faktor]]&lt;&gt;""),"",IF(DuraWarenkorb2020[[#This Row],[Rabatt]]&lt;&gt;"",DuraWarenkorb2020[[#This Row],[Brutto]],""))</f>
        <v/>
      </c>
      <c r="X1373" s="7"/>
      <c r="Y1373" s="6"/>
      <c r="Z137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73" s="7" t="str">
        <f>IFERROR(1-DuraWarenkorb2020[[#This Row],[EP1]]/DuraWarenkorb2020[[#This Row],[VK Preis]],"")</f>
        <v/>
      </c>
      <c r="AB1373" s="6" t="str">
        <f>IFERROR(DuraWarenkorb2020[[#This Row],[VK Preis]]/DuraWarenkorb2020[[#This Row],[PE]]*DuraWarenkorb2020[[#This Row],[Menge]],"")</f>
        <v/>
      </c>
      <c r="AC1373" t="s">
        <v>33</v>
      </c>
      <c r="AD1373" t="s">
        <v>33</v>
      </c>
    </row>
    <row r="1374" spans="1:30" x14ac:dyDescent="0.25">
      <c r="A1374">
        <v>3740</v>
      </c>
      <c r="B1374" t="s">
        <v>28</v>
      </c>
      <c r="C1374">
        <v>4040</v>
      </c>
      <c r="D1374">
        <v>904309</v>
      </c>
      <c r="E1374" t="s">
        <v>1751</v>
      </c>
      <c r="F1374" t="s">
        <v>1752</v>
      </c>
      <c r="G1374" t="s">
        <v>1753</v>
      </c>
      <c r="H1374">
        <v>2</v>
      </c>
      <c r="I1374" s="5">
        <v>42005</v>
      </c>
      <c r="J1374" s="5">
        <v>43830</v>
      </c>
      <c r="K1374" t="s">
        <v>32</v>
      </c>
      <c r="T1374" s="6" t="s">
        <v>33</v>
      </c>
      <c r="U1374" s="6" t="s">
        <v>33</v>
      </c>
      <c r="V1374" s="6"/>
      <c r="W1374" s="6" t="str">
        <f>IF(OR(DuraWarenkorb2020[[#This Row],[Netto]]&lt;&gt;"",DuraWarenkorb2020[[#This Row],[Faktor]]&lt;&gt;""),"",IF(DuraWarenkorb2020[[#This Row],[Rabatt]]&lt;&gt;"",DuraWarenkorb2020[[#This Row],[Brutto]],""))</f>
        <v/>
      </c>
      <c r="X1374" s="7"/>
      <c r="Y1374" s="6"/>
      <c r="Z137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74" s="7" t="str">
        <f>IFERROR(1-DuraWarenkorb2020[[#This Row],[EP1]]/DuraWarenkorb2020[[#This Row],[VK Preis]],"")</f>
        <v/>
      </c>
      <c r="AB1374" s="6" t="str">
        <f>IFERROR(DuraWarenkorb2020[[#This Row],[VK Preis]]/DuraWarenkorb2020[[#This Row],[PE]]*DuraWarenkorb2020[[#This Row],[Menge]],"")</f>
        <v/>
      </c>
      <c r="AC1374" t="s">
        <v>33</v>
      </c>
      <c r="AD1374" t="s">
        <v>33</v>
      </c>
    </row>
    <row r="1375" spans="1:30" x14ac:dyDescent="0.25">
      <c r="A1375">
        <v>3740</v>
      </c>
      <c r="B1375" t="s">
        <v>28</v>
      </c>
      <c r="C1375">
        <v>4040</v>
      </c>
      <c r="D1375">
        <v>1860356</v>
      </c>
      <c r="E1375" t="s">
        <v>1754</v>
      </c>
      <c r="F1375">
        <v>13433</v>
      </c>
      <c r="G1375" t="s">
        <v>1760</v>
      </c>
      <c r="H1375">
        <v>1</v>
      </c>
      <c r="I1375" s="5">
        <v>42005</v>
      </c>
      <c r="J1375" s="5">
        <v>43830</v>
      </c>
      <c r="K1375" t="s">
        <v>32</v>
      </c>
      <c r="T1375" s="6" t="s">
        <v>33</v>
      </c>
      <c r="U1375" s="6" t="s">
        <v>33</v>
      </c>
      <c r="V1375" s="6"/>
      <c r="W1375" s="6" t="str">
        <f>IF(OR(DuraWarenkorb2020[[#This Row],[Netto]]&lt;&gt;"",DuraWarenkorb2020[[#This Row],[Faktor]]&lt;&gt;""),"",IF(DuraWarenkorb2020[[#This Row],[Rabatt]]&lt;&gt;"",DuraWarenkorb2020[[#This Row],[Brutto]],""))</f>
        <v/>
      </c>
      <c r="X1375" s="7"/>
      <c r="Y1375" s="6"/>
      <c r="Z137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75" s="7" t="str">
        <f>IFERROR(1-DuraWarenkorb2020[[#This Row],[EP1]]/DuraWarenkorb2020[[#This Row],[VK Preis]],"")</f>
        <v/>
      </c>
      <c r="AB1375" s="6" t="str">
        <f>IFERROR(DuraWarenkorb2020[[#This Row],[VK Preis]]/DuraWarenkorb2020[[#This Row],[PE]]*DuraWarenkorb2020[[#This Row],[Menge]],"")</f>
        <v/>
      </c>
      <c r="AC1375" t="s">
        <v>33</v>
      </c>
      <c r="AD1375" t="s">
        <v>33</v>
      </c>
    </row>
    <row r="1376" spans="1:30" x14ac:dyDescent="0.25">
      <c r="A1376">
        <v>3740</v>
      </c>
      <c r="B1376" t="s">
        <v>28</v>
      </c>
      <c r="C1376">
        <v>4040</v>
      </c>
      <c r="D1376">
        <v>537233</v>
      </c>
      <c r="E1376" t="s">
        <v>1754</v>
      </c>
      <c r="F1376" t="s">
        <v>1765</v>
      </c>
      <c r="G1376" t="s">
        <v>1766</v>
      </c>
      <c r="H1376">
        <v>6</v>
      </c>
      <c r="I1376" s="5">
        <v>42005</v>
      </c>
      <c r="J1376" s="5">
        <v>43830</v>
      </c>
      <c r="K1376" t="s">
        <v>32</v>
      </c>
      <c r="T1376" s="6" t="s">
        <v>33</v>
      </c>
      <c r="U1376" s="6" t="s">
        <v>33</v>
      </c>
      <c r="V1376" s="6"/>
      <c r="W1376" s="6" t="str">
        <f>IF(OR(DuraWarenkorb2020[[#This Row],[Netto]]&lt;&gt;"",DuraWarenkorb2020[[#This Row],[Faktor]]&lt;&gt;""),"",IF(DuraWarenkorb2020[[#This Row],[Rabatt]]&lt;&gt;"",DuraWarenkorb2020[[#This Row],[Brutto]],""))</f>
        <v/>
      </c>
      <c r="X1376" s="7"/>
      <c r="Y1376" s="6"/>
      <c r="Z137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76" s="7" t="str">
        <f>IFERROR(1-DuraWarenkorb2020[[#This Row],[EP1]]/DuraWarenkorb2020[[#This Row],[VK Preis]],"")</f>
        <v/>
      </c>
      <c r="AB1376" s="6" t="str">
        <f>IFERROR(DuraWarenkorb2020[[#This Row],[VK Preis]]/DuraWarenkorb2020[[#This Row],[PE]]*DuraWarenkorb2020[[#This Row],[Menge]],"")</f>
        <v/>
      </c>
      <c r="AC1376" t="s">
        <v>33</v>
      </c>
      <c r="AD1376" t="s">
        <v>33</v>
      </c>
    </row>
    <row r="1377" spans="1:30" x14ac:dyDescent="0.25">
      <c r="A1377">
        <v>3740</v>
      </c>
      <c r="B1377" t="s">
        <v>28</v>
      </c>
      <c r="C1377">
        <v>4040</v>
      </c>
      <c r="D1377">
        <v>537241</v>
      </c>
      <c r="E1377" t="s">
        <v>1754</v>
      </c>
      <c r="F1377" t="s">
        <v>1767</v>
      </c>
      <c r="G1377" t="s">
        <v>1768</v>
      </c>
      <c r="H1377">
        <v>2</v>
      </c>
      <c r="I1377" s="5">
        <v>42005</v>
      </c>
      <c r="J1377" s="5">
        <v>43830</v>
      </c>
      <c r="K1377" t="s">
        <v>32</v>
      </c>
      <c r="T1377" s="6" t="s">
        <v>33</v>
      </c>
      <c r="U1377" s="6" t="s">
        <v>33</v>
      </c>
      <c r="V1377" s="6"/>
      <c r="W1377" s="6" t="str">
        <f>IF(OR(DuraWarenkorb2020[[#This Row],[Netto]]&lt;&gt;"",DuraWarenkorb2020[[#This Row],[Faktor]]&lt;&gt;""),"",IF(DuraWarenkorb2020[[#This Row],[Rabatt]]&lt;&gt;"",DuraWarenkorb2020[[#This Row],[Brutto]],""))</f>
        <v/>
      </c>
      <c r="X1377" s="7"/>
      <c r="Y1377" s="6"/>
      <c r="Z137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77" s="7" t="str">
        <f>IFERROR(1-DuraWarenkorb2020[[#This Row],[EP1]]/DuraWarenkorb2020[[#This Row],[VK Preis]],"")</f>
        <v/>
      </c>
      <c r="AB1377" s="6" t="str">
        <f>IFERROR(DuraWarenkorb2020[[#This Row],[VK Preis]]/DuraWarenkorb2020[[#This Row],[PE]]*DuraWarenkorb2020[[#This Row],[Menge]],"")</f>
        <v/>
      </c>
      <c r="AC1377" t="s">
        <v>33</v>
      </c>
      <c r="AD1377" t="s">
        <v>33</v>
      </c>
    </row>
    <row r="1378" spans="1:30" x14ac:dyDescent="0.25">
      <c r="A1378">
        <v>3740</v>
      </c>
      <c r="B1378" t="s">
        <v>28</v>
      </c>
      <c r="C1378">
        <v>4040</v>
      </c>
      <c r="D1378">
        <v>538434</v>
      </c>
      <c r="E1378" t="s">
        <v>1754</v>
      </c>
      <c r="F1378" t="s">
        <v>1769</v>
      </c>
      <c r="G1378" t="s">
        <v>1770</v>
      </c>
      <c r="H1378">
        <v>3</v>
      </c>
      <c r="I1378" s="5">
        <v>42005</v>
      </c>
      <c r="J1378" s="5">
        <v>43830</v>
      </c>
      <c r="K1378" t="s">
        <v>32</v>
      </c>
      <c r="T1378" s="6" t="s">
        <v>33</v>
      </c>
      <c r="U1378" s="6" t="s">
        <v>33</v>
      </c>
      <c r="V1378" s="6"/>
      <c r="W1378" s="6" t="str">
        <f>IF(OR(DuraWarenkorb2020[[#This Row],[Netto]]&lt;&gt;"",DuraWarenkorb2020[[#This Row],[Faktor]]&lt;&gt;""),"",IF(DuraWarenkorb2020[[#This Row],[Rabatt]]&lt;&gt;"",DuraWarenkorb2020[[#This Row],[Brutto]],""))</f>
        <v/>
      </c>
      <c r="X1378" s="7"/>
      <c r="Y1378" s="6"/>
      <c r="Z137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78" s="7" t="str">
        <f>IFERROR(1-DuraWarenkorb2020[[#This Row],[EP1]]/DuraWarenkorb2020[[#This Row],[VK Preis]],"")</f>
        <v/>
      </c>
      <c r="AB1378" s="6" t="str">
        <f>IFERROR(DuraWarenkorb2020[[#This Row],[VK Preis]]/DuraWarenkorb2020[[#This Row],[PE]]*DuraWarenkorb2020[[#This Row],[Menge]],"")</f>
        <v/>
      </c>
      <c r="AC1378" t="s">
        <v>33</v>
      </c>
      <c r="AD1378" t="s">
        <v>33</v>
      </c>
    </row>
    <row r="1379" spans="1:30" x14ac:dyDescent="0.25">
      <c r="A1379">
        <v>3740</v>
      </c>
      <c r="B1379" t="s">
        <v>28</v>
      </c>
      <c r="C1379">
        <v>4040</v>
      </c>
      <c r="D1379">
        <v>538426</v>
      </c>
      <c r="E1379" t="s">
        <v>1754</v>
      </c>
      <c r="F1379" t="s">
        <v>1771</v>
      </c>
      <c r="G1379" t="s">
        <v>1770</v>
      </c>
      <c r="H1379">
        <v>5</v>
      </c>
      <c r="I1379" s="5">
        <v>42005</v>
      </c>
      <c r="J1379" s="5">
        <v>43830</v>
      </c>
      <c r="K1379" t="s">
        <v>32</v>
      </c>
      <c r="T1379" s="6" t="s">
        <v>33</v>
      </c>
      <c r="U1379" s="6" t="s">
        <v>33</v>
      </c>
      <c r="V1379" s="6"/>
      <c r="W1379" s="6" t="str">
        <f>IF(OR(DuraWarenkorb2020[[#This Row],[Netto]]&lt;&gt;"",DuraWarenkorb2020[[#This Row],[Faktor]]&lt;&gt;""),"",IF(DuraWarenkorb2020[[#This Row],[Rabatt]]&lt;&gt;"",DuraWarenkorb2020[[#This Row],[Brutto]],""))</f>
        <v/>
      </c>
      <c r="X1379" s="7"/>
      <c r="Y1379" s="6"/>
      <c r="Z137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79" s="7" t="str">
        <f>IFERROR(1-DuraWarenkorb2020[[#This Row],[EP1]]/DuraWarenkorb2020[[#This Row],[VK Preis]],"")</f>
        <v/>
      </c>
      <c r="AB1379" s="6" t="str">
        <f>IFERROR(DuraWarenkorb2020[[#This Row],[VK Preis]]/DuraWarenkorb2020[[#This Row],[PE]]*DuraWarenkorb2020[[#This Row],[Menge]],"")</f>
        <v/>
      </c>
      <c r="AC1379" t="s">
        <v>33</v>
      </c>
      <c r="AD1379" t="s">
        <v>33</v>
      </c>
    </row>
    <row r="1380" spans="1:30" x14ac:dyDescent="0.25">
      <c r="A1380">
        <v>3740</v>
      </c>
      <c r="B1380" t="s">
        <v>28</v>
      </c>
      <c r="C1380">
        <v>4040</v>
      </c>
      <c r="D1380">
        <v>1544047</v>
      </c>
      <c r="E1380" t="s">
        <v>1772</v>
      </c>
      <c r="F1380" t="s">
        <v>1773</v>
      </c>
      <c r="G1380" t="s">
        <v>1774</v>
      </c>
      <c r="H1380">
        <v>300</v>
      </c>
      <c r="I1380" s="5">
        <v>42005</v>
      </c>
      <c r="J1380" s="5">
        <v>43830</v>
      </c>
      <c r="K1380" t="s">
        <v>32</v>
      </c>
      <c r="T1380" s="6" t="s">
        <v>33</v>
      </c>
      <c r="U1380" s="6" t="s">
        <v>33</v>
      </c>
      <c r="V1380" s="6"/>
      <c r="W1380" s="6" t="str">
        <f>IF(OR(DuraWarenkorb2020[[#This Row],[Netto]]&lt;&gt;"",DuraWarenkorb2020[[#This Row],[Faktor]]&lt;&gt;""),"",IF(DuraWarenkorb2020[[#This Row],[Rabatt]]&lt;&gt;"",DuraWarenkorb2020[[#This Row],[Brutto]],""))</f>
        <v/>
      </c>
      <c r="X1380" s="7"/>
      <c r="Y1380" s="6"/>
      <c r="Z138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80" s="7" t="str">
        <f>IFERROR(1-DuraWarenkorb2020[[#This Row],[EP1]]/DuraWarenkorb2020[[#This Row],[VK Preis]],"")</f>
        <v/>
      </c>
      <c r="AB1380" s="6" t="str">
        <f>IFERROR(DuraWarenkorb2020[[#This Row],[VK Preis]]/DuraWarenkorb2020[[#This Row],[PE]]*DuraWarenkorb2020[[#This Row],[Menge]],"")</f>
        <v/>
      </c>
      <c r="AC1380" t="s">
        <v>33</v>
      </c>
      <c r="AD1380" t="s">
        <v>33</v>
      </c>
    </row>
    <row r="1381" spans="1:30" x14ac:dyDescent="0.25">
      <c r="A1381">
        <v>3740</v>
      </c>
      <c r="B1381" t="s">
        <v>28</v>
      </c>
      <c r="C1381">
        <v>4040</v>
      </c>
      <c r="D1381">
        <v>102423</v>
      </c>
      <c r="E1381" t="s">
        <v>1775</v>
      </c>
      <c r="F1381" t="s">
        <v>1776</v>
      </c>
      <c r="G1381" t="s">
        <v>1777</v>
      </c>
      <c r="H1381">
        <v>5</v>
      </c>
      <c r="I1381" s="5">
        <v>42005</v>
      </c>
      <c r="J1381" s="5">
        <v>43830</v>
      </c>
      <c r="K1381" t="s">
        <v>32</v>
      </c>
      <c r="T1381" s="6" t="s">
        <v>33</v>
      </c>
      <c r="U1381" s="6" t="s">
        <v>33</v>
      </c>
      <c r="V1381" s="6"/>
      <c r="W1381" s="6" t="str">
        <f>IF(OR(DuraWarenkorb2020[[#This Row],[Netto]]&lt;&gt;"",DuraWarenkorb2020[[#This Row],[Faktor]]&lt;&gt;""),"",IF(DuraWarenkorb2020[[#This Row],[Rabatt]]&lt;&gt;"",DuraWarenkorb2020[[#This Row],[Brutto]],""))</f>
        <v/>
      </c>
      <c r="X1381" s="7"/>
      <c r="Y1381" s="6"/>
      <c r="Z138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81" s="7" t="str">
        <f>IFERROR(1-DuraWarenkorb2020[[#This Row],[EP1]]/DuraWarenkorb2020[[#This Row],[VK Preis]],"")</f>
        <v/>
      </c>
      <c r="AB1381" s="6" t="str">
        <f>IFERROR(DuraWarenkorb2020[[#This Row],[VK Preis]]/DuraWarenkorb2020[[#This Row],[PE]]*DuraWarenkorb2020[[#This Row],[Menge]],"")</f>
        <v/>
      </c>
      <c r="AC1381" t="s">
        <v>33</v>
      </c>
      <c r="AD1381" t="s">
        <v>33</v>
      </c>
    </row>
    <row r="1382" spans="1:30" x14ac:dyDescent="0.25">
      <c r="A1382">
        <v>3740</v>
      </c>
      <c r="B1382" t="s">
        <v>28</v>
      </c>
      <c r="C1382">
        <v>4040</v>
      </c>
      <c r="D1382">
        <v>102415</v>
      </c>
      <c r="E1382" t="s">
        <v>1775</v>
      </c>
      <c r="F1382" t="s">
        <v>1778</v>
      </c>
      <c r="G1382" t="s">
        <v>1779</v>
      </c>
      <c r="H1382">
        <v>5</v>
      </c>
      <c r="I1382" s="5">
        <v>42005</v>
      </c>
      <c r="J1382" s="5">
        <v>43830</v>
      </c>
      <c r="K1382" t="s">
        <v>32</v>
      </c>
      <c r="T1382" s="6" t="s">
        <v>33</v>
      </c>
      <c r="U1382" s="6" t="s">
        <v>33</v>
      </c>
      <c r="V1382" s="6"/>
      <c r="W1382" s="6" t="str">
        <f>IF(OR(DuraWarenkorb2020[[#This Row],[Netto]]&lt;&gt;"",DuraWarenkorb2020[[#This Row],[Faktor]]&lt;&gt;""),"",IF(DuraWarenkorb2020[[#This Row],[Rabatt]]&lt;&gt;"",DuraWarenkorb2020[[#This Row],[Brutto]],""))</f>
        <v/>
      </c>
      <c r="X1382" s="7"/>
      <c r="Y1382" s="6"/>
      <c r="Z138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82" s="7" t="str">
        <f>IFERROR(1-DuraWarenkorb2020[[#This Row],[EP1]]/DuraWarenkorb2020[[#This Row],[VK Preis]],"")</f>
        <v/>
      </c>
      <c r="AB1382" s="6" t="str">
        <f>IFERROR(DuraWarenkorb2020[[#This Row],[VK Preis]]/DuraWarenkorb2020[[#This Row],[PE]]*DuraWarenkorb2020[[#This Row],[Menge]],"")</f>
        <v/>
      </c>
      <c r="AC1382" t="s">
        <v>33</v>
      </c>
      <c r="AD1382" t="s">
        <v>33</v>
      </c>
    </row>
    <row r="1383" spans="1:30" x14ac:dyDescent="0.25">
      <c r="A1383">
        <v>3740</v>
      </c>
      <c r="B1383" t="s">
        <v>28</v>
      </c>
      <c r="C1383">
        <v>4040</v>
      </c>
      <c r="D1383">
        <v>290815</v>
      </c>
      <c r="E1383" t="s">
        <v>1780</v>
      </c>
      <c r="F1383" t="s">
        <v>1781</v>
      </c>
      <c r="G1383" t="s">
        <v>1782</v>
      </c>
      <c r="H1383">
        <v>6</v>
      </c>
      <c r="I1383" s="5">
        <v>42005</v>
      </c>
      <c r="J1383" s="5">
        <v>43830</v>
      </c>
      <c r="K1383" t="s">
        <v>32</v>
      </c>
      <c r="T1383" s="6" t="s">
        <v>33</v>
      </c>
      <c r="U1383" s="6" t="s">
        <v>33</v>
      </c>
      <c r="V1383" s="6"/>
      <c r="W1383" s="6" t="str">
        <f>IF(OR(DuraWarenkorb2020[[#This Row],[Netto]]&lt;&gt;"",DuraWarenkorb2020[[#This Row],[Faktor]]&lt;&gt;""),"",IF(DuraWarenkorb2020[[#This Row],[Rabatt]]&lt;&gt;"",DuraWarenkorb2020[[#This Row],[Brutto]],""))</f>
        <v/>
      </c>
      <c r="X1383" s="7"/>
      <c r="Y1383" s="6"/>
      <c r="Z138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83" s="7" t="str">
        <f>IFERROR(1-DuraWarenkorb2020[[#This Row],[EP1]]/DuraWarenkorb2020[[#This Row],[VK Preis]],"")</f>
        <v/>
      </c>
      <c r="AB1383" s="6" t="str">
        <f>IFERROR(DuraWarenkorb2020[[#This Row],[VK Preis]]/DuraWarenkorb2020[[#This Row],[PE]]*DuraWarenkorb2020[[#This Row],[Menge]],"")</f>
        <v/>
      </c>
      <c r="AC1383" t="s">
        <v>33</v>
      </c>
      <c r="AD1383" t="s">
        <v>33</v>
      </c>
    </row>
    <row r="1384" spans="1:30" x14ac:dyDescent="0.25">
      <c r="A1384">
        <v>3740</v>
      </c>
      <c r="B1384" t="s">
        <v>28</v>
      </c>
      <c r="C1384">
        <v>4040</v>
      </c>
      <c r="D1384">
        <v>164283</v>
      </c>
      <c r="E1384" t="s">
        <v>1780</v>
      </c>
      <c r="F1384" t="s">
        <v>1783</v>
      </c>
      <c r="G1384" t="s">
        <v>1784</v>
      </c>
      <c r="H1384">
        <v>1</v>
      </c>
      <c r="I1384" s="5">
        <v>42005</v>
      </c>
      <c r="J1384" s="5">
        <v>43830</v>
      </c>
      <c r="K1384" t="s">
        <v>32</v>
      </c>
      <c r="T1384" s="6" t="s">
        <v>33</v>
      </c>
      <c r="U1384" s="6" t="s">
        <v>33</v>
      </c>
      <c r="V1384" s="6"/>
      <c r="W1384" s="6" t="str">
        <f>IF(OR(DuraWarenkorb2020[[#This Row],[Netto]]&lt;&gt;"",DuraWarenkorb2020[[#This Row],[Faktor]]&lt;&gt;""),"",IF(DuraWarenkorb2020[[#This Row],[Rabatt]]&lt;&gt;"",DuraWarenkorb2020[[#This Row],[Brutto]],""))</f>
        <v/>
      </c>
      <c r="X1384" s="7"/>
      <c r="Y1384" s="6"/>
      <c r="Z138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84" s="7" t="str">
        <f>IFERROR(1-DuraWarenkorb2020[[#This Row],[EP1]]/DuraWarenkorb2020[[#This Row],[VK Preis]],"")</f>
        <v/>
      </c>
      <c r="AB1384" s="6" t="str">
        <f>IFERROR(DuraWarenkorb2020[[#This Row],[VK Preis]]/DuraWarenkorb2020[[#This Row],[PE]]*DuraWarenkorb2020[[#This Row],[Menge]],"")</f>
        <v/>
      </c>
      <c r="AC1384" t="s">
        <v>33</v>
      </c>
      <c r="AD1384" t="s">
        <v>33</v>
      </c>
    </row>
    <row r="1385" spans="1:30" x14ac:dyDescent="0.25">
      <c r="A1385">
        <v>3740</v>
      </c>
      <c r="B1385" t="s">
        <v>28</v>
      </c>
      <c r="C1385">
        <v>4040</v>
      </c>
      <c r="D1385">
        <v>2561735</v>
      </c>
      <c r="E1385" t="s">
        <v>1785</v>
      </c>
      <c r="F1385" t="s">
        <v>1795</v>
      </c>
      <c r="G1385" t="s">
        <v>1796</v>
      </c>
      <c r="H1385">
        <v>3</v>
      </c>
      <c r="I1385" s="5">
        <v>42005</v>
      </c>
      <c r="J1385" s="5">
        <v>43830</v>
      </c>
      <c r="K1385" t="s">
        <v>32</v>
      </c>
      <c r="T1385" s="6" t="s">
        <v>33</v>
      </c>
      <c r="U1385" s="6" t="s">
        <v>33</v>
      </c>
      <c r="V1385" s="6"/>
      <c r="W1385" s="6" t="str">
        <f>IF(OR(DuraWarenkorb2020[[#This Row],[Netto]]&lt;&gt;"",DuraWarenkorb2020[[#This Row],[Faktor]]&lt;&gt;""),"",IF(DuraWarenkorb2020[[#This Row],[Rabatt]]&lt;&gt;"",DuraWarenkorb2020[[#This Row],[Brutto]],""))</f>
        <v/>
      </c>
      <c r="X1385" s="7"/>
      <c r="Y1385" s="6"/>
      <c r="Z138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85" s="7" t="str">
        <f>IFERROR(1-DuraWarenkorb2020[[#This Row],[EP1]]/DuraWarenkorb2020[[#This Row],[VK Preis]],"")</f>
        <v/>
      </c>
      <c r="AB1385" s="6" t="str">
        <f>IFERROR(DuraWarenkorb2020[[#This Row],[VK Preis]]/DuraWarenkorb2020[[#This Row],[PE]]*DuraWarenkorb2020[[#This Row],[Menge]],"")</f>
        <v/>
      </c>
      <c r="AC1385" t="s">
        <v>33</v>
      </c>
      <c r="AD1385" t="s">
        <v>33</v>
      </c>
    </row>
    <row r="1386" spans="1:30" x14ac:dyDescent="0.25">
      <c r="A1386">
        <v>3740</v>
      </c>
      <c r="B1386" t="s">
        <v>28</v>
      </c>
      <c r="C1386">
        <v>4040</v>
      </c>
      <c r="D1386">
        <v>2133261</v>
      </c>
      <c r="E1386" t="s">
        <v>1802</v>
      </c>
      <c r="F1386" t="s">
        <v>1803</v>
      </c>
      <c r="G1386" t="s">
        <v>1804</v>
      </c>
      <c r="H1386">
        <v>1</v>
      </c>
      <c r="I1386" s="5">
        <v>42005</v>
      </c>
      <c r="J1386" s="5">
        <v>43830</v>
      </c>
      <c r="K1386" t="s">
        <v>32</v>
      </c>
      <c r="T1386" s="6" t="s">
        <v>33</v>
      </c>
      <c r="U1386" s="6" t="s">
        <v>33</v>
      </c>
      <c r="V1386" s="6"/>
      <c r="W1386" s="6" t="str">
        <f>IF(OR(DuraWarenkorb2020[[#This Row],[Netto]]&lt;&gt;"",DuraWarenkorb2020[[#This Row],[Faktor]]&lt;&gt;""),"",IF(DuraWarenkorb2020[[#This Row],[Rabatt]]&lt;&gt;"",DuraWarenkorb2020[[#This Row],[Brutto]],""))</f>
        <v/>
      </c>
      <c r="X1386" s="7"/>
      <c r="Y1386" s="6"/>
      <c r="Z138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86" s="7" t="str">
        <f>IFERROR(1-DuraWarenkorb2020[[#This Row],[EP1]]/DuraWarenkorb2020[[#This Row],[VK Preis]],"")</f>
        <v/>
      </c>
      <c r="AB1386" s="6" t="str">
        <f>IFERROR(DuraWarenkorb2020[[#This Row],[VK Preis]]/DuraWarenkorb2020[[#This Row],[PE]]*DuraWarenkorb2020[[#This Row],[Menge]],"")</f>
        <v/>
      </c>
      <c r="AC1386" t="s">
        <v>33</v>
      </c>
      <c r="AD1386" t="s">
        <v>33</v>
      </c>
    </row>
    <row r="1387" spans="1:30" x14ac:dyDescent="0.25">
      <c r="A1387">
        <v>3740</v>
      </c>
      <c r="B1387" t="s">
        <v>28</v>
      </c>
      <c r="C1387">
        <v>4040</v>
      </c>
      <c r="D1387">
        <v>4300505</v>
      </c>
      <c r="E1387" t="s">
        <v>1802</v>
      </c>
      <c r="F1387" t="s">
        <v>1805</v>
      </c>
      <c r="G1387" t="s">
        <v>1806</v>
      </c>
      <c r="H1387">
        <v>1</v>
      </c>
      <c r="I1387" s="5">
        <v>42005</v>
      </c>
      <c r="J1387" s="5">
        <v>43830</v>
      </c>
      <c r="K1387" t="s">
        <v>32</v>
      </c>
      <c r="T1387" s="6" t="s">
        <v>33</v>
      </c>
      <c r="U1387" s="6" t="s">
        <v>33</v>
      </c>
      <c r="V1387" s="6"/>
      <c r="W1387" s="6" t="str">
        <f>IF(OR(DuraWarenkorb2020[[#This Row],[Netto]]&lt;&gt;"",DuraWarenkorb2020[[#This Row],[Faktor]]&lt;&gt;""),"",IF(DuraWarenkorb2020[[#This Row],[Rabatt]]&lt;&gt;"",DuraWarenkorb2020[[#This Row],[Brutto]],""))</f>
        <v/>
      </c>
      <c r="X1387" s="7"/>
      <c r="Y1387" s="6"/>
      <c r="Z138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87" s="7" t="str">
        <f>IFERROR(1-DuraWarenkorb2020[[#This Row],[EP1]]/DuraWarenkorb2020[[#This Row],[VK Preis]],"")</f>
        <v/>
      </c>
      <c r="AB1387" s="6" t="str">
        <f>IFERROR(DuraWarenkorb2020[[#This Row],[VK Preis]]/DuraWarenkorb2020[[#This Row],[PE]]*DuraWarenkorb2020[[#This Row],[Menge]],"")</f>
        <v/>
      </c>
      <c r="AC1387" t="s">
        <v>33</v>
      </c>
      <c r="AD1387" t="s">
        <v>33</v>
      </c>
    </row>
    <row r="1388" spans="1:30" x14ac:dyDescent="0.25">
      <c r="A1388">
        <v>3740</v>
      </c>
      <c r="B1388" t="s">
        <v>28</v>
      </c>
      <c r="C1388">
        <v>4040</v>
      </c>
      <c r="D1388">
        <v>3496201</v>
      </c>
      <c r="E1388" t="s">
        <v>1807</v>
      </c>
      <c r="F1388" t="s">
        <v>1808</v>
      </c>
      <c r="G1388" t="s">
        <v>1809</v>
      </c>
      <c r="H1388">
        <v>1</v>
      </c>
      <c r="I1388" s="5">
        <v>42005</v>
      </c>
      <c r="J1388" s="5">
        <v>43830</v>
      </c>
      <c r="K1388" t="s">
        <v>32</v>
      </c>
      <c r="T1388" s="6" t="s">
        <v>33</v>
      </c>
      <c r="U1388" s="6" t="s">
        <v>33</v>
      </c>
      <c r="V1388" s="6"/>
      <c r="W1388" s="6" t="str">
        <f>IF(OR(DuraWarenkorb2020[[#This Row],[Netto]]&lt;&gt;"",DuraWarenkorb2020[[#This Row],[Faktor]]&lt;&gt;""),"",IF(DuraWarenkorb2020[[#This Row],[Rabatt]]&lt;&gt;"",DuraWarenkorb2020[[#This Row],[Brutto]],""))</f>
        <v/>
      </c>
      <c r="X1388" s="7"/>
      <c r="Y1388" s="6"/>
      <c r="Z138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88" s="7" t="str">
        <f>IFERROR(1-DuraWarenkorb2020[[#This Row],[EP1]]/DuraWarenkorb2020[[#This Row],[VK Preis]],"")</f>
        <v/>
      </c>
      <c r="AB1388" s="6" t="str">
        <f>IFERROR(DuraWarenkorb2020[[#This Row],[VK Preis]]/DuraWarenkorb2020[[#This Row],[PE]]*DuraWarenkorb2020[[#This Row],[Menge]],"")</f>
        <v/>
      </c>
      <c r="AC1388" t="s">
        <v>33</v>
      </c>
      <c r="AD1388" t="s">
        <v>33</v>
      </c>
    </row>
    <row r="1389" spans="1:30" x14ac:dyDescent="0.25">
      <c r="A1389">
        <v>3740</v>
      </c>
      <c r="B1389" t="s">
        <v>28</v>
      </c>
      <c r="C1389">
        <v>4040</v>
      </c>
      <c r="D1389">
        <v>3497291</v>
      </c>
      <c r="E1389" t="s">
        <v>1807</v>
      </c>
      <c r="F1389" t="s">
        <v>1810</v>
      </c>
      <c r="G1389" t="s">
        <v>1811</v>
      </c>
      <c r="H1389">
        <v>1</v>
      </c>
      <c r="I1389" s="5">
        <v>42005</v>
      </c>
      <c r="J1389" s="5">
        <v>43830</v>
      </c>
      <c r="K1389" t="s">
        <v>32</v>
      </c>
      <c r="T1389" s="6" t="s">
        <v>33</v>
      </c>
      <c r="U1389" s="6" t="s">
        <v>33</v>
      </c>
      <c r="V1389" s="6"/>
      <c r="W1389" s="6" t="str">
        <f>IF(OR(DuraWarenkorb2020[[#This Row],[Netto]]&lt;&gt;"",DuraWarenkorb2020[[#This Row],[Faktor]]&lt;&gt;""),"",IF(DuraWarenkorb2020[[#This Row],[Rabatt]]&lt;&gt;"",DuraWarenkorb2020[[#This Row],[Brutto]],""))</f>
        <v/>
      </c>
      <c r="X1389" s="7"/>
      <c r="Y1389" s="6"/>
      <c r="Z138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89" s="7" t="str">
        <f>IFERROR(1-DuraWarenkorb2020[[#This Row],[EP1]]/DuraWarenkorb2020[[#This Row],[VK Preis]],"")</f>
        <v/>
      </c>
      <c r="AB1389" s="6" t="str">
        <f>IFERROR(DuraWarenkorb2020[[#This Row],[VK Preis]]/DuraWarenkorb2020[[#This Row],[PE]]*DuraWarenkorb2020[[#This Row],[Menge]],"")</f>
        <v/>
      </c>
      <c r="AC1389" t="s">
        <v>33</v>
      </c>
      <c r="AD1389" t="s">
        <v>33</v>
      </c>
    </row>
    <row r="1390" spans="1:30" x14ac:dyDescent="0.25">
      <c r="A1390">
        <v>3740</v>
      </c>
      <c r="B1390" t="s">
        <v>28</v>
      </c>
      <c r="C1390">
        <v>4040</v>
      </c>
      <c r="D1390">
        <v>3499979</v>
      </c>
      <c r="E1390" t="s">
        <v>1807</v>
      </c>
      <c r="F1390" t="s">
        <v>1812</v>
      </c>
      <c r="G1390" t="s">
        <v>1813</v>
      </c>
      <c r="H1390">
        <v>1</v>
      </c>
      <c r="I1390" s="5">
        <v>42005</v>
      </c>
      <c r="J1390" s="5">
        <v>43830</v>
      </c>
      <c r="K1390" t="s">
        <v>32</v>
      </c>
      <c r="T1390" s="6" t="s">
        <v>33</v>
      </c>
      <c r="U1390" s="6" t="s">
        <v>33</v>
      </c>
      <c r="V1390" s="6"/>
      <c r="W1390" s="6" t="str">
        <f>IF(OR(DuraWarenkorb2020[[#This Row],[Netto]]&lt;&gt;"",DuraWarenkorb2020[[#This Row],[Faktor]]&lt;&gt;""),"",IF(DuraWarenkorb2020[[#This Row],[Rabatt]]&lt;&gt;"",DuraWarenkorb2020[[#This Row],[Brutto]],""))</f>
        <v/>
      </c>
      <c r="X1390" s="7"/>
      <c r="Y1390" s="6"/>
      <c r="Z139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90" s="7" t="str">
        <f>IFERROR(1-DuraWarenkorb2020[[#This Row],[EP1]]/DuraWarenkorb2020[[#This Row],[VK Preis]],"")</f>
        <v/>
      </c>
      <c r="AB1390" s="6" t="str">
        <f>IFERROR(DuraWarenkorb2020[[#This Row],[VK Preis]]/DuraWarenkorb2020[[#This Row],[PE]]*DuraWarenkorb2020[[#This Row],[Menge]],"")</f>
        <v/>
      </c>
      <c r="AC1390" t="s">
        <v>33</v>
      </c>
      <c r="AD1390" t="s">
        <v>33</v>
      </c>
    </row>
    <row r="1391" spans="1:30" x14ac:dyDescent="0.25">
      <c r="A1391">
        <v>3740</v>
      </c>
      <c r="B1391" t="s">
        <v>28</v>
      </c>
      <c r="C1391">
        <v>4040</v>
      </c>
      <c r="D1391">
        <v>4006399</v>
      </c>
      <c r="E1391" t="s">
        <v>1807</v>
      </c>
      <c r="F1391" t="s">
        <v>1814</v>
      </c>
      <c r="G1391" t="s">
        <v>1815</v>
      </c>
      <c r="H1391">
        <v>1</v>
      </c>
      <c r="I1391" s="5">
        <v>42005</v>
      </c>
      <c r="J1391" s="5">
        <v>43830</v>
      </c>
      <c r="K1391" t="s">
        <v>32</v>
      </c>
      <c r="T1391" s="6" t="s">
        <v>33</v>
      </c>
      <c r="U1391" s="6" t="s">
        <v>33</v>
      </c>
      <c r="V1391" s="6"/>
      <c r="W1391" s="6" t="str">
        <f>IF(OR(DuraWarenkorb2020[[#This Row],[Netto]]&lt;&gt;"",DuraWarenkorb2020[[#This Row],[Faktor]]&lt;&gt;""),"",IF(DuraWarenkorb2020[[#This Row],[Rabatt]]&lt;&gt;"",DuraWarenkorb2020[[#This Row],[Brutto]],""))</f>
        <v/>
      </c>
      <c r="X1391" s="7"/>
      <c r="Y1391" s="6"/>
      <c r="Z139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91" s="7" t="str">
        <f>IFERROR(1-DuraWarenkorb2020[[#This Row],[EP1]]/DuraWarenkorb2020[[#This Row],[VK Preis]],"")</f>
        <v/>
      </c>
      <c r="AB1391" s="6" t="str">
        <f>IFERROR(DuraWarenkorb2020[[#This Row],[VK Preis]]/DuraWarenkorb2020[[#This Row],[PE]]*DuraWarenkorb2020[[#This Row],[Menge]],"")</f>
        <v/>
      </c>
      <c r="AC1391" t="s">
        <v>33</v>
      </c>
      <c r="AD1391" t="s">
        <v>33</v>
      </c>
    </row>
    <row r="1392" spans="1:30" x14ac:dyDescent="0.25">
      <c r="A1392">
        <v>3740</v>
      </c>
      <c r="B1392" t="s">
        <v>28</v>
      </c>
      <c r="C1392">
        <v>4040</v>
      </c>
      <c r="D1392">
        <v>4083105</v>
      </c>
      <c r="E1392" t="s">
        <v>1807</v>
      </c>
      <c r="F1392" t="s">
        <v>1816</v>
      </c>
      <c r="G1392" t="s">
        <v>1817</v>
      </c>
      <c r="H1392">
        <v>1</v>
      </c>
      <c r="I1392" s="5">
        <v>42005</v>
      </c>
      <c r="J1392" s="5">
        <v>43830</v>
      </c>
      <c r="K1392" t="s">
        <v>32</v>
      </c>
      <c r="T1392" s="6" t="s">
        <v>33</v>
      </c>
      <c r="U1392" s="6" t="s">
        <v>33</v>
      </c>
      <c r="V1392" s="6"/>
      <c r="W1392" s="6" t="str">
        <f>IF(OR(DuraWarenkorb2020[[#This Row],[Netto]]&lt;&gt;"",DuraWarenkorb2020[[#This Row],[Faktor]]&lt;&gt;""),"",IF(DuraWarenkorb2020[[#This Row],[Rabatt]]&lt;&gt;"",DuraWarenkorb2020[[#This Row],[Brutto]],""))</f>
        <v/>
      </c>
      <c r="X1392" s="7"/>
      <c r="Y1392" s="6"/>
      <c r="Z139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92" s="7" t="str">
        <f>IFERROR(1-DuraWarenkorb2020[[#This Row],[EP1]]/DuraWarenkorb2020[[#This Row],[VK Preis]],"")</f>
        <v/>
      </c>
      <c r="AB1392" s="6" t="str">
        <f>IFERROR(DuraWarenkorb2020[[#This Row],[VK Preis]]/DuraWarenkorb2020[[#This Row],[PE]]*DuraWarenkorb2020[[#This Row],[Menge]],"")</f>
        <v/>
      </c>
      <c r="AC1392" t="s">
        <v>33</v>
      </c>
      <c r="AD1392" t="s">
        <v>33</v>
      </c>
    </row>
    <row r="1393" spans="1:30" x14ac:dyDescent="0.25">
      <c r="A1393">
        <v>3740</v>
      </c>
      <c r="B1393" t="s">
        <v>28</v>
      </c>
      <c r="C1393">
        <v>4040</v>
      </c>
      <c r="D1393">
        <v>4083091</v>
      </c>
      <c r="E1393" t="s">
        <v>1807</v>
      </c>
      <c r="F1393" t="s">
        <v>1818</v>
      </c>
      <c r="G1393" t="s">
        <v>1817</v>
      </c>
      <c r="H1393">
        <v>1</v>
      </c>
      <c r="I1393" s="5">
        <v>42005</v>
      </c>
      <c r="J1393" s="5">
        <v>43830</v>
      </c>
      <c r="K1393" t="s">
        <v>32</v>
      </c>
      <c r="T1393" s="6" t="s">
        <v>33</v>
      </c>
      <c r="U1393" s="6" t="s">
        <v>33</v>
      </c>
      <c r="V1393" s="6"/>
      <c r="W1393" s="6" t="str">
        <f>IF(OR(DuraWarenkorb2020[[#This Row],[Netto]]&lt;&gt;"",DuraWarenkorb2020[[#This Row],[Faktor]]&lt;&gt;""),"",IF(DuraWarenkorb2020[[#This Row],[Rabatt]]&lt;&gt;"",DuraWarenkorb2020[[#This Row],[Brutto]],""))</f>
        <v/>
      </c>
      <c r="X1393" s="7"/>
      <c r="Y1393" s="6"/>
      <c r="Z139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93" s="7" t="str">
        <f>IFERROR(1-DuraWarenkorb2020[[#This Row],[EP1]]/DuraWarenkorb2020[[#This Row],[VK Preis]],"")</f>
        <v/>
      </c>
      <c r="AB1393" s="6" t="str">
        <f>IFERROR(DuraWarenkorb2020[[#This Row],[VK Preis]]/DuraWarenkorb2020[[#This Row],[PE]]*DuraWarenkorb2020[[#This Row],[Menge]],"")</f>
        <v/>
      </c>
      <c r="AC1393" t="s">
        <v>33</v>
      </c>
      <c r="AD1393" t="s">
        <v>33</v>
      </c>
    </row>
    <row r="1394" spans="1:30" x14ac:dyDescent="0.25">
      <c r="A1394">
        <v>3740</v>
      </c>
      <c r="B1394" t="s">
        <v>28</v>
      </c>
      <c r="C1394">
        <v>4040</v>
      </c>
      <c r="D1394">
        <v>3627039</v>
      </c>
      <c r="E1394" t="s">
        <v>1807</v>
      </c>
      <c r="F1394" t="s">
        <v>1819</v>
      </c>
      <c r="G1394" t="s">
        <v>1820</v>
      </c>
      <c r="H1394">
        <v>1</v>
      </c>
      <c r="I1394" s="5">
        <v>42005</v>
      </c>
      <c r="J1394" s="5">
        <v>43830</v>
      </c>
      <c r="K1394" t="s">
        <v>32</v>
      </c>
      <c r="T1394" s="6" t="s">
        <v>33</v>
      </c>
      <c r="U1394" s="6" t="s">
        <v>33</v>
      </c>
      <c r="V1394" s="6"/>
      <c r="W1394" s="6" t="str">
        <f>IF(OR(DuraWarenkorb2020[[#This Row],[Netto]]&lt;&gt;"",DuraWarenkorb2020[[#This Row],[Faktor]]&lt;&gt;""),"",IF(DuraWarenkorb2020[[#This Row],[Rabatt]]&lt;&gt;"",DuraWarenkorb2020[[#This Row],[Brutto]],""))</f>
        <v/>
      </c>
      <c r="X1394" s="7"/>
      <c r="Y1394" s="6"/>
      <c r="Z139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94" s="7" t="str">
        <f>IFERROR(1-DuraWarenkorb2020[[#This Row],[EP1]]/DuraWarenkorb2020[[#This Row],[VK Preis]],"")</f>
        <v/>
      </c>
      <c r="AB1394" s="6" t="str">
        <f>IFERROR(DuraWarenkorb2020[[#This Row],[VK Preis]]/DuraWarenkorb2020[[#This Row],[PE]]*DuraWarenkorb2020[[#This Row],[Menge]],"")</f>
        <v/>
      </c>
      <c r="AC1394" t="s">
        <v>33</v>
      </c>
      <c r="AD1394" t="s">
        <v>33</v>
      </c>
    </row>
    <row r="1395" spans="1:30" x14ac:dyDescent="0.25">
      <c r="A1395">
        <v>3740</v>
      </c>
      <c r="B1395" t="s">
        <v>28</v>
      </c>
      <c r="C1395">
        <v>4040</v>
      </c>
      <c r="D1395">
        <v>4042107</v>
      </c>
      <c r="E1395" t="s">
        <v>1807</v>
      </c>
      <c r="F1395" t="s">
        <v>1821</v>
      </c>
      <c r="G1395" t="s">
        <v>1822</v>
      </c>
      <c r="H1395">
        <v>3</v>
      </c>
      <c r="I1395" s="5">
        <v>42005</v>
      </c>
      <c r="J1395" s="5">
        <v>43830</v>
      </c>
      <c r="K1395" t="s">
        <v>32</v>
      </c>
      <c r="T1395" s="6" t="s">
        <v>33</v>
      </c>
      <c r="U1395" s="6" t="s">
        <v>33</v>
      </c>
      <c r="V1395" s="6"/>
      <c r="W1395" s="6" t="str">
        <f>IF(OR(DuraWarenkorb2020[[#This Row],[Netto]]&lt;&gt;"",DuraWarenkorb2020[[#This Row],[Faktor]]&lt;&gt;""),"",IF(DuraWarenkorb2020[[#This Row],[Rabatt]]&lt;&gt;"",DuraWarenkorb2020[[#This Row],[Brutto]],""))</f>
        <v/>
      </c>
      <c r="X1395" s="7"/>
      <c r="Y1395" s="6"/>
      <c r="Z139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95" s="7" t="str">
        <f>IFERROR(1-DuraWarenkorb2020[[#This Row],[EP1]]/DuraWarenkorb2020[[#This Row],[VK Preis]],"")</f>
        <v/>
      </c>
      <c r="AB1395" s="6" t="str">
        <f>IFERROR(DuraWarenkorb2020[[#This Row],[VK Preis]]/DuraWarenkorb2020[[#This Row],[PE]]*DuraWarenkorb2020[[#This Row],[Menge]],"")</f>
        <v/>
      </c>
      <c r="AC1395" t="s">
        <v>33</v>
      </c>
      <c r="AD1395" t="s">
        <v>33</v>
      </c>
    </row>
    <row r="1396" spans="1:30" x14ac:dyDescent="0.25">
      <c r="A1396">
        <v>3740</v>
      </c>
      <c r="B1396" t="s">
        <v>28</v>
      </c>
      <c r="C1396">
        <v>4040</v>
      </c>
      <c r="D1396">
        <v>1654993</v>
      </c>
      <c r="E1396" t="s">
        <v>1823</v>
      </c>
      <c r="F1396" t="s">
        <v>1824</v>
      </c>
      <c r="G1396" t="s">
        <v>1825</v>
      </c>
      <c r="H1396">
        <v>20</v>
      </c>
      <c r="I1396" s="5">
        <v>42005</v>
      </c>
      <c r="J1396" s="5">
        <v>43830</v>
      </c>
      <c r="K1396" t="s">
        <v>32</v>
      </c>
      <c r="T1396" s="6" t="s">
        <v>33</v>
      </c>
      <c r="U1396" s="6" t="s">
        <v>33</v>
      </c>
      <c r="V1396" s="6"/>
      <c r="W1396" s="6" t="str">
        <f>IF(OR(DuraWarenkorb2020[[#This Row],[Netto]]&lt;&gt;"",DuraWarenkorb2020[[#This Row],[Faktor]]&lt;&gt;""),"",IF(DuraWarenkorb2020[[#This Row],[Rabatt]]&lt;&gt;"",DuraWarenkorb2020[[#This Row],[Brutto]],""))</f>
        <v/>
      </c>
      <c r="X1396" s="7"/>
      <c r="Y1396" s="6"/>
      <c r="Z139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96" s="7" t="str">
        <f>IFERROR(1-DuraWarenkorb2020[[#This Row],[EP1]]/DuraWarenkorb2020[[#This Row],[VK Preis]],"")</f>
        <v/>
      </c>
      <c r="AB1396" s="6" t="str">
        <f>IFERROR(DuraWarenkorb2020[[#This Row],[VK Preis]]/DuraWarenkorb2020[[#This Row],[PE]]*DuraWarenkorb2020[[#This Row],[Menge]],"")</f>
        <v/>
      </c>
      <c r="AC1396" t="s">
        <v>33</v>
      </c>
      <c r="AD1396" t="s">
        <v>33</v>
      </c>
    </row>
    <row r="1397" spans="1:30" x14ac:dyDescent="0.25">
      <c r="A1397">
        <v>3740</v>
      </c>
      <c r="B1397" t="s">
        <v>28</v>
      </c>
      <c r="C1397">
        <v>4040</v>
      </c>
      <c r="D1397">
        <v>1655051</v>
      </c>
      <c r="E1397" t="s">
        <v>1823</v>
      </c>
      <c r="F1397" t="s">
        <v>1826</v>
      </c>
      <c r="G1397" t="s">
        <v>1827</v>
      </c>
      <c r="H1397">
        <v>10</v>
      </c>
      <c r="I1397" s="5">
        <v>42005</v>
      </c>
      <c r="J1397" s="5">
        <v>43830</v>
      </c>
      <c r="K1397" t="s">
        <v>32</v>
      </c>
      <c r="T1397" s="6" t="s">
        <v>33</v>
      </c>
      <c r="U1397" s="6" t="s">
        <v>33</v>
      </c>
      <c r="V1397" s="6"/>
      <c r="W1397" s="6" t="str">
        <f>IF(OR(DuraWarenkorb2020[[#This Row],[Netto]]&lt;&gt;"",DuraWarenkorb2020[[#This Row],[Faktor]]&lt;&gt;""),"",IF(DuraWarenkorb2020[[#This Row],[Rabatt]]&lt;&gt;"",DuraWarenkorb2020[[#This Row],[Brutto]],""))</f>
        <v/>
      </c>
      <c r="X1397" s="7"/>
      <c r="Y1397" s="6"/>
      <c r="Z139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97" s="7" t="str">
        <f>IFERROR(1-DuraWarenkorb2020[[#This Row],[EP1]]/DuraWarenkorb2020[[#This Row],[VK Preis]],"")</f>
        <v/>
      </c>
      <c r="AB1397" s="6" t="str">
        <f>IFERROR(DuraWarenkorb2020[[#This Row],[VK Preis]]/DuraWarenkorb2020[[#This Row],[PE]]*DuraWarenkorb2020[[#This Row],[Menge]],"")</f>
        <v/>
      </c>
      <c r="AC1397" t="s">
        <v>33</v>
      </c>
      <c r="AD1397" t="s">
        <v>33</v>
      </c>
    </row>
    <row r="1398" spans="1:30" x14ac:dyDescent="0.25">
      <c r="A1398">
        <v>3740</v>
      </c>
      <c r="B1398" t="s">
        <v>28</v>
      </c>
      <c r="C1398">
        <v>4040</v>
      </c>
      <c r="D1398">
        <v>1655043</v>
      </c>
      <c r="E1398" t="s">
        <v>1823</v>
      </c>
      <c r="F1398" t="s">
        <v>1828</v>
      </c>
      <c r="G1398" t="s">
        <v>1829</v>
      </c>
      <c r="H1398">
        <v>10</v>
      </c>
      <c r="I1398" s="5">
        <v>42005</v>
      </c>
      <c r="J1398" s="5">
        <v>43830</v>
      </c>
      <c r="K1398" t="s">
        <v>32</v>
      </c>
      <c r="T1398" s="6" t="s">
        <v>33</v>
      </c>
      <c r="U1398" s="6" t="s">
        <v>33</v>
      </c>
      <c r="V1398" s="6"/>
      <c r="W1398" s="6" t="str">
        <f>IF(OR(DuraWarenkorb2020[[#This Row],[Netto]]&lt;&gt;"",DuraWarenkorb2020[[#This Row],[Faktor]]&lt;&gt;""),"",IF(DuraWarenkorb2020[[#This Row],[Rabatt]]&lt;&gt;"",DuraWarenkorb2020[[#This Row],[Brutto]],""))</f>
        <v/>
      </c>
      <c r="X1398" s="7"/>
      <c r="Y1398" s="6"/>
      <c r="Z139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98" s="7" t="str">
        <f>IFERROR(1-DuraWarenkorb2020[[#This Row],[EP1]]/DuraWarenkorb2020[[#This Row],[VK Preis]],"")</f>
        <v/>
      </c>
      <c r="AB1398" s="6" t="str">
        <f>IFERROR(DuraWarenkorb2020[[#This Row],[VK Preis]]/DuraWarenkorb2020[[#This Row],[PE]]*DuraWarenkorb2020[[#This Row],[Menge]],"")</f>
        <v/>
      </c>
      <c r="AC1398" t="s">
        <v>33</v>
      </c>
      <c r="AD1398" t="s">
        <v>33</v>
      </c>
    </row>
    <row r="1399" spans="1:30" x14ac:dyDescent="0.25">
      <c r="A1399">
        <v>3740</v>
      </c>
      <c r="B1399" t="s">
        <v>28</v>
      </c>
      <c r="C1399">
        <v>4040</v>
      </c>
      <c r="D1399">
        <v>3811557</v>
      </c>
      <c r="E1399" t="s">
        <v>1830</v>
      </c>
      <c r="F1399" t="s">
        <v>1831</v>
      </c>
      <c r="G1399" t="s">
        <v>1832</v>
      </c>
      <c r="H1399">
        <v>7</v>
      </c>
      <c r="I1399" s="5">
        <v>42005</v>
      </c>
      <c r="J1399" s="5">
        <v>43830</v>
      </c>
      <c r="K1399" t="s">
        <v>32</v>
      </c>
      <c r="T1399" s="6" t="s">
        <v>33</v>
      </c>
      <c r="U1399" s="6" t="s">
        <v>33</v>
      </c>
      <c r="V1399" s="6"/>
      <c r="W1399" s="6" t="str">
        <f>IF(OR(DuraWarenkorb2020[[#This Row],[Netto]]&lt;&gt;"",DuraWarenkorb2020[[#This Row],[Faktor]]&lt;&gt;""),"",IF(DuraWarenkorb2020[[#This Row],[Rabatt]]&lt;&gt;"",DuraWarenkorb2020[[#This Row],[Brutto]],""))</f>
        <v/>
      </c>
      <c r="X1399" s="7"/>
      <c r="Y1399" s="6"/>
      <c r="Z139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399" s="7" t="str">
        <f>IFERROR(1-DuraWarenkorb2020[[#This Row],[EP1]]/DuraWarenkorb2020[[#This Row],[VK Preis]],"")</f>
        <v/>
      </c>
      <c r="AB1399" s="6" t="str">
        <f>IFERROR(DuraWarenkorb2020[[#This Row],[VK Preis]]/DuraWarenkorb2020[[#This Row],[PE]]*DuraWarenkorb2020[[#This Row],[Menge]],"")</f>
        <v/>
      </c>
      <c r="AC1399" t="s">
        <v>33</v>
      </c>
      <c r="AD1399" t="s">
        <v>33</v>
      </c>
    </row>
    <row r="1400" spans="1:30" x14ac:dyDescent="0.25">
      <c r="A1400">
        <v>3740</v>
      </c>
      <c r="B1400" t="s">
        <v>28</v>
      </c>
      <c r="C1400">
        <v>4040</v>
      </c>
      <c r="D1400">
        <v>3811662</v>
      </c>
      <c r="E1400" t="s">
        <v>1830</v>
      </c>
      <c r="F1400" t="s">
        <v>1833</v>
      </c>
      <c r="G1400" t="s">
        <v>1834</v>
      </c>
      <c r="H1400">
        <v>7</v>
      </c>
      <c r="I1400" s="5">
        <v>42005</v>
      </c>
      <c r="J1400" s="5">
        <v>43830</v>
      </c>
      <c r="K1400" t="s">
        <v>32</v>
      </c>
      <c r="T1400" s="6" t="s">
        <v>33</v>
      </c>
      <c r="U1400" s="6" t="s">
        <v>33</v>
      </c>
      <c r="V1400" s="6"/>
      <c r="W1400" s="6" t="str">
        <f>IF(OR(DuraWarenkorb2020[[#This Row],[Netto]]&lt;&gt;"",DuraWarenkorb2020[[#This Row],[Faktor]]&lt;&gt;""),"",IF(DuraWarenkorb2020[[#This Row],[Rabatt]]&lt;&gt;"",DuraWarenkorb2020[[#This Row],[Brutto]],""))</f>
        <v/>
      </c>
      <c r="X1400" s="7"/>
      <c r="Y1400" s="6"/>
      <c r="Z140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00" s="7" t="str">
        <f>IFERROR(1-DuraWarenkorb2020[[#This Row],[EP1]]/DuraWarenkorb2020[[#This Row],[VK Preis]],"")</f>
        <v/>
      </c>
      <c r="AB1400" s="6" t="str">
        <f>IFERROR(DuraWarenkorb2020[[#This Row],[VK Preis]]/DuraWarenkorb2020[[#This Row],[PE]]*DuraWarenkorb2020[[#This Row],[Menge]],"")</f>
        <v/>
      </c>
      <c r="AC1400" t="s">
        <v>33</v>
      </c>
      <c r="AD1400" t="s">
        <v>33</v>
      </c>
    </row>
    <row r="1401" spans="1:30" x14ac:dyDescent="0.25">
      <c r="A1401">
        <v>3740</v>
      </c>
      <c r="B1401" t="s">
        <v>28</v>
      </c>
      <c r="C1401">
        <v>4040</v>
      </c>
      <c r="D1401">
        <v>3811689</v>
      </c>
      <c r="E1401" t="s">
        <v>1830</v>
      </c>
      <c r="F1401" t="s">
        <v>1833</v>
      </c>
      <c r="G1401" t="s">
        <v>1835</v>
      </c>
      <c r="H1401">
        <v>30</v>
      </c>
      <c r="I1401" s="5">
        <v>42005</v>
      </c>
      <c r="J1401" s="5">
        <v>43830</v>
      </c>
      <c r="K1401" t="s">
        <v>32</v>
      </c>
      <c r="T1401" s="6" t="s">
        <v>33</v>
      </c>
      <c r="U1401" s="6" t="s">
        <v>33</v>
      </c>
      <c r="V1401" s="6"/>
      <c r="W1401" s="6" t="str">
        <f>IF(OR(DuraWarenkorb2020[[#This Row],[Netto]]&lt;&gt;"",DuraWarenkorb2020[[#This Row],[Faktor]]&lt;&gt;""),"",IF(DuraWarenkorb2020[[#This Row],[Rabatt]]&lt;&gt;"",DuraWarenkorb2020[[#This Row],[Brutto]],""))</f>
        <v/>
      </c>
      <c r="X1401" s="7"/>
      <c r="Y1401" s="6"/>
      <c r="Z140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01" s="7" t="str">
        <f>IFERROR(1-DuraWarenkorb2020[[#This Row],[EP1]]/DuraWarenkorb2020[[#This Row],[VK Preis]],"")</f>
        <v/>
      </c>
      <c r="AB1401" s="6" t="str">
        <f>IFERROR(DuraWarenkorb2020[[#This Row],[VK Preis]]/DuraWarenkorb2020[[#This Row],[PE]]*DuraWarenkorb2020[[#This Row],[Menge]],"")</f>
        <v/>
      </c>
      <c r="AC1401" t="s">
        <v>33</v>
      </c>
      <c r="AD1401" t="s">
        <v>33</v>
      </c>
    </row>
    <row r="1402" spans="1:30" x14ac:dyDescent="0.25">
      <c r="A1402">
        <v>3740</v>
      </c>
      <c r="B1402" t="s">
        <v>28</v>
      </c>
      <c r="C1402">
        <v>4040</v>
      </c>
      <c r="D1402">
        <v>3811697</v>
      </c>
      <c r="E1402" t="s">
        <v>1830</v>
      </c>
      <c r="F1402" t="s">
        <v>1833</v>
      </c>
      <c r="G1402" t="s">
        <v>1836</v>
      </c>
      <c r="H1402">
        <v>2</v>
      </c>
      <c r="I1402" s="5">
        <v>42005</v>
      </c>
      <c r="J1402" s="5">
        <v>43830</v>
      </c>
      <c r="K1402" t="s">
        <v>32</v>
      </c>
      <c r="T1402" s="6" t="s">
        <v>33</v>
      </c>
      <c r="U1402" s="6" t="s">
        <v>33</v>
      </c>
      <c r="V1402" s="6"/>
      <c r="W1402" s="6" t="str">
        <f>IF(OR(DuraWarenkorb2020[[#This Row],[Netto]]&lt;&gt;"",DuraWarenkorb2020[[#This Row],[Faktor]]&lt;&gt;""),"",IF(DuraWarenkorb2020[[#This Row],[Rabatt]]&lt;&gt;"",DuraWarenkorb2020[[#This Row],[Brutto]],""))</f>
        <v/>
      </c>
      <c r="X1402" s="7"/>
      <c r="Y1402" s="6"/>
      <c r="Z140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02" s="7" t="str">
        <f>IFERROR(1-DuraWarenkorb2020[[#This Row],[EP1]]/DuraWarenkorb2020[[#This Row],[VK Preis]],"")</f>
        <v/>
      </c>
      <c r="AB1402" s="6" t="str">
        <f>IFERROR(DuraWarenkorb2020[[#This Row],[VK Preis]]/DuraWarenkorb2020[[#This Row],[PE]]*DuraWarenkorb2020[[#This Row],[Menge]],"")</f>
        <v/>
      </c>
      <c r="AC1402" t="s">
        <v>33</v>
      </c>
      <c r="AD1402" t="s">
        <v>33</v>
      </c>
    </row>
    <row r="1403" spans="1:30" x14ac:dyDescent="0.25">
      <c r="A1403">
        <v>3740</v>
      </c>
      <c r="B1403" t="s">
        <v>28</v>
      </c>
      <c r="C1403">
        <v>4040</v>
      </c>
      <c r="D1403">
        <v>3811700</v>
      </c>
      <c r="E1403" t="s">
        <v>1830</v>
      </c>
      <c r="F1403" t="s">
        <v>1833</v>
      </c>
      <c r="G1403" t="s">
        <v>1837</v>
      </c>
      <c r="H1403">
        <v>2</v>
      </c>
      <c r="I1403" s="5">
        <v>42005</v>
      </c>
      <c r="J1403" s="5">
        <v>43830</v>
      </c>
      <c r="K1403" t="s">
        <v>32</v>
      </c>
      <c r="T1403" s="6" t="s">
        <v>33</v>
      </c>
      <c r="U1403" s="6" t="s">
        <v>33</v>
      </c>
      <c r="V1403" s="6"/>
      <c r="W1403" s="6" t="str">
        <f>IF(OR(DuraWarenkorb2020[[#This Row],[Netto]]&lt;&gt;"",DuraWarenkorb2020[[#This Row],[Faktor]]&lt;&gt;""),"",IF(DuraWarenkorb2020[[#This Row],[Rabatt]]&lt;&gt;"",DuraWarenkorb2020[[#This Row],[Brutto]],""))</f>
        <v/>
      </c>
      <c r="X1403" s="7"/>
      <c r="Y1403" s="6"/>
      <c r="Z140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03" s="7" t="str">
        <f>IFERROR(1-DuraWarenkorb2020[[#This Row],[EP1]]/DuraWarenkorb2020[[#This Row],[VK Preis]],"")</f>
        <v/>
      </c>
      <c r="AB1403" s="6" t="str">
        <f>IFERROR(DuraWarenkorb2020[[#This Row],[VK Preis]]/DuraWarenkorb2020[[#This Row],[PE]]*DuraWarenkorb2020[[#This Row],[Menge]],"")</f>
        <v/>
      </c>
      <c r="AC1403" t="s">
        <v>33</v>
      </c>
      <c r="AD1403" t="s">
        <v>33</v>
      </c>
    </row>
    <row r="1404" spans="1:30" x14ac:dyDescent="0.25">
      <c r="A1404">
        <v>3740</v>
      </c>
      <c r="B1404" t="s">
        <v>28</v>
      </c>
      <c r="C1404">
        <v>4040</v>
      </c>
      <c r="D1404">
        <v>3813533</v>
      </c>
      <c r="E1404" t="s">
        <v>1830</v>
      </c>
      <c r="F1404" t="s">
        <v>1838</v>
      </c>
      <c r="G1404" t="s">
        <v>1839</v>
      </c>
      <c r="H1404">
        <v>1</v>
      </c>
      <c r="I1404" s="5">
        <v>42005</v>
      </c>
      <c r="J1404" s="5">
        <v>43830</v>
      </c>
      <c r="K1404" t="s">
        <v>32</v>
      </c>
      <c r="T1404" s="6" t="s">
        <v>33</v>
      </c>
      <c r="U1404" s="6" t="s">
        <v>33</v>
      </c>
      <c r="V1404" s="6"/>
      <c r="W1404" s="6" t="str">
        <f>IF(OR(DuraWarenkorb2020[[#This Row],[Netto]]&lt;&gt;"",DuraWarenkorb2020[[#This Row],[Faktor]]&lt;&gt;""),"",IF(DuraWarenkorb2020[[#This Row],[Rabatt]]&lt;&gt;"",DuraWarenkorb2020[[#This Row],[Brutto]],""))</f>
        <v/>
      </c>
      <c r="X1404" s="7"/>
      <c r="Y1404" s="6"/>
      <c r="Z140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04" s="7" t="str">
        <f>IFERROR(1-DuraWarenkorb2020[[#This Row],[EP1]]/DuraWarenkorb2020[[#This Row],[VK Preis]],"")</f>
        <v/>
      </c>
      <c r="AB1404" s="6" t="str">
        <f>IFERROR(DuraWarenkorb2020[[#This Row],[VK Preis]]/DuraWarenkorb2020[[#This Row],[PE]]*DuraWarenkorb2020[[#This Row],[Menge]],"")</f>
        <v/>
      </c>
      <c r="AC1404" t="s">
        <v>33</v>
      </c>
      <c r="AD1404" t="s">
        <v>33</v>
      </c>
    </row>
    <row r="1405" spans="1:30" x14ac:dyDescent="0.25">
      <c r="A1405">
        <v>3740</v>
      </c>
      <c r="B1405" t="s">
        <v>28</v>
      </c>
      <c r="C1405">
        <v>4040</v>
      </c>
      <c r="D1405">
        <v>3924467</v>
      </c>
      <c r="E1405" t="s">
        <v>1830</v>
      </c>
      <c r="F1405" t="s">
        <v>1840</v>
      </c>
      <c r="G1405" t="s">
        <v>1841</v>
      </c>
      <c r="H1405">
        <v>2</v>
      </c>
      <c r="I1405" s="5">
        <v>42005</v>
      </c>
      <c r="J1405" s="5">
        <v>43830</v>
      </c>
      <c r="K1405" t="s">
        <v>32</v>
      </c>
      <c r="T1405" s="6" t="s">
        <v>33</v>
      </c>
      <c r="U1405" s="6" t="s">
        <v>33</v>
      </c>
      <c r="V1405" s="6"/>
      <c r="W1405" s="6" t="str">
        <f>IF(OR(DuraWarenkorb2020[[#This Row],[Netto]]&lt;&gt;"",DuraWarenkorb2020[[#This Row],[Faktor]]&lt;&gt;""),"",IF(DuraWarenkorb2020[[#This Row],[Rabatt]]&lt;&gt;"",DuraWarenkorb2020[[#This Row],[Brutto]],""))</f>
        <v/>
      </c>
      <c r="X1405" s="7"/>
      <c r="Y1405" s="6"/>
      <c r="Z140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05" s="7" t="str">
        <f>IFERROR(1-DuraWarenkorb2020[[#This Row],[EP1]]/DuraWarenkorb2020[[#This Row],[VK Preis]],"")</f>
        <v/>
      </c>
      <c r="AB1405" s="6" t="str">
        <f>IFERROR(DuraWarenkorb2020[[#This Row],[VK Preis]]/DuraWarenkorb2020[[#This Row],[PE]]*DuraWarenkorb2020[[#This Row],[Menge]],"")</f>
        <v/>
      </c>
      <c r="AC1405" t="s">
        <v>33</v>
      </c>
      <c r="AD1405" t="s">
        <v>33</v>
      </c>
    </row>
    <row r="1406" spans="1:30" x14ac:dyDescent="0.25">
      <c r="A1406">
        <v>3740</v>
      </c>
      <c r="B1406" t="s">
        <v>28</v>
      </c>
      <c r="C1406">
        <v>4040</v>
      </c>
      <c r="D1406">
        <v>397482</v>
      </c>
      <c r="E1406" t="s">
        <v>1842</v>
      </c>
      <c r="F1406">
        <v>709366</v>
      </c>
      <c r="G1406" t="s">
        <v>1843</v>
      </c>
      <c r="H1406">
        <v>1</v>
      </c>
      <c r="I1406" s="5">
        <v>42005</v>
      </c>
      <c r="J1406" s="5">
        <v>43830</v>
      </c>
      <c r="K1406" t="s">
        <v>32</v>
      </c>
      <c r="T1406" s="6" t="s">
        <v>33</v>
      </c>
      <c r="U1406" s="6" t="s">
        <v>33</v>
      </c>
      <c r="V1406" s="6"/>
      <c r="W1406" s="6" t="str">
        <f>IF(OR(DuraWarenkorb2020[[#This Row],[Netto]]&lt;&gt;"",DuraWarenkorb2020[[#This Row],[Faktor]]&lt;&gt;""),"",IF(DuraWarenkorb2020[[#This Row],[Rabatt]]&lt;&gt;"",DuraWarenkorb2020[[#This Row],[Brutto]],""))</f>
        <v/>
      </c>
      <c r="X1406" s="7"/>
      <c r="Y1406" s="6"/>
      <c r="Z140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06" s="7" t="str">
        <f>IFERROR(1-DuraWarenkorb2020[[#This Row],[EP1]]/DuraWarenkorb2020[[#This Row],[VK Preis]],"")</f>
        <v/>
      </c>
      <c r="AB1406" s="6" t="str">
        <f>IFERROR(DuraWarenkorb2020[[#This Row],[VK Preis]]/DuraWarenkorb2020[[#This Row],[PE]]*DuraWarenkorb2020[[#This Row],[Menge]],"")</f>
        <v/>
      </c>
      <c r="AC1406" t="s">
        <v>33</v>
      </c>
      <c r="AD1406" t="s">
        <v>33</v>
      </c>
    </row>
    <row r="1407" spans="1:30" x14ac:dyDescent="0.25">
      <c r="A1407">
        <v>3740</v>
      </c>
      <c r="B1407" t="s">
        <v>28</v>
      </c>
      <c r="C1407">
        <v>4040</v>
      </c>
      <c r="D1407">
        <v>398519</v>
      </c>
      <c r="E1407" t="s">
        <v>1842</v>
      </c>
      <c r="F1407">
        <v>709676</v>
      </c>
      <c r="G1407" t="s">
        <v>1844</v>
      </c>
      <c r="H1407">
        <v>1</v>
      </c>
      <c r="I1407" s="5">
        <v>42005</v>
      </c>
      <c r="J1407" s="5">
        <v>43830</v>
      </c>
      <c r="K1407" t="s">
        <v>32</v>
      </c>
      <c r="T1407" s="6" t="s">
        <v>33</v>
      </c>
      <c r="U1407" s="6" t="s">
        <v>33</v>
      </c>
      <c r="V1407" s="6"/>
      <c r="W1407" s="6" t="str">
        <f>IF(OR(DuraWarenkorb2020[[#This Row],[Netto]]&lt;&gt;"",DuraWarenkorb2020[[#This Row],[Faktor]]&lt;&gt;""),"",IF(DuraWarenkorb2020[[#This Row],[Rabatt]]&lt;&gt;"",DuraWarenkorb2020[[#This Row],[Brutto]],""))</f>
        <v/>
      </c>
      <c r="X1407" s="7"/>
      <c r="Y1407" s="6"/>
      <c r="Z140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07" s="7" t="str">
        <f>IFERROR(1-DuraWarenkorb2020[[#This Row],[EP1]]/DuraWarenkorb2020[[#This Row],[VK Preis]],"")</f>
        <v/>
      </c>
      <c r="AB1407" s="6" t="str">
        <f>IFERROR(DuraWarenkorb2020[[#This Row],[VK Preis]]/DuraWarenkorb2020[[#This Row],[PE]]*DuraWarenkorb2020[[#This Row],[Menge]],"")</f>
        <v/>
      </c>
      <c r="AC1407" t="s">
        <v>33</v>
      </c>
      <c r="AD1407" t="s">
        <v>33</v>
      </c>
    </row>
    <row r="1408" spans="1:30" x14ac:dyDescent="0.25">
      <c r="A1408">
        <v>3740</v>
      </c>
      <c r="B1408" t="s">
        <v>28</v>
      </c>
      <c r="C1408">
        <v>4040</v>
      </c>
      <c r="D1408">
        <v>3066630</v>
      </c>
      <c r="E1408" t="s">
        <v>1842</v>
      </c>
      <c r="F1408">
        <v>1810784</v>
      </c>
      <c r="G1408" t="s">
        <v>1845</v>
      </c>
      <c r="H1408">
        <v>1</v>
      </c>
      <c r="I1408" s="5">
        <v>42005</v>
      </c>
      <c r="J1408" s="5">
        <v>43830</v>
      </c>
      <c r="K1408" t="s">
        <v>32</v>
      </c>
      <c r="T1408" s="6" t="s">
        <v>33</v>
      </c>
      <c r="U1408" s="6" t="s">
        <v>33</v>
      </c>
      <c r="V1408" s="6"/>
      <c r="W1408" s="6" t="str">
        <f>IF(OR(DuraWarenkorb2020[[#This Row],[Netto]]&lt;&gt;"",DuraWarenkorb2020[[#This Row],[Faktor]]&lt;&gt;""),"",IF(DuraWarenkorb2020[[#This Row],[Rabatt]]&lt;&gt;"",DuraWarenkorb2020[[#This Row],[Brutto]],""))</f>
        <v/>
      </c>
      <c r="X1408" s="7"/>
      <c r="Y1408" s="6"/>
      <c r="Z140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08" s="7" t="str">
        <f>IFERROR(1-DuraWarenkorb2020[[#This Row],[EP1]]/DuraWarenkorb2020[[#This Row],[VK Preis]],"")</f>
        <v/>
      </c>
      <c r="AB1408" s="6" t="str">
        <f>IFERROR(DuraWarenkorb2020[[#This Row],[VK Preis]]/DuraWarenkorb2020[[#This Row],[PE]]*DuraWarenkorb2020[[#This Row],[Menge]],"")</f>
        <v/>
      </c>
      <c r="AC1408" t="s">
        <v>33</v>
      </c>
      <c r="AD1408" t="s">
        <v>33</v>
      </c>
    </row>
    <row r="1409" spans="1:30" x14ac:dyDescent="0.25">
      <c r="A1409">
        <v>3740</v>
      </c>
      <c r="B1409" t="s">
        <v>28</v>
      </c>
      <c r="C1409">
        <v>4040</v>
      </c>
      <c r="D1409">
        <v>2491753</v>
      </c>
      <c r="E1409" t="s">
        <v>1842</v>
      </c>
      <c r="F1409">
        <v>9014185</v>
      </c>
      <c r="G1409" t="s">
        <v>1846</v>
      </c>
      <c r="H1409">
        <v>5</v>
      </c>
      <c r="I1409" s="5">
        <v>42005</v>
      </c>
      <c r="J1409" s="5">
        <v>43830</v>
      </c>
      <c r="K1409" t="s">
        <v>32</v>
      </c>
      <c r="T1409" s="6" t="s">
        <v>33</v>
      </c>
      <c r="U1409" s="6" t="s">
        <v>33</v>
      </c>
      <c r="V1409" s="6"/>
      <c r="W1409" s="6" t="str">
        <f>IF(OR(DuraWarenkorb2020[[#This Row],[Netto]]&lt;&gt;"",DuraWarenkorb2020[[#This Row],[Faktor]]&lt;&gt;""),"",IF(DuraWarenkorb2020[[#This Row],[Rabatt]]&lt;&gt;"",DuraWarenkorb2020[[#This Row],[Brutto]],""))</f>
        <v/>
      </c>
      <c r="X1409" s="7"/>
      <c r="Y1409" s="6"/>
      <c r="Z140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09" s="7" t="str">
        <f>IFERROR(1-DuraWarenkorb2020[[#This Row],[EP1]]/DuraWarenkorb2020[[#This Row],[VK Preis]],"")</f>
        <v/>
      </c>
      <c r="AB1409" s="6" t="str">
        <f>IFERROR(DuraWarenkorb2020[[#This Row],[VK Preis]]/DuraWarenkorb2020[[#This Row],[PE]]*DuraWarenkorb2020[[#This Row],[Menge]],"")</f>
        <v/>
      </c>
      <c r="AC1409" t="s">
        <v>33</v>
      </c>
      <c r="AD1409" t="s">
        <v>33</v>
      </c>
    </row>
    <row r="1410" spans="1:30" x14ac:dyDescent="0.25">
      <c r="A1410">
        <v>3740</v>
      </c>
      <c r="B1410" t="s">
        <v>28</v>
      </c>
      <c r="C1410">
        <v>4040</v>
      </c>
      <c r="D1410">
        <v>2151480</v>
      </c>
      <c r="E1410" t="s">
        <v>1847</v>
      </c>
      <c r="F1410" t="s">
        <v>1848</v>
      </c>
      <c r="G1410" t="s">
        <v>1849</v>
      </c>
      <c r="H1410">
        <v>2</v>
      </c>
      <c r="I1410" s="5">
        <v>42005</v>
      </c>
      <c r="J1410" s="5">
        <v>43830</v>
      </c>
      <c r="K1410" t="s">
        <v>32</v>
      </c>
      <c r="T1410" s="6" t="s">
        <v>33</v>
      </c>
      <c r="U1410" s="6" t="s">
        <v>33</v>
      </c>
      <c r="V1410" s="6"/>
      <c r="W1410" s="6" t="str">
        <f>IF(OR(DuraWarenkorb2020[[#This Row],[Netto]]&lt;&gt;"",DuraWarenkorb2020[[#This Row],[Faktor]]&lt;&gt;""),"",IF(DuraWarenkorb2020[[#This Row],[Rabatt]]&lt;&gt;"",DuraWarenkorb2020[[#This Row],[Brutto]],""))</f>
        <v/>
      </c>
      <c r="X1410" s="7"/>
      <c r="Y1410" s="6"/>
      <c r="Z141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10" s="7" t="str">
        <f>IFERROR(1-DuraWarenkorb2020[[#This Row],[EP1]]/DuraWarenkorb2020[[#This Row],[VK Preis]],"")</f>
        <v/>
      </c>
      <c r="AB1410" s="6" t="str">
        <f>IFERROR(DuraWarenkorb2020[[#This Row],[VK Preis]]/DuraWarenkorb2020[[#This Row],[PE]]*DuraWarenkorb2020[[#This Row],[Menge]],"")</f>
        <v/>
      </c>
      <c r="AC1410" t="s">
        <v>33</v>
      </c>
      <c r="AD1410" t="s">
        <v>33</v>
      </c>
    </row>
    <row r="1411" spans="1:30" x14ac:dyDescent="0.25">
      <c r="A1411">
        <v>3740</v>
      </c>
      <c r="B1411" t="s">
        <v>28</v>
      </c>
      <c r="C1411">
        <v>4040</v>
      </c>
      <c r="D1411">
        <v>2737523</v>
      </c>
      <c r="E1411" t="s">
        <v>1850</v>
      </c>
      <c r="F1411" t="s">
        <v>1851</v>
      </c>
      <c r="G1411" t="s">
        <v>1852</v>
      </c>
      <c r="H1411">
        <v>1</v>
      </c>
      <c r="I1411" s="5">
        <v>42005</v>
      </c>
      <c r="J1411" s="5">
        <v>43830</v>
      </c>
      <c r="K1411" t="s">
        <v>32</v>
      </c>
      <c r="T1411" s="6" t="s">
        <v>33</v>
      </c>
      <c r="U1411" s="6" t="s">
        <v>33</v>
      </c>
      <c r="V1411" s="6"/>
      <c r="W1411" s="6" t="str">
        <f>IF(OR(DuraWarenkorb2020[[#This Row],[Netto]]&lt;&gt;"",DuraWarenkorb2020[[#This Row],[Faktor]]&lt;&gt;""),"",IF(DuraWarenkorb2020[[#This Row],[Rabatt]]&lt;&gt;"",DuraWarenkorb2020[[#This Row],[Brutto]],""))</f>
        <v/>
      </c>
      <c r="X1411" s="7"/>
      <c r="Y1411" s="6"/>
      <c r="Z141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11" s="7" t="str">
        <f>IFERROR(1-DuraWarenkorb2020[[#This Row],[EP1]]/DuraWarenkorb2020[[#This Row],[VK Preis]],"")</f>
        <v/>
      </c>
      <c r="AB1411" s="6" t="str">
        <f>IFERROR(DuraWarenkorb2020[[#This Row],[VK Preis]]/DuraWarenkorb2020[[#This Row],[PE]]*DuraWarenkorb2020[[#This Row],[Menge]],"")</f>
        <v/>
      </c>
      <c r="AC1411" t="s">
        <v>33</v>
      </c>
      <c r="AD1411" t="s">
        <v>33</v>
      </c>
    </row>
    <row r="1412" spans="1:30" x14ac:dyDescent="0.25">
      <c r="A1412">
        <v>3740</v>
      </c>
      <c r="B1412" t="s">
        <v>28</v>
      </c>
      <c r="C1412">
        <v>4040</v>
      </c>
      <c r="D1412">
        <v>1380540</v>
      </c>
      <c r="E1412" t="s">
        <v>1853</v>
      </c>
      <c r="F1412" t="s">
        <v>1854</v>
      </c>
      <c r="G1412" t="s">
        <v>1855</v>
      </c>
      <c r="H1412">
        <v>1</v>
      </c>
      <c r="I1412" s="5">
        <v>42005</v>
      </c>
      <c r="J1412" s="5">
        <v>43830</v>
      </c>
      <c r="K1412" t="s">
        <v>32</v>
      </c>
      <c r="T1412" s="6" t="s">
        <v>33</v>
      </c>
      <c r="U1412" s="6" t="s">
        <v>33</v>
      </c>
      <c r="V1412" s="6"/>
      <c r="W1412" s="6" t="str">
        <f>IF(OR(DuraWarenkorb2020[[#This Row],[Netto]]&lt;&gt;"",DuraWarenkorb2020[[#This Row],[Faktor]]&lt;&gt;""),"",IF(DuraWarenkorb2020[[#This Row],[Rabatt]]&lt;&gt;"",DuraWarenkorb2020[[#This Row],[Brutto]],""))</f>
        <v/>
      </c>
      <c r="X1412" s="7"/>
      <c r="Y1412" s="6"/>
      <c r="Z141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12" s="7" t="str">
        <f>IFERROR(1-DuraWarenkorb2020[[#This Row],[EP1]]/DuraWarenkorb2020[[#This Row],[VK Preis]],"")</f>
        <v/>
      </c>
      <c r="AB1412" s="6" t="str">
        <f>IFERROR(DuraWarenkorb2020[[#This Row],[VK Preis]]/DuraWarenkorb2020[[#This Row],[PE]]*DuraWarenkorb2020[[#This Row],[Menge]],"")</f>
        <v/>
      </c>
      <c r="AC1412" t="s">
        <v>33</v>
      </c>
      <c r="AD1412" t="s">
        <v>33</v>
      </c>
    </row>
    <row r="1413" spans="1:30" x14ac:dyDescent="0.25">
      <c r="A1413">
        <v>3740</v>
      </c>
      <c r="B1413" t="s">
        <v>28</v>
      </c>
      <c r="C1413">
        <v>4040</v>
      </c>
      <c r="D1413">
        <v>1271482</v>
      </c>
      <c r="E1413" t="s">
        <v>1853</v>
      </c>
      <c r="F1413" t="s">
        <v>1856</v>
      </c>
      <c r="G1413" t="s">
        <v>1857</v>
      </c>
      <c r="H1413">
        <v>1</v>
      </c>
      <c r="I1413" s="5">
        <v>42005</v>
      </c>
      <c r="J1413" s="5">
        <v>43830</v>
      </c>
      <c r="K1413" t="s">
        <v>32</v>
      </c>
      <c r="T1413" s="6" t="s">
        <v>33</v>
      </c>
      <c r="U1413" s="6" t="s">
        <v>33</v>
      </c>
      <c r="V1413" s="6"/>
      <c r="W1413" s="6" t="str">
        <f>IF(OR(DuraWarenkorb2020[[#This Row],[Netto]]&lt;&gt;"",DuraWarenkorb2020[[#This Row],[Faktor]]&lt;&gt;""),"",IF(DuraWarenkorb2020[[#This Row],[Rabatt]]&lt;&gt;"",DuraWarenkorb2020[[#This Row],[Brutto]],""))</f>
        <v/>
      </c>
      <c r="X1413" s="7"/>
      <c r="Y1413" s="6"/>
      <c r="Z141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13" s="7" t="str">
        <f>IFERROR(1-DuraWarenkorb2020[[#This Row],[EP1]]/DuraWarenkorb2020[[#This Row],[VK Preis]],"")</f>
        <v/>
      </c>
      <c r="AB1413" s="6" t="str">
        <f>IFERROR(DuraWarenkorb2020[[#This Row],[VK Preis]]/DuraWarenkorb2020[[#This Row],[PE]]*DuraWarenkorb2020[[#This Row],[Menge]],"")</f>
        <v/>
      </c>
      <c r="AC1413" t="s">
        <v>33</v>
      </c>
      <c r="AD1413" t="s">
        <v>33</v>
      </c>
    </row>
    <row r="1414" spans="1:30" x14ac:dyDescent="0.25">
      <c r="A1414">
        <v>3740</v>
      </c>
      <c r="B1414" t="s">
        <v>28</v>
      </c>
      <c r="C1414">
        <v>4040</v>
      </c>
      <c r="D1414">
        <v>509825</v>
      </c>
      <c r="E1414" t="s">
        <v>1858</v>
      </c>
      <c r="F1414" t="s">
        <v>1859</v>
      </c>
      <c r="G1414" t="s">
        <v>1860</v>
      </c>
      <c r="H1414">
        <v>100</v>
      </c>
      <c r="I1414" s="5">
        <v>42005</v>
      </c>
      <c r="J1414" s="5">
        <v>43830</v>
      </c>
      <c r="K1414" t="s">
        <v>32</v>
      </c>
      <c r="T1414" s="6" t="s">
        <v>33</v>
      </c>
      <c r="U1414" s="6" t="s">
        <v>33</v>
      </c>
      <c r="V1414" s="6"/>
      <c r="W1414" s="6" t="str">
        <f>IF(OR(DuraWarenkorb2020[[#This Row],[Netto]]&lt;&gt;"",DuraWarenkorb2020[[#This Row],[Faktor]]&lt;&gt;""),"",IF(DuraWarenkorb2020[[#This Row],[Rabatt]]&lt;&gt;"",DuraWarenkorb2020[[#This Row],[Brutto]],""))</f>
        <v/>
      </c>
      <c r="X1414" s="7"/>
      <c r="Y1414" s="6"/>
      <c r="Z141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14" s="7" t="str">
        <f>IFERROR(1-DuraWarenkorb2020[[#This Row],[EP1]]/DuraWarenkorb2020[[#This Row],[VK Preis]],"")</f>
        <v/>
      </c>
      <c r="AB1414" s="6" t="str">
        <f>IFERROR(DuraWarenkorb2020[[#This Row],[VK Preis]]/DuraWarenkorb2020[[#This Row],[PE]]*DuraWarenkorb2020[[#This Row],[Menge]],"")</f>
        <v/>
      </c>
      <c r="AC1414" t="s">
        <v>33</v>
      </c>
      <c r="AD1414" t="s">
        <v>33</v>
      </c>
    </row>
    <row r="1415" spans="1:30" x14ac:dyDescent="0.25">
      <c r="A1415">
        <v>3740</v>
      </c>
      <c r="B1415" t="s">
        <v>28</v>
      </c>
      <c r="C1415">
        <v>4040</v>
      </c>
      <c r="D1415">
        <v>4431146</v>
      </c>
      <c r="E1415" t="s">
        <v>1861</v>
      </c>
      <c r="F1415" t="s">
        <v>1862</v>
      </c>
      <c r="G1415" t="s">
        <v>1863</v>
      </c>
      <c r="H1415">
        <v>0</v>
      </c>
      <c r="I1415" s="5">
        <v>42005</v>
      </c>
      <c r="J1415" s="5">
        <v>43830</v>
      </c>
      <c r="K1415" t="s">
        <v>32</v>
      </c>
      <c r="T1415" s="6" t="s">
        <v>33</v>
      </c>
      <c r="U1415" s="6" t="s">
        <v>33</v>
      </c>
      <c r="V1415" s="6"/>
      <c r="W1415" s="6" t="str">
        <f>IF(OR(DuraWarenkorb2020[[#This Row],[Netto]]&lt;&gt;"",DuraWarenkorb2020[[#This Row],[Faktor]]&lt;&gt;""),"",IF(DuraWarenkorb2020[[#This Row],[Rabatt]]&lt;&gt;"",DuraWarenkorb2020[[#This Row],[Brutto]],""))</f>
        <v/>
      </c>
      <c r="X1415" s="7"/>
      <c r="Y1415" s="6"/>
      <c r="Z141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15" s="7" t="str">
        <f>IFERROR(1-DuraWarenkorb2020[[#This Row],[EP1]]/DuraWarenkorb2020[[#This Row],[VK Preis]],"")</f>
        <v/>
      </c>
      <c r="AB1415" s="6" t="str">
        <f>IFERROR(DuraWarenkorb2020[[#This Row],[VK Preis]]/DuraWarenkorb2020[[#This Row],[PE]]*DuraWarenkorb2020[[#This Row],[Menge]],"")</f>
        <v/>
      </c>
      <c r="AC1415" t="s">
        <v>33</v>
      </c>
      <c r="AD1415" t="s">
        <v>33</v>
      </c>
    </row>
    <row r="1416" spans="1:30" x14ac:dyDescent="0.25">
      <c r="A1416">
        <v>3740</v>
      </c>
      <c r="B1416" t="s">
        <v>28</v>
      </c>
      <c r="C1416">
        <v>4040</v>
      </c>
      <c r="D1416">
        <v>542229</v>
      </c>
      <c r="E1416" t="s">
        <v>1864</v>
      </c>
      <c r="F1416" t="s">
        <v>1865</v>
      </c>
      <c r="G1416" t="s">
        <v>1866</v>
      </c>
      <c r="H1416">
        <v>7</v>
      </c>
      <c r="I1416" s="5">
        <v>42005</v>
      </c>
      <c r="J1416" s="5">
        <v>43830</v>
      </c>
      <c r="K1416" t="s">
        <v>32</v>
      </c>
      <c r="T1416" s="6" t="s">
        <v>33</v>
      </c>
      <c r="U1416" s="6" t="s">
        <v>33</v>
      </c>
      <c r="V1416" s="6"/>
      <c r="W1416" s="6" t="str">
        <f>IF(OR(DuraWarenkorb2020[[#This Row],[Netto]]&lt;&gt;"",DuraWarenkorb2020[[#This Row],[Faktor]]&lt;&gt;""),"",IF(DuraWarenkorb2020[[#This Row],[Rabatt]]&lt;&gt;"",DuraWarenkorb2020[[#This Row],[Brutto]],""))</f>
        <v/>
      </c>
      <c r="X1416" s="7"/>
      <c r="Y1416" s="6"/>
      <c r="Z141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16" s="7" t="str">
        <f>IFERROR(1-DuraWarenkorb2020[[#This Row],[EP1]]/DuraWarenkorb2020[[#This Row],[VK Preis]],"")</f>
        <v/>
      </c>
      <c r="AB1416" s="6" t="str">
        <f>IFERROR(DuraWarenkorb2020[[#This Row],[VK Preis]]/DuraWarenkorb2020[[#This Row],[PE]]*DuraWarenkorb2020[[#This Row],[Menge]],"")</f>
        <v/>
      </c>
      <c r="AC1416" t="s">
        <v>33</v>
      </c>
      <c r="AD1416" t="s">
        <v>33</v>
      </c>
    </row>
    <row r="1417" spans="1:30" x14ac:dyDescent="0.25">
      <c r="A1417">
        <v>3740</v>
      </c>
      <c r="B1417" t="s">
        <v>28</v>
      </c>
      <c r="C1417">
        <v>4040</v>
      </c>
      <c r="D1417">
        <v>1319221</v>
      </c>
      <c r="E1417" t="s">
        <v>1864</v>
      </c>
      <c r="F1417" t="s">
        <v>1867</v>
      </c>
      <c r="G1417" t="s">
        <v>1868</v>
      </c>
      <c r="H1417">
        <v>1</v>
      </c>
      <c r="I1417" s="5">
        <v>42005</v>
      </c>
      <c r="J1417" s="5">
        <v>43830</v>
      </c>
      <c r="K1417" t="s">
        <v>32</v>
      </c>
      <c r="T1417" s="6" t="s">
        <v>33</v>
      </c>
      <c r="U1417" s="6" t="s">
        <v>33</v>
      </c>
      <c r="V1417" s="6"/>
      <c r="W1417" s="6" t="str">
        <f>IF(OR(DuraWarenkorb2020[[#This Row],[Netto]]&lt;&gt;"",DuraWarenkorb2020[[#This Row],[Faktor]]&lt;&gt;""),"",IF(DuraWarenkorb2020[[#This Row],[Rabatt]]&lt;&gt;"",DuraWarenkorb2020[[#This Row],[Brutto]],""))</f>
        <v/>
      </c>
      <c r="X1417" s="7"/>
      <c r="Y1417" s="6"/>
      <c r="Z141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17" s="7" t="str">
        <f>IFERROR(1-DuraWarenkorb2020[[#This Row],[EP1]]/DuraWarenkorb2020[[#This Row],[VK Preis]],"")</f>
        <v/>
      </c>
      <c r="AB1417" s="6" t="str">
        <f>IFERROR(DuraWarenkorb2020[[#This Row],[VK Preis]]/DuraWarenkorb2020[[#This Row],[PE]]*DuraWarenkorb2020[[#This Row],[Menge]],"")</f>
        <v/>
      </c>
      <c r="AC1417" t="s">
        <v>33</v>
      </c>
      <c r="AD1417" t="s">
        <v>33</v>
      </c>
    </row>
    <row r="1418" spans="1:30" x14ac:dyDescent="0.25">
      <c r="A1418">
        <v>3740</v>
      </c>
      <c r="B1418" t="s">
        <v>28</v>
      </c>
      <c r="C1418">
        <v>4040</v>
      </c>
      <c r="D1418">
        <v>1959905</v>
      </c>
      <c r="E1418" t="s">
        <v>1869</v>
      </c>
      <c r="F1418" t="s">
        <v>1870</v>
      </c>
      <c r="G1418" t="s">
        <v>989</v>
      </c>
      <c r="H1418">
        <v>10</v>
      </c>
      <c r="I1418" s="5">
        <v>42005</v>
      </c>
      <c r="J1418" s="5">
        <v>43830</v>
      </c>
      <c r="K1418" t="s">
        <v>32</v>
      </c>
      <c r="T1418" s="6" t="s">
        <v>33</v>
      </c>
      <c r="U1418" s="6" t="s">
        <v>33</v>
      </c>
      <c r="V1418" s="6"/>
      <c r="W1418" s="6" t="str">
        <f>IF(OR(DuraWarenkorb2020[[#This Row],[Netto]]&lt;&gt;"",DuraWarenkorb2020[[#This Row],[Faktor]]&lt;&gt;""),"",IF(DuraWarenkorb2020[[#This Row],[Rabatt]]&lt;&gt;"",DuraWarenkorb2020[[#This Row],[Brutto]],""))</f>
        <v/>
      </c>
      <c r="X1418" s="7"/>
      <c r="Y1418" s="6"/>
      <c r="Z141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18" s="7" t="str">
        <f>IFERROR(1-DuraWarenkorb2020[[#This Row],[EP1]]/DuraWarenkorb2020[[#This Row],[VK Preis]],"")</f>
        <v/>
      </c>
      <c r="AB1418" s="6" t="str">
        <f>IFERROR(DuraWarenkorb2020[[#This Row],[VK Preis]]/DuraWarenkorb2020[[#This Row],[PE]]*DuraWarenkorb2020[[#This Row],[Menge]],"")</f>
        <v/>
      </c>
      <c r="AC1418" t="s">
        <v>33</v>
      </c>
      <c r="AD1418" t="s">
        <v>33</v>
      </c>
    </row>
    <row r="1419" spans="1:30" x14ac:dyDescent="0.25">
      <c r="A1419">
        <v>3740</v>
      </c>
      <c r="B1419" t="s">
        <v>28</v>
      </c>
      <c r="C1419">
        <v>4040</v>
      </c>
      <c r="D1419">
        <v>3352935</v>
      </c>
      <c r="E1419" t="s">
        <v>1869</v>
      </c>
      <c r="F1419" t="s">
        <v>1871</v>
      </c>
      <c r="G1419" t="s">
        <v>1872</v>
      </c>
      <c r="H1419">
        <v>5</v>
      </c>
      <c r="I1419" s="5">
        <v>42005</v>
      </c>
      <c r="J1419" s="5">
        <v>43830</v>
      </c>
      <c r="K1419" t="s">
        <v>32</v>
      </c>
      <c r="T1419" s="6" t="s">
        <v>33</v>
      </c>
      <c r="U1419" s="6" t="s">
        <v>33</v>
      </c>
      <c r="V1419" s="6"/>
      <c r="W1419" s="6" t="str">
        <f>IF(OR(DuraWarenkorb2020[[#This Row],[Netto]]&lt;&gt;"",DuraWarenkorb2020[[#This Row],[Faktor]]&lt;&gt;""),"",IF(DuraWarenkorb2020[[#This Row],[Rabatt]]&lt;&gt;"",DuraWarenkorb2020[[#This Row],[Brutto]],""))</f>
        <v/>
      </c>
      <c r="X1419" s="7"/>
      <c r="Y1419" s="6"/>
      <c r="Z141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19" s="7" t="str">
        <f>IFERROR(1-DuraWarenkorb2020[[#This Row],[EP1]]/DuraWarenkorb2020[[#This Row],[VK Preis]],"")</f>
        <v/>
      </c>
      <c r="AB1419" s="6" t="str">
        <f>IFERROR(DuraWarenkorb2020[[#This Row],[VK Preis]]/DuraWarenkorb2020[[#This Row],[PE]]*DuraWarenkorb2020[[#This Row],[Menge]],"")</f>
        <v/>
      </c>
      <c r="AC1419" t="s">
        <v>33</v>
      </c>
      <c r="AD1419" t="s">
        <v>33</v>
      </c>
    </row>
    <row r="1420" spans="1:30" x14ac:dyDescent="0.25">
      <c r="A1420">
        <v>3740</v>
      </c>
      <c r="B1420" t="s">
        <v>28</v>
      </c>
      <c r="C1420">
        <v>4040</v>
      </c>
      <c r="D1420">
        <v>573698</v>
      </c>
      <c r="E1420" t="s">
        <v>1873</v>
      </c>
      <c r="F1420">
        <v>6025101401</v>
      </c>
      <c r="G1420" t="s">
        <v>1874</v>
      </c>
      <c r="H1420">
        <v>2</v>
      </c>
      <c r="I1420" s="5">
        <v>42005</v>
      </c>
      <c r="J1420" s="5">
        <v>43830</v>
      </c>
      <c r="K1420" t="s">
        <v>32</v>
      </c>
      <c r="T1420" s="6" t="s">
        <v>33</v>
      </c>
      <c r="U1420" s="6" t="s">
        <v>33</v>
      </c>
      <c r="V1420" s="6"/>
      <c r="W1420" s="6" t="str">
        <f>IF(OR(DuraWarenkorb2020[[#This Row],[Netto]]&lt;&gt;"",DuraWarenkorb2020[[#This Row],[Faktor]]&lt;&gt;""),"",IF(DuraWarenkorb2020[[#This Row],[Rabatt]]&lt;&gt;"",DuraWarenkorb2020[[#This Row],[Brutto]],""))</f>
        <v/>
      </c>
      <c r="X1420" s="7"/>
      <c r="Y1420" s="6"/>
      <c r="Z142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20" s="7" t="str">
        <f>IFERROR(1-DuraWarenkorb2020[[#This Row],[EP1]]/DuraWarenkorb2020[[#This Row],[VK Preis]],"")</f>
        <v/>
      </c>
      <c r="AB1420" s="6" t="str">
        <f>IFERROR(DuraWarenkorb2020[[#This Row],[VK Preis]]/DuraWarenkorb2020[[#This Row],[PE]]*DuraWarenkorb2020[[#This Row],[Menge]],"")</f>
        <v/>
      </c>
      <c r="AC1420" t="s">
        <v>33</v>
      </c>
      <c r="AD1420" t="s">
        <v>33</v>
      </c>
    </row>
    <row r="1421" spans="1:30" x14ac:dyDescent="0.25">
      <c r="A1421">
        <v>3740</v>
      </c>
      <c r="B1421" t="s">
        <v>28</v>
      </c>
      <c r="C1421">
        <v>4040</v>
      </c>
      <c r="D1421">
        <v>916048</v>
      </c>
      <c r="E1421" t="s">
        <v>1875</v>
      </c>
      <c r="F1421" t="s">
        <v>1908</v>
      </c>
      <c r="G1421" t="s">
        <v>1909</v>
      </c>
      <c r="H1421">
        <v>200</v>
      </c>
      <c r="I1421" s="5">
        <v>42005</v>
      </c>
      <c r="J1421" s="5">
        <v>43830</v>
      </c>
      <c r="K1421" t="s">
        <v>32</v>
      </c>
      <c r="T1421" s="6" t="s">
        <v>33</v>
      </c>
      <c r="U1421" s="6" t="s">
        <v>33</v>
      </c>
      <c r="V1421" s="6"/>
      <c r="W1421" s="6" t="str">
        <f>IF(OR(DuraWarenkorb2020[[#This Row],[Netto]]&lt;&gt;"",DuraWarenkorb2020[[#This Row],[Faktor]]&lt;&gt;""),"",IF(DuraWarenkorb2020[[#This Row],[Rabatt]]&lt;&gt;"",DuraWarenkorb2020[[#This Row],[Brutto]],""))</f>
        <v/>
      </c>
      <c r="X1421" s="7"/>
      <c r="Y1421" s="6"/>
      <c r="Z142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21" s="7" t="str">
        <f>IFERROR(1-DuraWarenkorb2020[[#This Row],[EP1]]/DuraWarenkorb2020[[#This Row],[VK Preis]],"")</f>
        <v/>
      </c>
      <c r="AB1421" s="6" t="str">
        <f>IFERROR(DuraWarenkorb2020[[#This Row],[VK Preis]]/DuraWarenkorb2020[[#This Row],[PE]]*DuraWarenkorb2020[[#This Row],[Menge]],"")</f>
        <v/>
      </c>
      <c r="AC1421" t="s">
        <v>33</v>
      </c>
      <c r="AD1421" t="s">
        <v>33</v>
      </c>
    </row>
    <row r="1422" spans="1:30" x14ac:dyDescent="0.25">
      <c r="A1422">
        <v>3740</v>
      </c>
      <c r="B1422" t="s">
        <v>28</v>
      </c>
      <c r="C1422">
        <v>4040</v>
      </c>
      <c r="D1422">
        <v>916056</v>
      </c>
      <c r="E1422" t="s">
        <v>1875</v>
      </c>
      <c r="F1422" t="s">
        <v>1916</v>
      </c>
      <c r="G1422" t="s">
        <v>1917</v>
      </c>
      <c r="H1422">
        <v>200</v>
      </c>
      <c r="I1422" s="5">
        <v>42005</v>
      </c>
      <c r="J1422" s="5">
        <v>43830</v>
      </c>
      <c r="K1422" t="s">
        <v>32</v>
      </c>
      <c r="T1422" s="6" t="s">
        <v>33</v>
      </c>
      <c r="U1422" s="6" t="s">
        <v>33</v>
      </c>
      <c r="V1422" s="6"/>
      <c r="W1422" s="6" t="str">
        <f>IF(OR(DuraWarenkorb2020[[#This Row],[Netto]]&lt;&gt;"",DuraWarenkorb2020[[#This Row],[Faktor]]&lt;&gt;""),"",IF(DuraWarenkorb2020[[#This Row],[Rabatt]]&lt;&gt;"",DuraWarenkorb2020[[#This Row],[Brutto]],""))</f>
        <v/>
      </c>
      <c r="X1422" s="7"/>
      <c r="Y1422" s="6"/>
      <c r="Z142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22" s="7" t="str">
        <f>IFERROR(1-DuraWarenkorb2020[[#This Row],[EP1]]/DuraWarenkorb2020[[#This Row],[VK Preis]],"")</f>
        <v/>
      </c>
      <c r="AB1422" s="6" t="str">
        <f>IFERROR(DuraWarenkorb2020[[#This Row],[VK Preis]]/DuraWarenkorb2020[[#This Row],[PE]]*DuraWarenkorb2020[[#This Row],[Menge]],"")</f>
        <v/>
      </c>
      <c r="AC1422" t="s">
        <v>33</v>
      </c>
      <c r="AD1422" t="s">
        <v>33</v>
      </c>
    </row>
    <row r="1423" spans="1:30" x14ac:dyDescent="0.25">
      <c r="A1423">
        <v>3740</v>
      </c>
      <c r="B1423" t="s">
        <v>28</v>
      </c>
      <c r="C1423">
        <v>4040</v>
      </c>
      <c r="D1423">
        <v>916064</v>
      </c>
      <c r="E1423" t="s">
        <v>1875</v>
      </c>
      <c r="F1423" t="s">
        <v>1918</v>
      </c>
      <c r="G1423" t="s">
        <v>1909</v>
      </c>
      <c r="H1423">
        <v>200</v>
      </c>
      <c r="I1423" s="5">
        <v>42005</v>
      </c>
      <c r="J1423" s="5">
        <v>43830</v>
      </c>
      <c r="K1423" t="s">
        <v>32</v>
      </c>
      <c r="T1423" s="6" t="s">
        <v>33</v>
      </c>
      <c r="U1423" s="6" t="s">
        <v>33</v>
      </c>
      <c r="V1423" s="6"/>
      <c r="W1423" s="6" t="str">
        <f>IF(OR(DuraWarenkorb2020[[#This Row],[Netto]]&lt;&gt;"",DuraWarenkorb2020[[#This Row],[Faktor]]&lt;&gt;""),"",IF(DuraWarenkorb2020[[#This Row],[Rabatt]]&lt;&gt;"",DuraWarenkorb2020[[#This Row],[Brutto]],""))</f>
        <v/>
      </c>
      <c r="X1423" s="7"/>
      <c r="Y1423" s="6"/>
      <c r="Z142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23" s="7" t="str">
        <f>IFERROR(1-DuraWarenkorb2020[[#This Row],[EP1]]/DuraWarenkorb2020[[#This Row],[VK Preis]],"")</f>
        <v/>
      </c>
      <c r="AB1423" s="6" t="str">
        <f>IFERROR(DuraWarenkorb2020[[#This Row],[VK Preis]]/DuraWarenkorb2020[[#This Row],[PE]]*DuraWarenkorb2020[[#This Row],[Menge]],"")</f>
        <v/>
      </c>
      <c r="AC1423" t="s">
        <v>33</v>
      </c>
      <c r="AD1423" t="s">
        <v>33</v>
      </c>
    </row>
    <row r="1424" spans="1:30" x14ac:dyDescent="0.25">
      <c r="A1424">
        <v>3740</v>
      </c>
      <c r="B1424" t="s">
        <v>28</v>
      </c>
      <c r="C1424">
        <v>4040</v>
      </c>
      <c r="D1424">
        <v>916072</v>
      </c>
      <c r="E1424" t="s">
        <v>1875</v>
      </c>
      <c r="F1424" t="s">
        <v>1919</v>
      </c>
      <c r="G1424" t="s">
        <v>1909</v>
      </c>
      <c r="H1424">
        <v>200</v>
      </c>
      <c r="I1424" s="5">
        <v>42005</v>
      </c>
      <c r="J1424" s="5">
        <v>43830</v>
      </c>
      <c r="K1424" t="s">
        <v>32</v>
      </c>
      <c r="T1424" s="6" t="s">
        <v>33</v>
      </c>
      <c r="U1424" s="6" t="s">
        <v>33</v>
      </c>
      <c r="V1424" s="6"/>
      <c r="W1424" s="6" t="str">
        <f>IF(OR(DuraWarenkorb2020[[#This Row],[Netto]]&lt;&gt;"",DuraWarenkorb2020[[#This Row],[Faktor]]&lt;&gt;""),"",IF(DuraWarenkorb2020[[#This Row],[Rabatt]]&lt;&gt;"",DuraWarenkorb2020[[#This Row],[Brutto]],""))</f>
        <v/>
      </c>
      <c r="X1424" s="7"/>
      <c r="Y1424" s="6"/>
      <c r="Z142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24" s="7" t="str">
        <f>IFERROR(1-DuraWarenkorb2020[[#This Row],[EP1]]/DuraWarenkorb2020[[#This Row],[VK Preis]],"")</f>
        <v/>
      </c>
      <c r="AB1424" s="6" t="str">
        <f>IFERROR(DuraWarenkorb2020[[#This Row],[VK Preis]]/DuraWarenkorb2020[[#This Row],[PE]]*DuraWarenkorb2020[[#This Row],[Menge]],"")</f>
        <v/>
      </c>
      <c r="AC1424" t="s">
        <v>33</v>
      </c>
      <c r="AD1424" t="s">
        <v>33</v>
      </c>
    </row>
    <row r="1425" spans="1:30" x14ac:dyDescent="0.25">
      <c r="A1425">
        <v>3740</v>
      </c>
      <c r="B1425" t="s">
        <v>28</v>
      </c>
      <c r="C1425">
        <v>4040</v>
      </c>
      <c r="D1425">
        <v>963844</v>
      </c>
      <c r="E1425" t="s">
        <v>1920</v>
      </c>
      <c r="F1425">
        <v>114</v>
      </c>
      <c r="G1425" t="s">
        <v>1921</v>
      </c>
      <c r="H1425">
        <v>5</v>
      </c>
      <c r="I1425" s="5">
        <v>42005</v>
      </c>
      <c r="J1425" s="5">
        <v>43830</v>
      </c>
      <c r="K1425" t="s">
        <v>32</v>
      </c>
      <c r="T1425" s="6" t="s">
        <v>33</v>
      </c>
      <c r="U1425" s="6" t="s">
        <v>33</v>
      </c>
      <c r="V1425" s="6"/>
      <c r="W1425" s="6" t="str">
        <f>IF(OR(DuraWarenkorb2020[[#This Row],[Netto]]&lt;&gt;"",DuraWarenkorb2020[[#This Row],[Faktor]]&lt;&gt;""),"",IF(DuraWarenkorb2020[[#This Row],[Rabatt]]&lt;&gt;"",DuraWarenkorb2020[[#This Row],[Brutto]],""))</f>
        <v/>
      </c>
      <c r="X1425" s="7"/>
      <c r="Y1425" s="6"/>
      <c r="Z142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25" s="7" t="str">
        <f>IFERROR(1-DuraWarenkorb2020[[#This Row],[EP1]]/DuraWarenkorb2020[[#This Row],[VK Preis]],"")</f>
        <v/>
      </c>
      <c r="AB1425" s="6" t="str">
        <f>IFERROR(DuraWarenkorb2020[[#This Row],[VK Preis]]/DuraWarenkorb2020[[#This Row],[PE]]*DuraWarenkorb2020[[#This Row],[Menge]],"")</f>
        <v/>
      </c>
      <c r="AC1425" t="s">
        <v>33</v>
      </c>
      <c r="AD1425" t="s">
        <v>33</v>
      </c>
    </row>
    <row r="1426" spans="1:30" x14ac:dyDescent="0.25">
      <c r="A1426">
        <v>3740</v>
      </c>
      <c r="B1426" t="s">
        <v>28</v>
      </c>
      <c r="C1426">
        <v>4040</v>
      </c>
      <c r="D1426">
        <v>963852</v>
      </c>
      <c r="E1426" t="s">
        <v>1920</v>
      </c>
      <c r="F1426">
        <v>134</v>
      </c>
      <c r="G1426" t="s">
        <v>1922</v>
      </c>
      <c r="H1426">
        <v>2</v>
      </c>
      <c r="I1426" s="5">
        <v>42005</v>
      </c>
      <c r="J1426" s="5">
        <v>43830</v>
      </c>
      <c r="K1426" t="s">
        <v>32</v>
      </c>
      <c r="T1426" s="6" t="s">
        <v>33</v>
      </c>
      <c r="U1426" s="6" t="s">
        <v>33</v>
      </c>
      <c r="V1426" s="6"/>
      <c r="W1426" s="6" t="str">
        <f>IF(OR(DuraWarenkorb2020[[#This Row],[Netto]]&lt;&gt;"",DuraWarenkorb2020[[#This Row],[Faktor]]&lt;&gt;""),"",IF(DuraWarenkorb2020[[#This Row],[Rabatt]]&lt;&gt;"",DuraWarenkorb2020[[#This Row],[Brutto]],""))</f>
        <v/>
      </c>
      <c r="X1426" s="7"/>
      <c r="Y1426" s="6"/>
      <c r="Z142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26" s="7" t="str">
        <f>IFERROR(1-DuraWarenkorb2020[[#This Row],[EP1]]/DuraWarenkorb2020[[#This Row],[VK Preis]],"")</f>
        <v/>
      </c>
      <c r="AB1426" s="6" t="str">
        <f>IFERROR(DuraWarenkorb2020[[#This Row],[VK Preis]]/DuraWarenkorb2020[[#This Row],[PE]]*DuraWarenkorb2020[[#This Row],[Menge]],"")</f>
        <v/>
      </c>
      <c r="AC1426" t="s">
        <v>33</v>
      </c>
      <c r="AD1426" t="s">
        <v>33</v>
      </c>
    </row>
    <row r="1427" spans="1:30" x14ac:dyDescent="0.25">
      <c r="A1427">
        <v>3740</v>
      </c>
      <c r="B1427" t="s">
        <v>28</v>
      </c>
      <c r="C1427">
        <v>4040</v>
      </c>
      <c r="D1427">
        <v>579491</v>
      </c>
      <c r="E1427" t="s">
        <v>1920</v>
      </c>
      <c r="F1427" t="s">
        <v>1928</v>
      </c>
      <c r="G1427" t="s">
        <v>1929</v>
      </c>
      <c r="H1427">
        <v>1</v>
      </c>
      <c r="I1427" s="5">
        <v>42005</v>
      </c>
      <c r="J1427" s="5">
        <v>43830</v>
      </c>
      <c r="K1427" t="s">
        <v>32</v>
      </c>
      <c r="T1427" s="6" t="s">
        <v>33</v>
      </c>
      <c r="U1427" s="6" t="s">
        <v>33</v>
      </c>
      <c r="V1427" s="6"/>
      <c r="W1427" s="6" t="str">
        <f>IF(OR(DuraWarenkorb2020[[#This Row],[Netto]]&lt;&gt;"",DuraWarenkorb2020[[#This Row],[Faktor]]&lt;&gt;""),"",IF(DuraWarenkorb2020[[#This Row],[Rabatt]]&lt;&gt;"",DuraWarenkorb2020[[#This Row],[Brutto]],""))</f>
        <v/>
      </c>
      <c r="X1427" s="7"/>
      <c r="Y1427" s="6"/>
      <c r="Z142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27" s="7" t="str">
        <f>IFERROR(1-DuraWarenkorb2020[[#This Row],[EP1]]/DuraWarenkorb2020[[#This Row],[VK Preis]],"")</f>
        <v/>
      </c>
      <c r="AB1427" s="6" t="str">
        <f>IFERROR(DuraWarenkorb2020[[#This Row],[VK Preis]]/DuraWarenkorb2020[[#This Row],[PE]]*DuraWarenkorb2020[[#This Row],[Menge]],"")</f>
        <v/>
      </c>
      <c r="AC1427" t="s">
        <v>33</v>
      </c>
      <c r="AD1427" t="s">
        <v>33</v>
      </c>
    </row>
    <row r="1428" spans="1:30" x14ac:dyDescent="0.25">
      <c r="A1428">
        <v>3740</v>
      </c>
      <c r="B1428" t="s">
        <v>28</v>
      </c>
      <c r="C1428">
        <v>4040</v>
      </c>
      <c r="D1428">
        <v>73725</v>
      </c>
      <c r="E1428" t="s">
        <v>1930</v>
      </c>
      <c r="F1428">
        <v>900265</v>
      </c>
      <c r="G1428" t="s">
        <v>1931</v>
      </c>
      <c r="H1428">
        <v>3</v>
      </c>
      <c r="I1428" s="5">
        <v>42005</v>
      </c>
      <c r="J1428" s="5">
        <v>43830</v>
      </c>
      <c r="K1428" t="s">
        <v>32</v>
      </c>
      <c r="T1428" s="6" t="s">
        <v>33</v>
      </c>
      <c r="U1428" s="6" t="s">
        <v>33</v>
      </c>
      <c r="V1428" s="6"/>
      <c r="W1428" s="6" t="str">
        <f>IF(OR(DuraWarenkorb2020[[#This Row],[Netto]]&lt;&gt;"",DuraWarenkorb2020[[#This Row],[Faktor]]&lt;&gt;""),"",IF(DuraWarenkorb2020[[#This Row],[Rabatt]]&lt;&gt;"",DuraWarenkorb2020[[#This Row],[Brutto]],""))</f>
        <v/>
      </c>
      <c r="X1428" s="7"/>
      <c r="Y1428" s="6"/>
      <c r="Z142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28" s="7" t="str">
        <f>IFERROR(1-DuraWarenkorb2020[[#This Row],[EP1]]/DuraWarenkorb2020[[#This Row],[VK Preis]],"")</f>
        <v/>
      </c>
      <c r="AB1428" s="6" t="str">
        <f>IFERROR(DuraWarenkorb2020[[#This Row],[VK Preis]]/DuraWarenkorb2020[[#This Row],[PE]]*DuraWarenkorb2020[[#This Row],[Menge]],"")</f>
        <v/>
      </c>
      <c r="AC1428" t="s">
        <v>33</v>
      </c>
      <c r="AD1428" t="s">
        <v>33</v>
      </c>
    </row>
    <row r="1429" spans="1:30" x14ac:dyDescent="0.25">
      <c r="A1429">
        <v>3740</v>
      </c>
      <c r="B1429" t="s">
        <v>28</v>
      </c>
      <c r="C1429">
        <v>4040</v>
      </c>
      <c r="D1429">
        <v>3007545</v>
      </c>
      <c r="E1429" t="s">
        <v>1938</v>
      </c>
      <c r="F1429" t="s">
        <v>1939</v>
      </c>
      <c r="G1429" t="s">
        <v>1940</v>
      </c>
      <c r="H1429">
        <v>4</v>
      </c>
      <c r="I1429" s="5">
        <v>42005</v>
      </c>
      <c r="J1429" s="5">
        <v>43830</v>
      </c>
      <c r="K1429" t="s">
        <v>32</v>
      </c>
      <c r="T1429" s="6" t="s">
        <v>33</v>
      </c>
      <c r="U1429" s="6" t="s">
        <v>33</v>
      </c>
      <c r="V1429" s="6"/>
      <c r="W1429" s="6" t="str">
        <f>IF(OR(DuraWarenkorb2020[[#This Row],[Netto]]&lt;&gt;"",DuraWarenkorb2020[[#This Row],[Faktor]]&lt;&gt;""),"",IF(DuraWarenkorb2020[[#This Row],[Rabatt]]&lt;&gt;"",DuraWarenkorb2020[[#This Row],[Brutto]],""))</f>
        <v/>
      </c>
      <c r="X1429" s="7"/>
      <c r="Y1429" s="6"/>
      <c r="Z142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29" s="7" t="str">
        <f>IFERROR(1-DuraWarenkorb2020[[#This Row],[EP1]]/DuraWarenkorb2020[[#This Row],[VK Preis]],"")</f>
        <v/>
      </c>
      <c r="AB1429" s="6" t="str">
        <f>IFERROR(DuraWarenkorb2020[[#This Row],[VK Preis]]/DuraWarenkorb2020[[#This Row],[PE]]*DuraWarenkorb2020[[#This Row],[Menge]],"")</f>
        <v/>
      </c>
      <c r="AC1429" t="s">
        <v>33</v>
      </c>
      <c r="AD1429" t="s">
        <v>33</v>
      </c>
    </row>
    <row r="1430" spans="1:30" x14ac:dyDescent="0.25">
      <c r="A1430">
        <v>3740</v>
      </c>
      <c r="B1430" t="s">
        <v>28</v>
      </c>
      <c r="C1430">
        <v>4040</v>
      </c>
      <c r="D1430">
        <v>2056798</v>
      </c>
      <c r="E1430" t="s">
        <v>1938</v>
      </c>
      <c r="F1430" t="s">
        <v>1941</v>
      </c>
      <c r="G1430" t="s">
        <v>1942</v>
      </c>
      <c r="H1430">
        <v>4</v>
      </c>
      <c r="I1430" s="5">
        <v>42005</v>
      </c>
      <c r="J1430" s="5">
        <v>43830</v>
      </c>
      <c r="K1430" t="s">
        <v>32</v>
      </c>
      <c r="T1430" s="6" t="s">
        <v>33</v>
      </c>
      <c r="U1430" s="6" t="s">
        <v>33</v>
      </c>
      <c r="V1430" s="6"/>
      <c r="W1430" s="6" t="str">
        <f>IF(OR(DuraWarenkorb2020[[#This Row],[Netto]]&lt;&gt;"",DuraWarenkorb2020[[#This Row],[Faktor]]&lt;&gt;""),"",IF(DuraWarenkorb2020[[#This Row],[Rabatt]]&lt;&gt;"",DuraWarenkorb2020[[#This Row],[Brutto]],""))</f>
        <v/>
      </c>
      <c r="X1430" s="7"/>
      <c r="Y1430" s="6"/>
      <c r="Z143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30" s="7" t="str">
        <f>IFERROR(1-DuraWarenkorb2020[[#This Row],[EP1]]/DuraWarenkorb2020[[#This Row],[VK Preis]],"")</f>
        <v/>
      </c>
      <c r="AB1430" s="6" t="str">
        <f>IFERROR(DuraWarenkorb2020[[#This Row],[VK Preis]]/DuraWarenkorb2020[[#This Row],[PE]]*DuraWarenkorb2020[[#This Row],[Menge]],"")</f>
        <v/>
      </c>
      <c r="AC1430" t="s">
        <v>33</v>
      </c>
      <c r="AD1430" t="s">
        <v>33</v>
      </c>
    </row>
    <row r="1431" spans="1:30" x14ac:dyDescent="0.25">
      <c r="A1431">
        <v>3740</v>
      </c>
      <c r="B1431" t="s">
        <v>28</v>
      </c>
      <c r="C1431">
        <v>4040</v>
      </c>
      <c r="D1431">
        <v>1800604</v>
      </c>
      <c r="G1431" t="s">
        <v>1943</v>
      </c>
      <c r="H1431">
        <v>659</v>
      </c>
      <c r="I1431" s="5">
        <v>42005</v>
      </c>
      <c r="J1431" s="5">
        <v>43830</v>
      </c>
      <c r="K1431" t="s">
        <v>32</v>
      </c>
      <c r="T1431" s="6" t="s">
        <v>33</v>
      </c>
      <c r="U1431" s="6" t="s">
        <v>33</v>
      </c>
      <c r="V1431" s="6"/>
      <c r="W1431" s="6" t="str">
        <f>IF(OR(DuraWarenkorb2020[[#This Row],[Netto]]&lt;&gt;"",DuraWarenkorb2020[[#This Row],[Faktor]]&lt;&gt;""),"",IF(DuraWarenkorb2020[[#This Row],[Rabatt]]&lt;&gt;"",DuraWarenkorb2020[[#This Row],[Brutto]],""))</f>
        <v/>
      </c>
      <c r="X1431" s="7"/>
      <c r="Y1431" s="6"/>
      <c r="Z143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31" s="7" t="str">
        <f>IFERROR(1-DuraWarenkorb2020[[#This Row],[EP1]]/DuraWarenkorb2020[[#This Row],[VK Preis]],"")</f>
        <v/>
      </c>
      <c r="AB1431" s="6" t="str">
        <f>IFERROR(DuraWarenkorb2020[[#This Row],[VK Preis]]/DuraWarenkorb2020[[#This Row],[PE]]*DuraWarenkorb2020[[#This Row],[Menge]],"")</f>
        <v/>
      </c>
      <c r="AC1431" t="s">
        <v>33</v>
      </c>
      <c r="AD1431" t="s">
        <v>33</v>
      </c>
    </row>
    <row r="1432" spans="1:30" x14ac:dyDescent="0.25">
      <c r="D1432">
        <v>100285</v>
      </c>
      <c r="E1432" t="s">
        <v>2726</v>
      </c>
      <c r="G1432" t="s">
        <v>2727</v>
      </c>
      <c r="H1432">
        <v>-1</v>
      </c>
      <c r="I1432" s="5"/>
      <c r="J1432" s="5"/>
      <c r="K1432" t="s">
        <v>4453</v>
      </c>
      <c r="L1432" s="10"/>
      <c r="M1432" s="10"/>
      <c r="N1432" s="10"/>
      <c r="O1432" s="10"/>
      <c r="P1432" s="10"/>
      <c r="Q1432" s="10"/>
      <c r="R1432" s="10"/>
      <c r="S1432" s="10"/>
      <c r="T1432" s="6" t="s">
        <v>33</v>
      </c>
      <c r="U1432" s="6" t="s">
        <v>33</v>
      </c>
      <c r="V1432" s="6"/>
      <c r="W1432" s="6" t="str">
        <f>IF(OR(DuraWarenkorb2020[[#This Row],[Netto]]&lt;&gt;"",DuraWarenkorb2020[[#This Row],[Faktor]]&lt;&gt;""),"",IF(DuraWarenkorb2020[[#This Row],[Rabatt]]&lt;&gt;"",DuraWarenkorb2020[[#This Row],[Brutto]],""))</f>
        <v/>
      </c>
      <c r="X1432" s="7"/>
      <c r="Y1432" s="6"/>
      <c r="Z143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32" s="7" t="str">
        <f>IFERROR(1-DuraWarenkorb2020[[#This Row],[EP1]]/DuraWarenkorb2020[[#This Row],[VK Preis]],"")</f>
        <v/>
      </c>
      <c r="AB1432" s="6" t="str">
        <f>IFERROR(DuraWarenkorb2020[[#This Row],[VK Preis]]/DuraWarenkorb2020[[#This Row],[PE]]*DuraWarenkorb2020[[#This Row],[Menge]],"")</f>
        <v/>
      </c>
      <c r="AC1432" s="10" t="s">
        <v>33</v>
      </c>
      <c r="AD1432" s="10" t="s">
        <v>33</v>
      </c>
    </row>
    <row r="1433" spans="1:30" x14ac:dyDescent="0.25">
      <c r="D1433">
        <v>3236269</v>
      </c>
      <c r="E1433" t="s">
        <v>452</v>
      </c>
      <c r="F1433" t="s">
        <v>1991</v>
      </c>
      <c r="G1433" t="s">
        <v>1992</v>
      </c>
      <c r="H1433">
        <v>2</v>
      </c>
      <c r="I1433" s="5"/>
      <c r="J1433" s="5"/>
      <c r="K1433" t="s">
        <v>4453</v>
      </c>
      <c r="L1433" s="10"/>
      <c r="M1433" s="10"/>
      <c r="N1433" s="10"/>
      <c r="O1433" s="10"/>
      <c r="P1433" s="10"/>
      <c r="Q1433" s="10"/>
      <c r="R1433" s="10"/>
      <c r="S1433" s="10"/>
      <c r="T1433" s="6" t="s">
        <v>33</v>
      </c>
      <c r="U1433" s="6" t="s">
        <v>33</v>
      </c>
      <c r="V1433" s="6"/>
      <c r="W1433" s="6" t="str">
        <f>IF(OR(DuraWarenkorb2020[[#This Row],[Netto]]&lt;&gt;"",DuraWarenkorb2020[[#This Row],[Faktor]]&lt;&gt;""),"",IF(DuraWarenkorb2020[[#This Row],[Rabatt]]&lt;&gt;"",DuraWarenkorb2020[[#This Row],[Brutto]],""))</f>
        <v/>
      </c>
      <c r="X1433" s="7"/>
      <c r="Y1433" s="6"/>
      <c r="Z143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33" s="7" t="str">
        <f>IFERROR(1-DuraWarenkorb2020[[#This Row],[EP1]]/DuraWarenkorb2020[[#This Row],[VK Preis]],"")</f>
        <v/>
      </c>
      <c r="AB1433" s="6" t="str">
        <f>IFERROR(DuraWarenkorb2020[[#This Row],[VK Preis]]/DuraWarenkorb2020[[#This Row],[PE]]*DuraWarenkorb2020[[#This Row],[Menge]],"")</f>
        <v/>
      </c>
      <c r="AC1433" s="10" t="s">
        <v>33</v>
      </c>
      <c r="AD1433" s="10" t="s">
        <v>1993</v>
      </c>
    </row>
    <row r="1434" spans="1:30" x14ac:dyDescent="0.25">
      <c r="D1434">
        <v>3236277</v>
      </c>
      <c r="E1434" t="s">
        <v>452</v>
      </c>
      <c r="F1434" t="s">
        <v>1991</v>
      </c>
      <c r="G1434" t="s">
        <v>1994</v>
      </c>
      <c r="H1434">
        <v>1</v>
      </c>
      <c r="I1434" s="5"/>
      <c r="J1434" s="5"/>
      <c r="K1434" t="s">
        <v>4453</v>
      </c>
      <c r="L1434" s="10"/>
      <c r="M1434" s="10"/>
      <c r="N1434" s="10"/>
      <c r="O1434" s="10"/>
      <c r="P1434" s="10"/>
      <c r="Q1434" s="10"/>
      <c r="R1434" s="10"/>
      <c r="S1434" s="10"/>
      <c r="T1434" s="6" t="s">
        <v>33</v>
      </c>
      <c r="U1434" s="6" t="s">
        <v>33</v>
      </c>
      <c r="V1434" s="6"/>
      <c r="W1434" s="6" t="str">
        <f>IF(OR(DuraWarenkorb2020[[#This Row],[Netto]]&lt;&gt;"",DuraWarenkorb2020[[#This Row],[Faktor]]&lt;&gt;""),"",IF(DuraWarenkorb2020[[#This Row],[Rabatt]]&lt;&gt;"",DuraWarenkorb2020[[#This Row],[Brutto]],""))</f>
        <v/>
      </c>
      <c r="X1434" s="7"/>
      <c r="Y1434" s="6"/>
      <c r="Z143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34" s="7" t="str">
        <f>IFERROR(1-DuraWarenkorb2020[[#This Row],[EP1]]/DuraWarenkorb2020[[#This Row],[VK Preis]],"")</f>
        <v/>
      </c>
      <c r="AB1434" s="6" t="str">
        <f>IFERROR(DuraWarenkorb2020[[#This Row],[VK Preis]]/DuraWarenkorb2020[[#This Row],[PE]]*DuraWarenkorb2020[[#This Row],[Menge]],"")</f>
        <v/>
      </c>
      <c r="AC1434" s="10" t="s">
        <v>33</v>
      </c>
      <c r="AD1434" s="10" t="s">
        <v>1993</v>
      </c>
    </row>
    <row r="1435" spans="1:30" x14ac:dyDescent="0.25">
      <c r="D1435">
        <v>2764229</v>
      </c>
      <c r="E1435" t="s">
        <v>61</v>
      </c>
      <c r="F1435" t="s">
        <v>2489</v>
      </c>
      <c r="G1435" t="s">
        <v>2490</v>
      </c>
      <c r="H1435">
        <v>2</v>
      </c>
      <c r="I1435" s="5"/>
      <c r="J1435" s="5"/>
      <c r="K1435" t="s">
        <v>4453</v>
      </c>
      <c r="L1435" s="10"/>
      <c r="M1435" s="10"/>
      <c r="N1435" s="10"/>
      <c r="O1435" s="10"/>
      <c r="P1435" s="10"/>
      <c r="Q1435" s="10"/>
      <c r="R1435" s="10"/>
      <c r="S1435" s="10"/>
      <c r="T1435" s="6" t="s">
        <v>33</v>
      </c>
      <c r="U1435" s="6" t="s">
        <v>33</v>
      </c>
      <c r="V1435" s="6"/>
      <c r="W1435" s="6" t="str">
        <f>IF(OR(DuraWarenkorb2020[[#This Row],[Netto]]&lt;&gt;"",DuraWarenkorb2020[[#This Row],[Faktor]]&lt;&gt;""),"",IF(DuraWarenkorb2020[[#This Row],[Rabatt]]&lt;&gt;"",DuraWarenkorb2020[[#This Row],[Brutto]],""))</f>
        <v/>
      </c>
      <c r="X1435" s="7"/>
      <c r="Y1435" s="6"/>
      <c r="Z143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35" s="7" t="str">
        <f>IFERROR(1-DuraWarenkorb2020[[#This Row],[EP1]]/DuraWarenkorb2020[[#This Row],[VK Preis]],"")</f>
        <v/>
      </c>
      <c r="AB1435" s="6" t="str">
        <f>IFERROR(DuraWarenkorb2020[[#This Row],[VK Preis]]/DuraWarenkorb2020[[#This Row],[PE]]*DuraWarenkorb2020[[#This Row],[Menge]],"")</f>
        <v/>
      </c>
      <c r="AC1435" s="10" t="s">
        <v>33</v>
      </c>
      <c r="AD1435" s="10" t="s">
        <v>1993</v>
      </c>
    </row>
    <row r="1436" spans="1:30" x14ac:dyDescent="0.25">
      <c r="D1436">
        <v>2970287</v>
      </c>
      <c r="E1436" t="s">
        <v>61</v>
      </c>
      <c r="F1436" t="s">
        <v>1991</v>
      </c>
      <c r="G1436" t="s">
        <v>2491</v>
      </c>
      <c r="H1436">
        <v>2</v>
      </c>
      <c r="I1436" s="5"/>
      <c r="J1436" s="5"/>
      <c r="K1436" t="s">
        <v>4453</v>
      </c>
      <c r="L1436" s="10"/>
      <c r="M1436" s="10"/>
      <c r="N1436" s="10"/>
      <c r="O1436" s="10"/>
      <c r="P1436" s="10"/>
      <c r="Q1436" s="10"/>
      <c r="R1436" s="10"/>
      <c r="S1436" s="10"/>
      <c r="T1436" s="6" t="s">
        <v>33</v>
      </c>
      <c r="U1436" s="6" t="s">
        <v>33</v>
      </c>
      <c r="V1436" s="6"/>
      <c r="W1436" s="6" t="str">
        <f>IF(OR(DuraWarenkorb2020[[#This Row],[Netto]]&lt;&gt;"",DuraWarenkorb2020[[#This Row],[Faktor]]&lt;&gt;""),"",IF(DuraWarenkorb2020[[#This Row],[Rabatt]]&lt;&gt;"",DuraWarenkorb2020[[#This Row],[Brutto]],""))</f>
        <v/>
      </c>
      <c r="X1436" s="7"/>
      <c r="Y1436" s="6"/>
      <c r="Z143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36" s="7" t="str">
        <f>IFERROR(1-DuraWarenkorb2020[[#This Row],[EP1]]/DuraWarenkorb2020[[#This Row],[VK Preis]],"")</f>
        <v/>
      </c>
      <c r="AB1436" s="6" t="str">
        <f>IFERROR(DuraWarenkorb2020[[#This Row],[VK Preis]]/DuraWarenkorb2020[[#This Row],[PE]]*DuraWarenkorb2020[[#This Row],[Menge]],"")</f>
        <v/>
      </c>
      <c r="AC1436" s="10" t="s">
        <v>33</v>
      </c>
      <c r="AD1436" s="10" t="s">
        <v>1993</v>
      </c>
    </row>
    <row r="1437" spans="1:30" x14ac:dyDescent="0.25">
      <c r="D1437">
        <v>3236463</v>
      </c>
      <c r="E1437" t="s">
        <v>1944</v>
      </c>
      <c r="F1437" t="s">
        <v>1945</v>
      </c>
      <c r="G1437" t="s">
        <v>1946</v>
      </c>
      <c r="H1437">
        <v>1</v>
      </c>
      <c r="I1437" s="5"/>
      <c r="J1437" s="5"/>
      <c r="K1437" t="s">
        <v>4453</v>
      </c>
      <c r="L1437" s="10"/>
      <c r="M1437" s="10"/>
      <c r="N1437" s="10"/>
      <c r="O1437" s="10"/>
      <c r="P1437" s="10"/>
      <c r="Q1437" s="10"/>
      <c r="R1437" s="10"/>
      <c r="S1437" s="10"/>
      <c r="T1437" s="6" t="s">
        <v>33</v>
      </c>
      <c r="U1437" s="6" t="s">
        <v>33</v>
      </c>
      <c r="V1437" s="6"/>
      <c r="W1437" s="6" t="str">
        <f>IF(OR(DuraWarenkorb2020[[#This Row],[Netto]]&lt;&gt;"",DuraWarenkorb2020[[#This Row],[Faktor]]&lt;&gt;""),"",IF(DuraWarenkorb2020[[#This Row],[Rabatt]]&lt;&gt;"",DuraWarenkorb2020[[#This Row],[Brutto]],""))</f>
        <v/>
      </c>
      <c r="X1437" s="7"/>
      <c r="Y1437" s="6"/>
      <c r="Z143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37" s="7" t="str">
        <f>IFERROR(1-DuraWarenkorb2020[[#This Row],[EP1]]/DuraWarenkorb2020[[#This Row],[VK Preis]],"")</f>
        <v/>
      </c>
      <c r="AB1437" s="6" t="str">
        <f>IFERROR(DuraWarenkorb2020[[#This Row],[VK Preis]]/DuraWarenkorb2020[[#This Row],[PE]]*DuraWarenkorb2020[[#This Row],[Menge]],"")</f>
        <v/>
      </c>
      <c r="AC1437" s="10" t="s">
        <v>33</v>
      </c>
      <c r="AD1437" s="10" t="s">
        <v>1947</v>
      </c>
    </row>
    <row r="1438" spans="1:30" x14ac:dyDescent="0.25">
      <c r="D1438">
        <v>50727</v>
      </c>
      <c r="E1438" t="s">
        <v>2014</v>
      </c>
      <c r="F1438" t="s">
        <v>2015</v>
      </c>
      <c r="G1438" t="s">
        <v>2016</v>
      </c>
      <c r="H1438">
        <v>4</v>
      </c>
      <c r="I1438" s="5"/>
      <c r="J1438" s="5"/>
      <c r="K1438" t="s">
        <v>4453</v>
      </c>
      <c r="L1438" s="10"/>
      <c r="M1438" s="10"/>
      <c r="N1438" s="10"/>
      <c r="O1438" s="10"/>
      <c r="P1438" s="10"/>
      <c r="Q1438" s="10"/>
      <c r="R1438" s="10"/>
      <c r="S1438" s="10"/>
      <c r="T1438" s="6" t="s">
        <v>33</v>
      </c>
      <c r="U1438" s="6" t="s">
        <v>33</v>
      </c>
      <c r="V1438" s="6"/>
      <c r="W1438" s="6" t="str">
        <f>IF(OR(DuraWarenkorb2020[[#This Row],[Netto]]&lt;&gt;"",DuraWarenkorb2020[[#This Row],[Faktor]]&lt;&gt;""),"",IF(DuraWarenkorb2020[[#This Row],[Rabatt]]&lt;&gt;"",DuraWarenkorb2020[[#This Row],[Brutto]],""))</f>
        <v/>
      </c>
      <c r="X1438" s="7"/>
      <c r="Y1438" s="6"/>
      <c r="Z143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38" s="7" t="str">
        <f>IFERROR(1-DuraWarenkorb2020[[#This Row],[EP1]]/DuraWarenkorb2020[[#This Row],[VK Preis]],"")</f>
        <v/>
      </c>
      <c r="AB1438" s="6" t="str">
        <f>IFERROR(DuraWarenkorb2020[[#This Row],[VK Preis]]/DuraWarenkorb2020[[#This Row],[PE]]*DuraWarenkorb2020[[#This Row],[Menge]],"")</f>
        <v/>
      </c>
      <c r="AC1438" s="10" t="s">
        <v>33</v>
      </c>
      <c r="AD1438" s="10" t="s">
        <v>1947</v>
      </c>
    </row>
    <row r="1439" spans="1:30" x14ac:dyDescent="0.25">
      <c r="D1439">
        <v>2259648</v>
      </c>
      <c r="E1439" t="s">
        <v>56</v>
      </c>
      <c r="F1439" t="s">
        <v>2075</v>
      </c>
      <c r="G1439" t="s">
        <v>2076</v>
      </c>
      <c r="H1439">
        <v>5</v>
      </c>
      <c r="I1439" s="5"/>
      <c r="J1439" s="5"/>
      <c r="K1439" t="s">
        <v>4453</v>
      </c>
      <c r="L1439" s="10"/>
      <c r="M1439" s="10"/>
      <c r="N1439" s="10"/>
      <c r="O1439" s="10"/>
      <c r="P1439" s="10"/>
      <c r="Q1439" s="10"/>
      <c r="R1439" s="10"/>
      <c r="S1439" s="10"/>
      <c r="T1439" s="6" t="s">
        <v>33</v>
      </c>
      <c r="U1439" s="6" t="s">
        <v>33</v>
      </c>
      <c r="V1439" s="6"/>
      <c r="W1439" s="6" t="str">
        <f>IF(OR(DuraWarenkorb2020[[#This Row],[Netto]]&lt;&gt;"",DuraWarenkorb2020[[#This Row],[Faktor]]&lt;&gt;""),"",IF(DuraWarenkorb2020[[#This Row],[Rabatt]]&lt;&gt;"",DuraWarenkorb2020[[#This Row],[Brutto]],""))</f>
        <v/>
      </c>
      <c r="X1439" s="7"/>
      <c r="Y1439" s="6"/>
      <c r="Z143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39" s="7" t="str">
        <f>IFERROR(1-DuraWarenkorb2020[[#This Row],[EP1]]/DuraWarenkorb2020[[#This Row],[VK Preis]],"")</f>
        <v/>
      </c>
      <c r="AB1439" s="6" t="str">
        <f>IFERROR(DuraWarenkorb2020[[#This Row],[VK Preis]]/DuraWarenkorb2020[[#This Row],[PE]]*DuraWarenkorb2020[[#This Row],[Menge]],"")</f>
        <v/>
      </c>
      <c r="AC1439" s="10" t="s">
        <v>33</v>
      </c>
      <c r="AD1439" s="10" t="s">
        <v>1947</v>
      </c>
    </row>
    <row r="1440" spans="1:30" x14ac:dyDescent="0.25">
      <c r="D1440">
        <v>2259656</v>
      </c>
      <c r="E1440" t="s">
        <v>56</v>
      </c>
      <c r="F1440" t="s">
        <v>2075</v>
      </c>
      <c r="G1440" t="s">
        <v>2077</v>
      </c>
      <c r="H1440">
        <v>2</v>
      </c>
      <c r="I1440" s="5"/>
      <c r="J1440" s="5"/>
      <c r="K1440" t="s">
        <v>4453</v>
      </c>
      <c r="L1440" s="10"/>
      <c r="M1440" s="10"/>
      <c r="N1440" s="10"/>
      <c r="O1440" s="10"/>
      <c r="P1440" s="10"/>
      <c r="Q1440" s="10"/>
      <c r="R1440" s="10"/>
      <c r="S1440" s="10"/>
      <c r="T1440" s="6" t="s">
        <v>33</v>
      </c>
      <c r="U1440" s="6" t="s">
        <v>33</v>
      </c>
      <c r="V1440" s="6"/>
      <c r="W1440" s="6" t="str">
        <f>IF(OR(DuraWarenkorb2020[[#This Row],[Netto]]&lt;&gt;"",DuraWarenkorb2020[[#This Row],[Faktor]]&lt;&gt;""),"",IF(DuraWarenkorb2020[[#This Row],[Rabatt]]&lt;&gt;"",DuraWarenkorb2020[[#This Row],[Brutto]],""))</f>
        <v/>
      </c>
      <c r="X1440" s="7"/>
      <c r="Y1440" s="6"/>
      <c r="Z144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40" s="7" t="str">
        <f>IFERROR(1-DuraWarenkorb2020[[#This Row],[EP1]]/DuraWarenkorb2020[[#This Row],[VK Preis]],"")</f>
        <v/>
      </c>
      <c r="AB1440" s="6" t="str">
        <f>IFERROR(DuraWarenkorb2020[[#This Row],[VK Preis]]/DuraWarenkorb2020[[#This Row],[PE]]*DuraWarenkorb2020[[#This Row],[Menge]],"")</f>
        <v/>
      </c>
      <c r="AC1440" s="10" t="s">
        <v>33</v>
      </c>
      <c r="AD1440" s="10" t="s">
        <v>1947</v>
      </c>
    </row>
    <row r="1441" spans="4:30" x14ac:dyDescent="0.25">
      <c r="D1441">
        <v>2529920</v>
      </c>
      <c r="E1441" t="s">
        <v>56</v>
      </c>
      <c r="F1441" t="s">
        <v>2078</v>
      </c>
      <c r="G1441" t="s">
        <v>2079</v>
      </c>
      <c r="H1441">
        <v>5</v>
      </c>
      <c r="I1441" s="5"/>
      <c r="J1441" s="5"/>
      <c r="K1441" t="s">
        <v>4453</v>
      </c>
      <c r="L1441" s="10"/>
      <c r="M1441" s="10"/>
      <c r="N1441" s="10"/>
      <c r="O1441" s="10"/>
      <c r="P1441" s="10"/>
      <c r="Q1441" s="10"/>
      <c r="R1441" s="10"/>
      <c r="S1441" s="10"/>
      <c r="T1441" s="6" t="s">
        <v>33</v>
      </c>
      <c r="U1441" s="6" t="s">
        <v>33</v>
      </c>
      <c r="V1441" s="6"/>
      <c r="W1441" s="6" t="str">
        <f>IF(OR(DuraWarenkorb2020[[#This Row],[Netto]]&lt;&gt;"",DuraWarenkorb2020[[#This Row],[Faktor]]&lt;&gt;""),"",IF(DuraWarenkorb2020[[#This Row],[Rabatt]]&lt;&gt;"",DuraWarenkorb2020[[#This Row],[Brutto]],""))</f>
        <v/>
      </c>
      <c r="X1441" s="7"/>
      <c r="Y1441" s="6"/>
      <c r="Z144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41" s="7" t="str">
        <f>IFERROR(1-DuraWarenkorb2020[[#This Row],[EP1]]/DuraWarenkorb2020[[#This Row],[VK Preis]],"")</f>
        <v/>
      </c>
      <c r="AB1441" s="6" t="str">
        <f>IFERROR(DuraWarenkorb2020[[#This Row],[VK Preis]]/DuraWarenkorb2020[[#This Row],[PE]]*DuraWarenkorb2020[[#This Row],[Menge]],"")</f>
        <v/>
      </c>
      <c r="AC1441" s="10" t="s">
        <v>33</v>
      </c>
      <c r="AD1441" s="10" t="s">
        <v>1947</v>
      </c>
    </row>
    <row r="1442" spans="4:30" x14ac:dyDescent="0.25">
      <c r="D1442">
        <v>349402</v>
      </c>
      <c r="E1442" t="s">
        <v>2080</v>
      </c>
      <c r="F1442" t="s">
        <v>2081</v>
      </c>
      <c r="G1442" t="s">
        <v>2082</v>
      </c>
      <c r="H1442">
        <v>2</v>
      </c>
      <c r="I1442" s="5"/>
      <c r="J1442" s="5"/>
      <c r="K1442" t="s">
        <v>4453</v>
      </c>
      <c r="L1442" s="10"/>
      <c r="M1442" s="10"/>
      <c r="N1442" s="10"/>
      <c r="O1442" s="10"/>
      <c r="P1442" s="10"/>
      <c r="Q1442" s="10"/>
      <c r="R1442" s="10"/>
      <c r="S1442" s="10"/>
      <c r="T1442" s="6" t="s">
        <v>33</v>
      </c>
      <c r="U1442" s="6" t="s">
        <v>33</v>
      </c>
      <c r="V1442" s="6"/>
      <c r="W1442" s="6" t="str">
        <f>IF(OR(DuraWarenkorb2020[[#This Row],[Netto]]&lt;&gt;"",DuraWarenkorb2020[[#This Row],[Faktor]]&lt;&gt;""),"",IF(DuraWarenkorb2020[[#This Row],[Rabatt]]&lt;&gt;"",DuraWarenkorb2020[[#This Row],[Brutto]],""))</f>
        <v/>
      </c>
      <c r="X1442" s="7"/>
      <c r="Y1442" s="6"/>
      <c r="Z144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42" s="7" t="str">
        <f>IFERROR(1-DuraWarenkorb2020[[#This Row],[EP1]]/DuraWarenkorb2020[[#This Row],[VK Preis]],"")</f>
        <v/>
      </c>
      <c r="AB1442" s="6" t="str">
        <f>IFERROR(DuraWarenkorb2020[[#This Row],[VK Preis]]/DuraWarenkorb2020[[#This Row],[PE]]*DuraWarenkorb2020[[#This Row],[Menge]],"")</f>
        <v/>
      </c>
      <c r="AC1442" s="10" t="s">
        <v>33</v>
      </c>
      <c r="AD1442" s="10" t="s">
        <v>1947</v>
      </c>
    </row>
    <row r="1443" spans="4:30" x14ac:dyDescent="0.25">
      <c r="D1443">
        <v>749613</v>
      </c>
      <c r="E1443" t="s">
        <v>2906</v>
      </c>
      <c r="F1443" t="s">
        <v>2907</v>
      </c>
      <c r="G1443" t="s">
        <v>2908</v>
      </c>
      <c r="H1443">
        <v>10</v>
      </c>
      <c r="I1443" s="5"/>
      <c r="J1443" s="5"/>
      <c r="K1443" t="s">
        <v>4453</v>
      </c>
      <c r="L1443" s="10"/>
      <c r="M1443" s="10"/>
      <c r="N1443" s="10"/>
      <c r="O1443" s="10"/>
      <c r="P1443" s="10"/>
      <c r="Q1443" s="10"/>
      <c r="R1443" s="10"/>
      <c r="S1443" s="10"/>
      <c r="T1443" s="6" t="s">
        <v>33</v>
      </c>
      <c r="U1443" s="6" t="s">
        <v>33</v>
      </c>
      <c r="V1443" s="6"/>
      <c r="W1443" s="6" t="str">
        <f>IF(OR(DuraWarenkorb2020[[#This Row],[Netto]]&lt;&gt;"",DuraWarenkorb2020[[#This Row],[Faktor]]&lt;&gt;""),"",IF(DuraWarenkorb2020[[#This Row],[Rabatt]]&lt;&gt;"",DuraWarenkorb2020[[#This Row],[Brutto]],""))</f>
        <v/>
      </c>
      <c r="X1443" s="7"/>
      <c r="Y1443" s="6"/>
      <c r="Z144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43" s="7" t="str">
        <f>IFERROR(1-DuraWarenkorb2020[[#This Row],[EP1]]/DuraWarenkorb2020[[#This Row],[VK Preis]],"")</f>
        <v/>
      </c>
      <c r="AB1443" s="6" t="str">
        <f>IFERROR(DuraWarenkorb2020[[#This Row],[VK Preis]]/DuraWarenkorb2020[[#This Row],[PE]]*DuraWarenkorb2020[[#This Row],[Menge]],"")</f>
        <v/>
      </c>
      <c r="AC1443" s="10" t="s">
        <v>33</v>
      </c>
      <c r="AD1443" s="10" t="s">
        <v>1947</v>
      </c>
    </row>
    <row r="1444" spans="4:30" x14ac:dyDescent="0.25">
      <c r="D1444">
        <v>74369</v>
      </c>
      <c r="E1444" t="s">
        <v>2906</v>
      </c>
      <c r="F1444" t="s">
        <v>2909</v>
      </c>
      <c r="G1444" t="s">
        <v>2910</v>
      </c>
      <c r="H1444">
        <v>10</v>
      </c>
      <c r="I1444" s="5"/>
      <c r="J1444" s="5"/>
      <c r="K1444" t="s">
        <v>4453</v>
      </c>
      <c r="L1444" s="10"/>
      <c r="M1444" s="10"/>
      <c r="N1444" s="10"/>
      <c r="O1444" s="10"/>
      <c r="P1444" s="10"/>
      <c r="Q1444" s="10"/>
      <c r="R1444" s="10"/>
      <c r="S1444" s="10"/>
      <c r="T1444" s="6" t="s">
        <v>33</v>
      </c>
      <c r="U1444" s="6" t="s">
        <v>33</v>
      </c>
      <c r="V1444" s="6"/>
      <c r="W1444" s="6" t="str">
        <f>IF(OR(DuraWarenkorb2020[[#This Row],[Netto]]&lt;&gt;"",DuraWarenkorb2020[[#This Row],[Faktor]]&lt;&gt;""),"",IF(DuraWarenkorb2020[[#This Row],[Rabatt]]&lt;&gt;"",DuraWarenkorb2020[[#This Row],[Brutto]],""))</f>
        <v/>
      </c>
      <c r="X1444" s="7"/>
      <c r="Y1444" s="6"/>
      <c r="Z144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44" s="7" t="str">
        <f>IFERROR(1-DuraWarenkorb2020[[#This Row],[EP1]]/DuraWarenkorb2020[[#This Row],[VK Preis]],"")</f>
        <v/>
      </c>
      <c r="AB1444" s="6" t="str">
        <f>IFERROR(DuraWarenkorb2020[[#This Row],[VK Preis]]/DuraWarenkorb2020[[#This Row],[PE]]*DuraWarenkorb2020[[#This Row],[Menge]],"")</f>
        <v/>
      </c>
      <c r="AC1444" s="10" t="s">
        <v>33</v>
      </c>
      <c r="AD1444" s="10" t="s">
        <v>1947</v>
      </c>
    </row>
    <row r="1445" spans="4:30" x14ac:dyDescent="0.25">
      <c r="D1445">
        <v>2098199</v>
      </c>
      <c r="E1445" t="s">
        <v>2990</v>
      </c>
      <c r="F1445" t="s">
        <v>2991</v>
      </c>
      <c r="G1445" t="s">
        <v>2992</v>
      </c>
      <c r="H1445">
        <v>50</v>
      </c>
      <c r="I1445" s="5"/>
      <c r="J1445" s="5"/>
      <c r="K1445" t="s">
        <v>4453</v>
      </c>
      <c r="L1445" s="10"/>
      <c r="M1445" s="10"/>
      <c r="N1445" s="10"/>
      <c r="O1445" s="10"/>
      <c r="P1445" s="10"/>
      <c r="Q1445" s="10"/>
      <c r="R1445" s="10"/>
      <c r="S1445" s="10"/>
      <c r="T1445" s="6" t="s">
        <v>33</v>
      </c>
      <c r="U1445" s="6" t="s">
        <v>33</v>
      </c>
      <c r="V1445" s="6"/>
      <c r="W1445" s="6" t="str">
        <f>IF(OR(DuraWarenkorb2020[[#This Row],[Netto]]&lt;&gt;"",DuraWarenkorb2020[[#This Row],[Faktor]]&lt;&gt;""),"",IF(DuraWarenkorb2020[[#This Row],[Rabatt]]&lt;&gt;"",DuraWarenkorb2020[[#This Row],[Brutto]],""))</f>
        <v/>
      </c>
      <c r="X1445" s="7"/>
      <c r="Y1445" s="6"/>
      <c r="Z144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45" s="7" t="str">
        <f>IFERROR(1-DuraWarenkorb2020[[#This Row],[EP1]]/DuraWarenkorb2020[[#This Row],[VK Preis]],"")</f>
        <v/>
      </c>
      <c r="AB1445" s="6" t="str">
        <f>IFERROR(DuraWarenkorb2020[[#This Row],[VK Preis]]/DuraWarenkorb2020[[#This Row],[PE]]*DuraWarenkorb2020[[#This Row],[Menge]],"")</f>
        <v/>
      </c>
      <c r="AC1445" s="10" t="s">
        <v>33</v>
      </c>
      <c r="AD1445" s="10" t="s">
        <v>1947</v>
      </c>
    </row>
    <row r="1446" spans="4:30" x14ac:dyDescent="0.25">
      <c r="D1446">
        <v>2398044</v>
      </c>
      <c r="E1446" t="s">
        <v>2993</v>
      </c>
      <c r="F1446" t="s">
        <v>2994</v>
      </c>
      <c r="G1446" t="s">
        <v>2995</v>
      </c>
      <c r="H1446">
        <v>10</v>
      </c>
      <c r="I1446" s="5"/>
      <c r="J1446" s="5"/>
      <c r="K1446" t="s">
        <v>4453</v>
      </c>
      <c r="L1446" s="10"/>
      <c r="M1446" s="10"/>
      <c r="N1446" s="10"/>
      <c r="O1446" s="10"/>
      <c r="P1446" s="10"/>
      <c r="Q1446" s="10"/>
      <c r="R1446" s="10"/>
      <c r="S1446" s="10"/>
      <c r="T1446" s="6" t="s">
        <v>33</v>
      </c>
      <c r="U1446" s="6" t="s">
        <v>33</v>
      </c>
      <c r="V1446" s="6"/>
      <c r="W1446" s="6" t="str">
        <f>IF(OR(DuraWarenkorb2020[[#This Row],[Netto]]&lt;&gt;"",DuraWarenkorb2020[[#This Row],[Faktor]]&lt;&gt;""),"",IF(DuraWarenkorb2020[[#This Row],[Rabatt]]&lt;&gt;"",DuraWarenkorb2020[[#This Row],[Brutto]],""))</f>
        <v/>
      </c>
      <c r="X1446" s="7"/>
      <c r="Y1446" s="6"/>
      <c r="Z144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46" s="7" t="str">
        <f>IFERROR(1-DuraWarenkorb2020[[#This Row],[EP1]]/DuraWarenkorb2020[[#This Row],[VK Preis]],"")</f>
        <v/>
      </c>
      <c r="AB1446" s="6" t="str">
        <f>IFERROR(DuraWarenkorb2020[[#This Row],[VK Preis]]/DuraWarenkorb2020[[#This Row],[PE]]*DuraWarenkorb2020[[#This Row],[Menge]],"")</f>
        <v/>
      </c>
      <c r="AC1446" s="10" t="s">
        <v>33</v>
      </c>
      <c r="AD1446" s="10" t="s">
        <v>1947</v>
      </c>
    </row>
    <row r="1447" spans="4:30" x14ac:dyDescent="0.25">
      <c r="D1447">
        <v>76601</v>
      </c>
      <c r="E1447" t="s">
        <v>3063</v>
      </c>
      <c r="F1447" t="s">
        <v>3064</v>
      </c>
      <c r="G1447" t="s">
        <v>3065</v>
      </c>
      <c r="H1447">
        <v>2</v>
      </c>
      <c r="I1447" s="5"/>
      <c r="J1447" s="5"/>
      <c r="K1447" t="s">
        <v>4453</v>
      </c>
      <c r="L1447" s="10"/>
      <c r="M1447" s="10"/>
      <c r="N1447" s="10"/>
      <c r="O1447" s="10"/>
      <c r="P1447" s="10"/>
      <c r="Q1447" s="10"/>
      <c r="R1447" s="10"/>
      <c r="S1447" s="10"/>
      <c r="T1447" s="6" t="s">
        <v>33</v>
      </c>
      <c r="U1447" s="6" t="s">
        <v>33</v>
      </c>
      <c r="V1447" s="6"/>
      <c r="W1447" s="6" t="str">
        <f>IF(OR(DuraWarenkorb2020[[#This Row],[Netto]]&lt;&gt;"",DuraWarenkorb2020[[#This Row],[Faktor]]&lt;&gt;""),"",IF(DuraWarenkorb2020[[#This Row],[Rabatt]]&lt;&gt;"",DuraWarenkorb2020[[#This Row],[Brutto]],""))</f>
        <v/>
      </c>
      <c r="X1447" s="7"/>
      <c r="Y1447" s="6"/>
      <c r="Z144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47" s="7" t="str">
        <f>IFERROR(1-DuraWarenkorb2020[[#This Row],[EP1]]/DuraWarenkorb2020[[#This Row],[VK Preis]],"")</f>
        <v/>
      </c>
      <c r="AB1447" s="6" t="str">
        <f>IFERROR(DuraWarenkorb2020[[#This Row],[VK Preis]]/DuraWarenkorb2020[[#This Row],[PE]]*DuraWarenkorb2020[[#This Row],[Menge]],"")</f>
        <v/>
      </c>
      <c r="AC1447" s="10" t="s">
        <v>33</v>
      </c>
      <c r="AD1447" s="10" t="s">
        <v>1947</v>
      </c>
    </row>
    <row r="1448" spans="4:30" x14ac:dyDescent="0.25">
      <c r="D1448">
        <v>1504185</v>
      </c>
      <c r="E1448" t="s">
        <v>1010</v>
      </c>
      <c r="F1448" t="s">
        <v>1071</v>
      </c>
      <c r="G1448" t="s">
        <v>1067</v>
      </c>
      <c r="H1448">
        <v>200</v>
      </c>
      <c r="I1448" s="5"/>
      <c r="J1448" s="5"/>
      <c r="K1448" t="s">
        <v>4453</v>
      </c>
      <c r="L1448" s="10"/>
      <c r="M1448" s="10"/>
      <c r="N1448" s="10"/>
      <c r="O1448" s="10"/>
      <c r="P1448" s="10"/>
      <c r="Q1448" s="10"/>
      <c r="R1448" s="10"/>
      <c r="S1448" s="10"/>
      <c r="T1448" s="6" t="s">
        <v>33</v>
      </c>
      <c r="U1448" s="6" t="s">
        <v>33</v>
      </c>
      <c r="V1448" s="6"/>
      <c r="W1448" s="6" t="str">
        <f>IF(OR(DuraWarenkorb2020[[#This Row],[Netto]]&lt;&gt;"",DuraWarenkorb2020[[#This Row],[Faktor]]&lt;&gt;""),"",IF(DuraWarenkorb2020[[#This Row],[Rabatt]]&lt;&gt;"",DuraWarenkorb2020[[#This Row],[Brutto]],""))</f>
        <v/>
      </c>
      <c r="X1448" s="7"/>
      <c r="Y1448" s="6"/>
      <c r="Z144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48" s="7" t="str">
        <f>IFERROR(1-DuraWarenkorb2020[[#This Row],[EP1]]/DuraWarenkorb2020[[#This Row],[VK Preis]],"")</f>
        <v/>
      </c>
      <c r="AB1448" s="6" t="str">
        <f>IFERROR(DuraWarenkorb2020[[#This Row],[VK Preis]]/DuraWarenkorb2020[[#This Row],[PE]]*DuraWarenkorb2020[[#This Row],[Menge]],"")</f>
        <v/>
      </c>
      <c r="AC1448" s="10" t="s">
        <v>33</v>
      </c>
      <c r="AD1448" s="10" t="s">
        <v>1947</v>
      </c>
    </row>
    <row r="1449" spans="4:30" x14ac:dyDescent="0.25">
      <c r="D1449">
        <v>2509237</v>
      </c>
      <c r="E1449" t="s">
        <v>3428</v>
      </c>
      <c r="F1449" t="s">
        <v>3436</v>
      </c>
      <c r="G1449" t="s">
        <v>3437</v>
      </c>
      <c r="H1449">
        <v>1</v>
      </c>
      <c r="I1449" s="5"/>
      <c r="J1449" s="5"/>
      <c r="K1449" t="s">
        <v>4453</v>
      </c>
      <c r="L1449" s="10"/>
      <c r="M1449" s="10"/>
      <c r="N1449" s="10"/>
      <c r="O1449" s="10"/>
      <c r="P1449" s="10"/>
      <c r="Q1449" s="10"/>
      <c r="R1449" s="10"/>
      <c r="S1449" s="10"/>
      <c r="T1449" s="6" t="s">
        <v>33</v>
      </c>
      <c r="U1449" s="6" t="s">
        <v>33</v>
      </c>
      <c r="V1449" s="6"/>
      <c r="W1449" s="6" t="str">
        <f>IF(OR(DuraWarenkorb2020[[#This Row],[Netto]]&lt;&gt;"",DuraWarenkorb2020[[#This Row],[Faktor]]&lt;&gt;""),"",IF(DuraWarenkorb2020[[#This Row],[Rabatt]]&lt;&gt;"",DuraWarenkorb2020[[#This Row],[Brutto]],""))</f>
        <v/>
      </c>
      <c r="X1449" s="7"/>
      <c r="Y1449" s="6"/>
      <c r="Z144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49" s="7" t="str">
        <f>IFERROR(1-DuraWarenkorb2020[[#This Row],[EP1]]/DuraWarenkorb2020[[#This Row],[VK Preis]],"")</f>
        <v/>
      </c>
      <c r="AB1449" s="6" t="str">
        <f>IFERROR(DuraWarenkorb2020[[#This Row],[VK Preis]]/DuraWarenkorb2020[[#This Row],[PE]]*DuraWarenkorb2020[[#This Row],[Menge]],"")</f>
        <v/>
      </c>
      <c r="AC1449" s="10" t="s">
        <v>33</v>
      </c>
      <c r="AD1449" s="10" t="s">
        <v>1947</v>
      </c>
    </row>
    <row r="1450" spans="4:30" x14ac:dyDescent="0.25">
      <c r="D1450">
        <v>1054570</v>
      </c>
      <c r="E1450" t="s">
        <v>1772</v>
      </c>
      <c r="F1450" t="s">
        <v>4182</v>
      </c>
      <c r="G1450" t="s">
        <v>4183</v>
      </c>
      <c r="H1450">
        <v>5</v>
      </c>
      <c r="I1450" s="5"/>
      <c r="J1450" s="5"/>
      <c r="K1450" t="s">
        <v>4453</v>
      </c>
      <c r="L1450" s="10"/>
      <c r="M1450" s="10"/>
      <c r="N1450" s="10"/>
      <c r="O1450" s="10"/>
      <c r="P1450" s="10"/>
      <c r="Q1450" s="10"/>
      <c r="R1450" s="10"/>
      <c r="S1450" s="10"/>
      <c r="T1450" s="6" t="s">
        <v>33</v>
      </c>
      <c r="U1450" s="6" t="s">
        <v>33</v>
      </c>
      <c r="V1450" s="6"/>
      <c r="W1450" s="6" t="str">
        <f>IF(OR(DuraWarenkorb2020[[#This Row],[Netto]]&lt;&gt;"",DuraWarenkorb2020[[#This Row],[Faktor]]&lt;&gt;""),"",IF(DuraWarenkorb2020[[#This Row],[Rabatt]]&lt;&gt;"",DuraWarenkorb2020[[#This Row],[Brutto]],""))</f>
        <v/>
      </c>
      <c r="X1450" s="7"/>
      <c r="Y1450" s="6"/>
      <c r="Z145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50" s="7" t="str">
        <f>IFERROR(1-DuraWarenkorb2020[[#This Row],[EP1]]/DuraWarenkorb2020[[#This Row],[VK Preis]],"")</f>
        <v/>
      </c>
      <c r="AB1450" s="6" t="str">
        <f>IFERROR(DuraWarenkorb2020[[#This Row],[VK Preis]]/DuraWarenkorb2020[[#This Row],[PE]]*DuraWarenkorb2020[[#This Row],[Menge]],"")</f>
        <v/>
      </c>
      <c r="AC1450" s="10" t="s">
        <v>33</v>
      </c>
      <c r="AD1450" s="10" t="s">
        <v>1947</v>
      </c>
    </row>
    <row r="1451" spans="4:30" x14ac:dyDescent="0.25">
      <c r="D1451">
        <v>1587366</v>
      </c>
      <c r="E1451" t="s">
        <v>4196</v>
      </c>
      <c r="F1451" t="s">
        <v>4197</v>
      </c>
      <c r="G1451" t="s">
        <v>4198</v>
      </c>
      <c r="H1451">
        <v>2</v>
      </c>
      <c r="I1451" s="5"/>
      <c r="J1451" s="5"/>
      <c r="K1451" t="s">
        <v>4453</v>
      </c>
      <c r="L1451" s="10"/>
      <c r="M1451" s="10"/>
      <c r="N1451" s="10"/>
      <c r="O1451" s="10"/>
      <c r="P1451" s="10"/>
      <c r="Q1451" s="10"/>
      <c r="R1451" s="10"/>
      <c r="S1451" s="10"/>
      <c r="T1451" s="6" t="s">
        <v>33</v>
      </c>
      <c r="U1451" s="6" t="s">
        <v>33</v>
      </c>
      <c r="V1451" s="6"/>
      <c r="W1451" s="6" t="str">
        <f>IF(OR(DuraWarenkorb2020[[#This Row],[Netto]]&lt;&gt;"",DuraWarenkorb2020[[#This Row],[Faktor]]&lt;&gt;""),"",IF(DuraWarenkorb2020[[#This Row],[Rabatt]]&lt;&gt;"",DuraWarenkorb2020[[#This Row],[Brutto]],""))</f>
        <v/>
      </c>
      <c r="X1451" s="7"/>
      <c r="Y1451" s="6"/>
      <c r="Z145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51" s="7" t="str">
        <f>IFERROR(1-DuraWarenkorb2020[[#This Row],[EP1]]/DuraWarenkorb2020[[#This Row],[VK Preis]],"")</f>
        <v/>
      </c>
      <c r="AB1451" s="6" t="str">
        <f>IFERROR(DuraWarenkorb2020[[#This Row],[VK Preis]]/DuraWarenkorb2020[[#This Row],[PE]]*DuraWarenkorb2020[[#This Row],[Menge]],"")</f>
        <v/>
      </c>
      <c r="AC1451" s="10" t="s">
        <v>33</v>
      </c>
      <c r="AD1451" s="10" t="s">
        <v>1947</v>
      </c>
    </row>
    <row r="1452" spans="4:30" x14ac:dyDescent="0.25">
      <c r="D1452">
        <v>2482827</v>
      </c>
      <c r="E1452" t="s">
        <v>1830</v>
      </c>
      <c r="F1452" t="s">
        <v>1831</v>
      </c>
      <c r="G1452" t="s">
        <v>1832</v>
      </c>
      <c r="H1452">
        <v>6</v>
      </c>
      <c r="I1452" s="5"/>
      <c r="J1452" s="5"/>
      <c r="K1452" t="s">
        <v>4453</v>
      </c>
      <c r="L1452" s="10"/>
      <c r="M1452" s="10"/>
      <c r="N1452" s="10"/>
      <c r="O1452" s="10"/>
      <c r="P1452" s="10"/>
      <c r="Q1452" s="10"/>
      <c r="R1452" s="10"/>
      <c r="S1452" s="10"/>
      <c r="T1452" s="6" t="s">
        <v>33</v>
      </c>
      <c r="U1452" s="6" t="s">
        <v>33</v>
      </c>
      <c r="V1452" s="6"/>
      <c r="W1452" s="6" t="str">
        <f>IF(OR(DuraWarenkorb2020[[#This Row],[Netto]]&lt;&gt;"",DuraWarenkorb2020[[#This Row],[Faktor]]&lt;&gt;""),"",IF(DuraWarenkorb2020[[#This Row],[Rabatt]]&lt;&gt;"",DuraWarenkorb2020[[#This Row],[Brutto]],""))</f>
        <v/>
      </c>
      <c r="X1452" s="7"/>
      <c r="Y1452" s="6"/>
      <c r="Z145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52" s="7" t="str">
        <f>IFERROR(1-DuraWarenkorb2020[[#This Row],[EP1]]/DuraWarenkorb2020[[#This Row],[VK Preis]],"")</f>
        <v/>
      </c>
      <c r="AB1452" s="6" t="str">
        <f>IFERROR(DuraWarenkorb2020[[#This Row],[VK Preis]]/DuraWarenkorb2020[[#This Row],[PE]]*DuraWarenkorb2020[[#This Row],[Menge]],"")</f>
        <v/>
      </c>
      <c r="AC1452" s="10" t="s">
        <v>33</v>
      </c>
      <c r="AD1452" s="10" t="s">
        <v>1947</v>
      </c>
    </row>
    <row r="1453" spans="4:30" x14ac:dyDescent="0.25">
      <c r="D1453">
        <v>2482924</v>
      </c>
      <c r="E1453" t="s">
        <v>1830</v>
      </c>
      <c r="F1453" t="s">
        <v>1833</v>
      </c>
      <c r="G1453" t="s">
        <v>1834</v>
      </c>
      <c r="H1453">
        <v>6</v>
      </c>
      <c r="I1453" s="5"/>
      <c r="J1453" s="5"/>
      <c r="K1453" t="s">
        <v>4453</v>
      </c>
      <c r="L1453" s="10"/>
      <c r="M1453" s="10"/>
      <c r="N1453" s="10"/>
      <c r="O1453" s="10"/>
      <c r="P1453" s="10"/>
      <c r="Q1453" s="10"/>
      <c r="R1453" s="10"/>
      <c r="S1453" s="10"/>
      <c r="T1453" s="6" t="s">
        <v>33</v>
      </c>
      <c r="U1453" s="6" t="s">
        <v>33</v>
      </c>
      <c r="V1453" s="6"/>
      <c r="W1453" s="6" t="str">
        <f>IF(OR(DuraWarenkorb2020[[#This Row],[Netto]]&lt;&gt;"",DuraWarenkorb2020[[#This Row],[Faktor]]&lt;&gt;""),"",IF(DuraWarenkorb2020[[#This Row],[Rabatt]]&lt;&gt;"",DuraWarenkorb2020[[#This Row],[Brutto]],""))</f>
        <v/>
      </c>
      <c r="X1453" s="7"/>
      <c r="Y1453" s="6"/>
      <c r="Z145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53" s="7" t="str">
        <f>IFERROR(1-DuraWarenkorb2020[[#This Row],[EP1]]/DuraWarenkorb2020[[#This Row],[VK Preis]],"")</f>
        <v/>
      </c>
      <c r="AB1453" s="6" t="str">
        <f>IFERROR(DuraWarenkorb2020[[#This Row],[VK Preis]]/DuraWarenkorb2020[[#This Row],[PE]]*DuraWarenkorb2020[[#This Row],[Menge]],"")</f>
        <v/>
      </c>
      <c r="AC1453" s="10" t="s">
        <v>33</v>
      </c>
      <c r="AD1453" s="10" t="s">
        <v>1947</v>
      </c>
    </row>
    <row r="1454" spans="4:30" x14ac:dyDescent="0.25">
      <c r="D1454">
        <v>2482940</v>
      </c>
      <c r="E1454" t="s">
        <v>1830</v>
      </c>
      <c r="F1454" t="s">
        <v>1833</v>
      </c>
      <c r="G1454" t="s">
        <v>1835</v>
      </c>
      <c r="H1454">
        <v>25</v>
      </c>
      <c r="I1454" s="5"/>
      <c r="J1454" s="5"/>
      <c r="K1454" t="s">
        <v>4453</v>
      </c>
      <c r="L1454" s="10"/>
      <c r="M1454" s="10"/>
      <c r="N1454" s="10"/>
      <c r="O1454" s="10"/>
      <c r="P1454" s="10"/>
      <c r="Q1454" s="10"/>
      <c r="R1454" s="10"/>
      <c r="S1454" s="10"/>
      <c r="T1454" s="6" t="s">
        <v>33</v>
      </c>
      <c r="U1454" s="6" t="s">
        <v>33</v>
      </c>
      <c r="V1454" s="6"/>
      <c r="W1454" s="6" t="str">
        <f>IF(OR(DuraWarenkorb2020[[#This Row],[Netto]]&lt;&gt;"",DuraWarenkorb2020[[#This Row],[Faktor]]&lt;&gt;""),"",IF(DuraWarenkorb2020[[#This Row],[Rabatt]]&lt;&gt;"",DuraWarenkorb2020[[#This Row],[Brutto]],""))</f>
        <v/>
      </c>
      <c r="X1454" s="7"/>
      <c r="Y1454" s="6"/>
      <c r="Z145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54" s="7" t="str">
        <f>IFERROR(1-DuraWarenkorb2020[[#This Row],[EP1]]/DuraWarenkorb2020[[#This Row],[VK Preis]],"")</f>
        <v/>
      </c>
      <c r="AB1454" s="6" t="str">
        <f>IFERROR(DuraWarenkorb2020[[#This Row],[VK Preis]]/DuraWarenkorb2020[[#This Row],[PE]]*DuraWarenkorb2020[[#This Row],[Menge]],"")</f>
        <v/>
      </c>
      <c r="AC1454" s="10" t="s">
        <v>33</v>
      </c>
      <c r="AD1454" s="10" t="s">
        <v>1947</v>
      </c>
    </row>
    <row r="1455" spans="4:30" x14ac:dyDescent="0.25">
      <c r="D1455">
        <v>2482967</v>
      </c>
      <c r="E1455" t="s">
        <v>1830</v>
      </c>
      <c r="F1455" t="s">
        <v>1833</v>
      </c>
      <c r="G1455" t="s">
        <v>1837</v>
      </c>
      <c r="H1455">
        <v>24</v>
      </c>
      <c r="I1455" s="5"/>
      <c r="J1455" s="5"/>
      <c r="K1455" t="s">
        <v>4453</v>
      </c>
      <c r="L1455" s="10"/>
      <c r="M1455" s="10"/>
      <c r="N1455" s="10"/>
      <c r="O1455" s="10"/>
      <c r="P1455" s="10"/>
      <c r="Q1455" s="10"/>
      <c r="R1455" s="10"/>
      <c r="S1455" s="10"/>
      <c r="T1455" s="6" t="s">
        <v>33</v>
      </c>
      <c r="U1455" s="6" t="s">
        <v>33</v>
      </c>
      <c r="V1455" s="6"/>
      <c r="W1455" s="6" t="str">
        <f>IF(OR(DuraWarenkorb2020[[#This Row],[Netto]]&lt;&gt;"",DuraWarenkorb2020[[#This Row],[Faktor]]&lt;&gt;""),"",IF(DuraWarenkorb2020[[#This Row],[Rabatt]]&lt;&gt;"",DuraWarenkorb2020[[#This Row],[Brutto]],""))</f>
        <v/>
      </c>
      <c r="X1455" s="7"/>
      <c r="Y1455" s="6"/>
      <c r="Z145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55" s="7" t="str">
        <f>IFERROR(1-DuraWarenkorb2020[[#This Row],[EP1]]/DuraWarenkorb2020[[#This Row],[VK Preis]],"")</f>
        <v/>
      </c>
      <c r="AB1455" s="6" t="str">
        <f>IFERROR(DuraWarenkorb2020[[#This Row],[VK Preis]]/DuraWarenkorb2020[[#This Row],[PE]]*DuraWarenkorb2020[[#This Row],[Menge]],"")</f>
        <v/>
      </c>
      <c r="AC1455" s="10" t="s">
        <v>33</v>
      </c>
      <c r="AD1455" s="10" t="s">
        <v>1947</v>
      </c>
    </row>
    <row r="1456" spans="4:30" x14ac:dyDescent="0.25">
      <c r="D1456">
        <v>2483106</v>
      </c>
      <c r="E1456" t="s">
        <v>1830</v>
      </c>
      <c r="F1456" t="s">
        <v>4241</v>
      </c>
      <c r="G1456" t="s">
        <v>4242</v>
      </c>
      <c r="H1456">
        <v>10</v>
      </c>
      <c r="I1456" s="5"/>
      <c r="J1456" s="5"/>
      <c r="K1456" t="s">
        <v>4453</v>
      </c>
      <c r="L1456" s="10"/>
      <c r="M1456" s="10"/>
      <c r="N1456" s="10"/>
      <c r="O1456" s="10"/>
      <c r="P1456" s="10"/>
      <c r="Q1456" s="10"/>
      <c r="R1456" s="10"/>
      <c r="S1456" s="10"/>
      <c r="T1456" s="6" t="s">
        <v>33</v>
      </c>
      <c r="U1456" s="6" t="s">
        <v>33</v>
      </c>
      <c r="V1456" s="6"/>
      <c r="W1456" s="6" t="str">
        <f>IF(OR(DuraWarenkorb2020[[#This Row],[Netto]]&lt;&gt;"",DuraWarenkorb2020[[#This Row],[Faktor]]&lt;&gt;""),"",IF(DuraWarenkorb2020[[#This Row],[Rabatt]]&lt;&gt;"",DuraWarenkorb2020[[#This Row],[Brutto]],""))</f>
        <v/>
      </c>
      <c r="X1456" s="7"/>
      <c r="Y1456" s="6"/>
      <c r="Z145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56" s="7" t="str">
        <f>IFERROR(1-DuraWarenkorb2020[[#This Row],[EP1]]/DuraWarenkorb2020[[#This Row],[VK Preis]],"")</f>
        <v/>
      </c>
      <c r="AB1456" s="6" t="str">
        <f>IFERROR(DuraWarenkorb2020[[#This Row],[VK Preis]]/DuraWarenkorb2020[[#This Row],[PE]]*DuraWarenkorb2020[[#This Row],[Menge]],"")</f>
        <v/>
      </c>
      <c r="AC1456" s="10" t="s">
        <v>33</v>
      </c>
      <c r="AD1456" s="10" t="s">
        <v>1947</v>
      </c>
    </row>
    <row r="1457" spans="4:30" x14ac:dyDescent="0.25">
      <c r="D1457">
        <v>2483645</v>
      </c>
      <c r="E1457" t="s">
        <v>1830</v>
      </c>
      <c r="F1457" t="s">
        <v>4243</v>
      </c>
      <c r="G1457" t="s">
        <v>1834</v>
      </c>
      <c r="H1457">
        <v>10</v>
      </c>
      <c r="I1457" s="5"/>
      <c r="J1457" s="5"/>
      <c r="K1457" t="s">
        <v>4453</v>
      </c>
      <c r="L1457" s="10"/>
      <c r="M1457" s="10"/>
      <c r="N1457" s="10"/>
      <c r="O1457" s="10"/>
      <c r="P1457" s="10"/>
      <c r="Q1457" s="10"/>
      <c r="R1457" s="10"/>
      <c r="S1457" s="10"/>
      <c r="T1457" s="6" t="s">
        <v>33</v>
      </c>
      <c r="U1457" s="6" t="s">
        <v>33</v>
      </c>
      <c r="V1457" s="6"/>
      <c r="W1457" s="6" t="str">
        <f>IF(OR(DuraWarenkorb2020[[#This Row],[Netto]]&lt;&gt;"",DuraWarenkorb2020[[#This Row],[Faktor]]&lt;&gt;""),"",IF(DuraWarenkorb2020[[#This Row],[Rabatt]]&lt;&gt;"",DuraWarenkorb2020[[#This Row],[Brutto]],""))</f>
        <v/>
      </c>
      <c r="X1457" s="7"/>
      <c r="Y1457" s="6"/>
      <c r="Z145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57" s="7" t="str">
        <f>IFERROR(1-DuraWarenkorb2020[[#This Row],[EP1]]/DuraWarenkorb2020[[#This Row],[VK Preis]],"")</f>
        <v/>
      </c>
      <c r="AB1457" s="6" t="str">
        <f>IFERROR(DuraWarenkorb2020[[#This Row],[VK Preis]]/DuraWarenkorb2020[[#This Row],[PE]]*DuraWarenkorb2020[[#This Row],[Menge]],"")</f>
        <v/>
      </c>
      <c r="AC1457" s="10" t="s">
        <v>33</v>
      </c>
      <c r="AD1457" s="10" t="s">
        <v>1947</v>
      </c>
    </row>
    <row r="1458" spans="4:30" x14ac:dyDescent="0.25">
      <c r="D1458">
        <v>2766361</v>
      </c>
      <c r="E1458" t="s">
        <v>1830</v>
      </c>
      <c r="F1458" t="s">
        <v>4244</v>
      </c>
      <c r="G1458" t="s">
        <v>4245</v>
      </c>
      <c r="H1458">
        <v>4</v>
      </c>
      <c r="I1458" s="5"/>
      <c r="J1458" s="5"/>
      <c r="K1458" t="s">
        <v>4453</v>
      </c>
      <c r="L1458" s="10"/>
      <c r="M1458" s="10"/>
      <c r="N1458" s="10"/>
      <c r="O1458" s="10"/>
      <c r="P1458" s="10"/>
      <c r="Q1458" s="10"/>
      <c r="R1458" s="10"/>
      <c r="S1458" s="10"/>
      <c r="T1458" s="6" t="s">
        <v>33</v>
      </c>
      <c r="U1458" s="6" t="s">
        <v>33</v>
      </c>
      <c r="V1458" s="6"/>
      <c r="W1458" s="6" t="str">
        <f>IF(OR(DuraWarenkorb2020[[#This Row],[Netto]]&lt;&gt;"",DuraWarenkorb2020[[#This Row],[Faktor]]&lt;&gt;""),"",IF(DuraWarenkorb2020[[#This Row],[Rabatt]]&lt;&gt;"",DuraWarenkorb2020[[#This Row],[Brutto]],""))</f>
        <v/>
      </c>
      <c r="X1458" s="7"/>
      <c r="Y1458" s="6"/>
      <c r="Z145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58" s="7" t="str">
        <f>IFERROR(1-DuraWarenkorb2020[[#This Row],[EP1]]/DuraWarenkorb2020[[#This Row],[VK Preis]],"")</f>
        <v/>
      </c>
      <c r="AB1458" s="6" t="str">
        <f>IFERROR(DuraWarenkorb2020[[#This Row],[VK Preis]]/DuraWarenkorb2020[[#This Row],[PE]]*DuraWarenkorb2020[[#This Row],[Menge]],"")</f>
        <v/>
      </c>
      <c r="AC1458" s="10" t="s">
        <v>33</v>
      </c>
      <c r="AD1458" s="10" t="s">
        <v>1947</v>
      </c>
    </row>
    <row r="1459" spans="4:30" x14ac:dyDescent="0.25">
      <c r="D1459">
        <v>2597551</v>
      </c>
      <c r="E1459" t="s">
        <v>1830</v>
      </c>
      <c r="F1459" t="s">
        <v>1840</v>
      </c>
      <c r="G1459" t="s">
        <v>1841</v>
      </c>
      <c r="H1459">
        <v>2</v>
      </c>
      <c r="I1459" s="5"/>
      <c r="J1459" s="5"/>
      <c r="K1459" t="s">
        <v>4453</v>
      </c>
      <c r="L1459" s="10"/>
      <c r="M1459" s="10"/>
      <c r="N1459" s="10"/>
      <c r="O1459" s="10"/>
      <c r="P1459" s="10"/>
      <c r="Q1459" s="10"/>
      <c r="R1459" s="10"/>
      <c r="S1459" s="10"/>
      <c r="T1459" s="6" t="s">
        <v>33</v>
      </c>
      <c r="U1459" s="6" t="s">
        <v>33</v>
      </c>
      <c r="V1459" s="6"/>
      <c r="W1459" s="6" t="str">
        <f>IF(OR(DuraWarenkorb2020[[#This Row],[Netto]]&lt;&gt;"",DuraWarenkorb2020[[#This Row],[Faktor]]&lt;&gt;""),"",IF(DuraWarenkorb2020[[#This Row],[Rabatt]]&lt;&gt;"",DuraWarenkorb2020[[#This Row],[Brutto]],""))</f>
        <v/>
      </c>
      <c r="X1459" s="7"/>
      <c r="Y1459" s="6"/>
      <c r="Z145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59" s="7" t="str">
        <f>IFERROR(1-DuraWarenkorb2020[[#This Row],[EP1]]/DuraWarenkorb2020[[#This Row],[VK Preis]],"")</f>
        <v/>
      </c>
      <c r="AB1459" s="6" t="str">
        <f>IFERROR(DuraWarenkorb2020[[#This Row],[VK Preis]]/DuraWarenkorb2020[[#This Row],[PE]]*DuraWarenkorb2020[[#This Row],[Menge]],"")</f>
        <v/>
      </c>
      <c r="AC1459" s="10" t="s">
        <v>33</v>
      </c>
      <c r="AD1459" s="10" t="s">
        <v>1947</v>
      </c>
    </row>
    <row r="1460" spans="4:30" x14ac:dyDescent="0.25">
      <c r="D1460">
        <v>1769359</v>
      </c>
      <c r="E1460" t="s">
        <v>1847</v>
      </c>
      <c r="F1460" t="s">
        <v>4258</v>
      </c>
      <c r="G1460" t="s">
        <v>4259</v>
      </c>
      <c r="H1460">
        <v>1</v>
      </c>
      <c r="I1460" s="5"/>
      <c r="J1460" s="5"/>
      <c r="K1460" t="s">
        <v>4453</v>
      </c>
      <c r="L1460" s="10"/>
      <c r="M1460" s="10"/>
      <c r="N1460" s="10"/>
      <c r="O1460" s="10"/>
      <c r="P1460" s="10"/>
      <c r="Q1460" s="10"/>
      <c r="R1460" s="10"/>
      <c r="S1460" s="10"/>
      <c r="T1460" s="6" t="s">
        <v>33</v>
      </c>
      <c r="U1460" s="6" t="s">
        <v>33</v>
      </c>
      <c r="V1460" s="6"/>
      <c r="W1460" s="6" t="str">
        <f>IF(OR(DuraWarenkorb2020[[#This Row],[Netto]]&lt;&gt;"",DuraWarenkorb2020[[#This Row],[Faktor]]&lt;&gt;""),"",IF(DuraWarenkorb2020[[#This Row],[Rabatt]]&lt;&gt;"",DuraWarenkorb2020[[#This Row],[Brutto]],""))</f>
        <v/>
      </c>
      <c r="X1460" s="7"/>
      <c r="Y1460" s="6"/>
      <c r="Z1460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60" s="7" t="str">
        <f>IFERROR(1-DuraWarenkorb2020[[#This Row],[EP1]]/DuraWarenkorb2020[[#This Row],[VK Preis]],"")</f>
        <v/>
      </c>
      <c r="AB1460" s="6" t="str">
        <f>IFERROR(DuraWarenkorb2020[[#This Row],[VK Preis]]/DuraWarenkorb2020[[#This Row],[PE]]*DuraWarenkorb2020[[#This Row],[Menge]],"")</f>
        <v/>
      </c>
      <c r="AC1460" s="10" t="s">
        <v>33</v>
      </c>
      <c r="AD1460" s="10" t="s">
        <v>1947</v>
      </c>
    </row>
    <row r="1461" spans="4:30" x14ac:dyDescent="0.25">
      <c r="D1461">
        <v>1082787</v>
      </c>
      <c r="E1461" t="s">
        <v>4272</v>
      </c>
      <c r="F1461" t="s">
        <v>4282</v>
      </c>
      <c r="G1461" t="s">
        <v>4283</v>
      </c>
      <c r="H1461">
        <v>2</v>
      </c>
      <c r="I1461" s="5"/>
      <c r="J1461" s="5"/>
      <c r="K1461" t="s">
        <v>4453</v>
      </c>
      <c r="L1461" s="10"/>
      <c r="M1461" s="10"/>
      <c r="N1461" s="10"/>
      <c r="O1461" s="10"/>
      <c r="P1461" s="10"/>
      <c r="Q1461" s="10"/>
      <c r="R1461" s="10"/>
      <c r="S1461" s="10"/>
      <c r="T1461" s="6" t="s">
        <v>33</v>
      </c>
      <c r="U1461" s="6" t="s">
        <v>33</v>
      </c>
      <c r="V1461" s="6"/>
      <c r="W1461" s="6" t="str">
        <f>IF(OR(DuraWarenkorb2020[[#This Row],[Netto]]&lt;&gt;"",DuraWarenkorb2020[[#This Row],[Faktor]]&lt;&gt;""),"",IF(DuraWarenkorb2020[[#This Row],[Rabatt]]&lt;&gt;"",DuraWarenkorb2020[[#This Row],[Brutto]],""))</f>
        <v/>
      </c>
      <c r="X1461" s="7"/>
      <c r="Y1461" s="6"/>
      <c r="Z1461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61" s="7" t="str">
        <f>IFERROR(1-DuraWarenkorb2020[[#This Row],[EP1]]/DuraWarenkorb2020[[#This Row],[VK Preis]],"")</f>
        <v/>
      </c>
      <c r="AB1461" s="6" t="str">
        <f>IFERROR(DuraWarenkorb2020[[#This Row],[VK Preis]]/DuraWarenkorb2020[[#This Row],[PE]]*DuraWarenkorb2020[[#This Row],[Menge]],"")</f>
        <v/>
      </c>
      <c r="AC1461" s="10" t="s">
        <v>33</v>
      </c>
      <c r="AD1461" s="10" t="s">
        <v>1947</v>
      </c>
    </row>
    <row r="1462" spans="4:30" x14ac:dyDescent="0.25">
      <c r="D1462">
        <v>764191</v>
      </c>
      <c r="E1462" t="s">
        <v>4349</v>
      </c>
      <c r="F1462" t="s">
        <v>4350</v>
      </c>
      <c r="G1462" t="s">
        <v>4351</v>
      </c>
      <c r="H1462">
        <v>23</v>
      </c>
      <c r="I1462" s="5"/>
      <c r="J1462" s="5"/>
      <c r="K1462" t="s">
        <v>4453</v>
      </c>
      <c r="L1462" s="10"/>
      <c r="M1462" s="10"/>
      <c r="N1462" s="10"/>
      <c r="O1462" s="10"/>
      <c r="P1462" s="10"/>
      <c r="Q1462" s="10"/>
      <c r="R1462" s="10"/>
      <c r="S1462" s="10"/>
      <c r="T1462" s="6" t="s">
        <v>33</v>
      </c>
      <c r="U1462" s="6" t="s">
        <v>33</v>
      </c>
      <c r="V1462" s="6"/>
      <c r="W1462" s="6" t="str">
        <f>IF(OR(DuraWarenkorb2020[[#This Row],[Netto]]&lt;&gt;"",DuraWarenkorb2020[[#This Row],[Faktor]]&lt;&gt;""),"",IF(DuraWarenkorb2020[[#This Row],[Rabatt]]&lt;&gt;"",DuraWarenkorb2020[[#This Row],[Brutto]],""))</f>
        <v/>
      </c>
      <c r="X1462" s="7"/>
      <c r="Y1462" s="6"/>
      <c r="Z1462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62" s="7" t="str">
        <f>IFERROR(1-DuraWarenkorb2020[[#This Row],[EP1]]/DuraWarenkorb2020[[#This Row],[VK Preis]],"")</f>
        <v/>
      </c>
      <c r="AB1462" s="6" t="str">
        <f>IFERROR(DuraWarenkorb2020[[#This Row],[VK Preis]]/DuraWarenkorb2020[[#This Row],[PE]]*DuraWarenkorb2020[[#This Row],[Menge]],"")</f>
        <v/>
      </c>
      <c r="AC1462" s="10" t="s">
        <v>33</v>
      </c>
      <c r="AD1462" s="10" t="s">
        <v>1947</v>
      </c>
    </row>
    <row r="1463" spans="4:30" x14ac:dyDescent="0.25">
      <c r="D1463">
        <v>2817187</v>
      </c>
      <c r="E1463" t="s">
        <v>1306</v>
      </c>
      <c r="F1463" t="s">
        <v>1307</v>
      </c>
      <c r="G1463" t="s">
        <v>3380</v>
      </c>
      <c r="H1463">
        <v>2</v>
      </c>
      <c r="I1463" s="5"/>
      <c r="J1463" s="5"/>
      <c r="K1463" t="s">
        <v>4453</v>
      </c>
      <c r="L1463" s="10"/>
      <c r="M1463" s="10"/>
      <c r="N1463" s="10"/>
      <c r="O1463" s="10"/>
      <c r="P1463" s="10"/>
      <c r="Q1463" s="10"/>
      <c r="R1463" s="10"/>
      <c r="S1463" s="10"/>
      <c r="T1463" s="6" t="s">
        <v>33</v>
      </c>
      <c r="U1463" s="6" t="s">
        <v>33</v>
      </c>
      <c r="V1463" s="6"/>
      <c r="W1463" s="6" t="str">
        <f>IF(OR(DuraWarenkorb2020[[#This Row],[Netto]]&lt;&gt;"",DuraWarenkorb2020[[#This Row],[Faktor]]&lt;&gt;""),"",IF(DuraWarenkorb2020[[#This Row],[Rabatt]]&lt;&gt;"",DuraWarenkorb2020[[#This Row],[Brutto]],""))</f>
        <v/>
      </c>
      <c r="X1463" s="7"/>
      <c r="Y1463" s="6"/>
      <c r="Z1463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63" s="7" t="str">
        <f>IFERROR(1-DuraWarenkorb2020[[#This Row],[EP1]]/DuraWarenkorb2020[[#This Row],[VK Preis]],"")</f>
        <v/>
      </c>
      <c r="AB1463" s="6" t="str">
        <f>IFERROR(DuraWarenkorb2020[[#This Row],[VK Preis]]/DuraWarenkorb2020[[#This Row],[PE]]*DuraWarenkorb2020[[#This Row],[Menge]],"")</f>
        <v/>
      </c>
      <c r="AC1463" s="10" t="s">
        <v>33</v>
      </c>
      <c r="AD1463" s="10" t="s">
        <v>2045</v>
      </c>
    </row>
    <row r="1464" spans="4:30" x14ac:dyDescent="0.25">
      <c r="D1464">
        <v>2991144</v>
      </c>
      <c r="E1464" t="s">
        <v>1430</v>
      </c>
      <c r="F1464" t="s">
        <v>3764</v>
      </c>
      <c r="G1464" t="s">
        <v>3765</v>
      </c>
      <c r="H1464">
        <v>10</v>
      </c>
      <c r="I1464" s="5"/>
      <c r="J1464" s="5"/>
      <c r="K1464" t="s">
        <v>4453</v>
      </c>
      <c r="L1464" s="10"/>
      <c r="M1464" s="10"/>
      <c r="N1464" s="10"/>
      <c r="O1464" s="10"/>
      <c r="P1464" s="10"/>
      <c r="Q1464" s="10"/>
      <c r="R1464" s="10"/>
      <c r="S1464" s="10"/>
      <c r="T1464" s="6" t="s">
        <v>33</v>
      </c>
      <c r="U1464" s="6" t="s">
        <v>33</v>
      </c>
      <c r="V1464" s="6"/>
      <c r="W1464" s="6" t="str">
        <f>IF(OR(DuraWarenkorb2020[[#This Row],[Netto]]&lt;&gt;"",DuraWarenkorb2020[[#This Row],[Faktor]]&lt;&gt;""),"",IF(DuraWarenkorb2020[[#This Row],[Rabatt]]&lt;&gt;"",DuraWarenkorb2020[[#This Row],[Brutto]],""))</f>
        <v/>
      </c>
      <c r="X1464" s="7"/>
      <c r="Y1464" s="6"/>
      <c r="Z1464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64" s="7" t="str">
        <f>IFERROR(1-DuraWarenkorb2020[[#This Row],[EP1]]/DuraWarenkorb2020[[#This Row],[VK Preis]],"")</f>
        <v/>
      </c>
      <c r="AB1464" s="6" t="str">
        <f>IFERROR(DuraWarenkorb2020[[#This Row],[VK Preis]]/DuraWarenkorb2020[[#This Row],[PE]]*DuraWarenkorb2020[[#This Row],[Menge]],"")</f>
        <v/>
      </c>
      <c r="AC1464" s="10" t="s">
        <v>33</v>
      </c>
      <c r="AD1464" s="10" t="s">
        <v>2045</v>
      </c>
    </row>
    <row r="1465" spans="4:30" x14ac:dyDescent="0.25">
      <c r="D1465">
        <v>2991152</v>
      </c>
      <c r="E1465" t="s">
        <v>1430</v>
      </c>
      <c r="F1465" t="s">
        <v>3764</v>
      </c>
      <c r="G1465" t="s">
        <v>3766</v>
      </c>
      <c r="H1465">
        <v>25</v>
      </c>
      <c r="I1465" s="5"/>
      <c r="J1465" s="5"/>
      <c r="K1465" t="s">
        <v>4453</v>
      </c>
      <c r="L1465" s="10"/>
      <c r="M1465" s="10"/>
      <c r="N1465" s="10"/>
      <c r="O1465" s="10"/>
      <c r="P1465" s="10"/>
      <c r="Q1465" s="10"/>
      <c r="R1465" s="10"/>
      <c r="S1465" s="10"/>
      <c r="T1465" s="6" t="s">
        <v>33</v>
      </c>
      <c r="U1465" s="6" t="s">
        <v>33</v>
      </c>
      <c r="V1465" s="6"/>
      <c r="W1465" s="6" t="str">
        <f>IF(OR(DuraWarenkorb2020[[#This Row],[Netto]]&lt;&gt;"",DuraWarenkorb2020[[#This Row],[Faktor]]&lt;&gt;""),"",IF(DuraWarenkorb2020[[#This Row],[Rabatt]]&lt;&gt;"",DuraWarenkorb2020[[#This Row],[Brutto]],""))</f>
        <v/>
      </c>
      <c r="X1465" s="7"/>
      <c r="Y1465" s="6"/>
      <c r="Z1465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65" s="7" t="str">
        <f>IFERROR(1-DuraWarenkorb2020[[#This Row],[EP1]]/DuraWarenkorb2020[[#This Row],[VK Preis]],"")</f>
        <v/>
      </c>
      <c r="AB1465" s="6" t="str">
        <f>IFERROR(DuraWarenkorb2020[[#This Row],[VK Preis]]/DuraWarenkorb2020[[#This Row],[PE]]*DuraWarenkorb2020[[#This Row],[Menge]],"")</f>
        <v/>
      </c>
      <c r="AC1465" s="10" t="s">
        <v>33</v>
      </c>
      <c r="AD1465" s="10" t="s">
        <v>2045</v>
      </c>
    </row>
    <row r="1466" spans="4:30" x14ac:dyDescent="0.25">
      <c r="D1466">
        <v>2991241</v>
      </c>
      <c r="E1466" t="s">
        <v>1430</v>
      </c>
      <c r="F1466" t="s">
        <v>3767</v>
      </c>
      <c r="G1466" t="s">
        <v>3768</v>
      </c>
      <c r="H1466">
        <v>10</v>
      </c>
      <c r="I1466" s="5"/>
      <c r="J1466" s="5"/>
      <c r="K1466" t="s">
        <v>4453</v>
      </c>
      <c r="L1466" s="10"/>
      <c r="M1466" s="10"/>
      <c r="N1466" s="10"/>
      <c r="O1466" s="10"/>
      <c r="P1466" s="10"/>
      <c r="Q1466" s="10"/>
      <c r="R1466" s="10"/>
      <c r="S1466" s="10"/>
      <c r="T1466" s="6" t="s">
        <v>33</v>
      </c>
      <c r="U1466" s="6" t="s">
        <v>33</v>
      </c>
      <c r="V1466" s="6"/>
      <c r="W1466" s="6" t="str">
        <f>IF(OR(DuraWarenkorb2020[[#This Row],[Netto]]&lt;&gt;"",DuraWarenkorb2020[[#This Row],[Faktor]]&lt;&gt;""),"",IF(DuraWarenkorb2020[[#This Row],[Rabatt]]&lt;&gt;"",DuraWarenkorb2020[[#This Row],[Brutto]],""))</f>
        <v/>
      </c>
      <c r="X1466" s="7"/>
      <c r="Y1466" s="6"/>
      <c r="Z1466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66" s="7" t="str">
        <f>IFERROR(1-DuraWarenkorb2020[[#This Row],[EP1]]/DuraWarenkorb2020[[#This Row],[VK Preis]],"")</f>
        <v/>
      </c>
      <c r="AB1466" s="6" t="str">
        <f>IFERROR(DuraWarenkorb2020[[#This Row],[VK Preis]]/DuraWarenkorb2020[[#This Row],[PE]]*DuraWarenkorb2020[[#This Row],[Menge]],"")</f>
        <v/>
      </c>
      <c r="AC1466" s="10" t="s">
        <v>33</v>
      </c>
      <c r="AD1466" s="10" t="s">
        <v>2045</v>
      </c>
    </row>
    <row r="1467" spans="4:30" x14ac:dyDescent="0.25">
      <c r="D1467">
        <v>3253511</v>
      </c>
      <c r="E1467" t="s">
        <v>1534</v>
      </c>
      <c r="F1467" t="s">
        <v>3873</v>
      </c>
      <c r="G1467" t="s">
        <v>3874</v>
      </c>
      <c r="H1467">
        <v>3</v>
      </c>
      <c r="I1467" s="5"/>
      <c r="J1467" s="5"/>
      <c r="K1467" t="s">
        <v>4453</v>
      </c>
      <c r="L1467" s="10"/>
      <c r="M1467" s="10"/>
      <c r="N1467" s="10"/>
      <c r="O1467" s="10"/>
      <c r="P1467" s="10"/>
      <c r="Q1467" s="10"/>
      <c r="R1467" s="10"/>
      <c r="S1467" s="10"/>
      <c r="T1467" s="6" t="s">
        <v>33</v>
      </c>
      <c r="U1467" s="6" t="s">
        <v>33</v>
      </c>
      <c r="V1467" s="6"/>
      <c r="W1467" s="6" t="str">
        <f>IF(OR(DuraWarenkorb2020[[#This Row],[Netto]]&lt;&gt;"",DuraWarenkorb2020[[#This Row],[Faktor]]&lt;&gt;""),"",IF(DuraWarenkorb2020[[#This Row],[Rabatt]]&lt;&gt;"",DuraWarenkorb2020[[#This Row],[Brutto]],""))</f>
        <v/>
      </c>
      <c r="X1467" s="7"/>
      <c r="Y1467" s="6"/>
      <c r="Z1467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67" s="7" t="str">
        <f>IFERROR(1-DuraWarenkorb2020[[#This Row],[EP1]]/DuraWarenkorb2020[[#This Row],[VK Preis]],"")</f>
        <v/>
      </c>
      <c r="AB1467" s="6" t="str">
        <f>IFERROR(DuraWarenkorb2020[[#This Row],[VK Preis]]/DuraWarenkorb2020[[#This Row],[PE]]*DuraWarenkorb2020[[#This Row],[Menge]],"")</f>
        <v/>
      </c>
      <c r="AC1467" s="10" t="s">
        <v>33</v>
      </c>
      <c r="AD1467" s="10" t="s">
        <v>2045</v>
      </c>
    </row>
    <row r="1468" spans="4:30" x14ac:dyDescent="0.25">
      <c r="D1468">
        <v>2972638</v>
      </c>
      <c r="E1468" t="s">
        <v>1534</v>
      </c>
      <c r="F1468" t="s">
        <v>3879</v>
      </c>
      <c r="G1468" t="s">
        <v>3882</v>
      </c>
      <c r="H1468">
        <v>30</v>
      </c>
      <c r="I1468" s="5"/>
      <c r="J1468" s="5"/>
      <c r="K1468" t="s">
        <v>4453</v>
      </c>
      <c r="L1468" s="10"/>
      <c r="M1468" s="10"/>
      <c r="N1468" s="10"/>
      <c r="O1468" s="10"/>
      <c r="P1468" s="10"/>
      <c r="Q1468" s="10"/>
      <c r="R1468" s="10"/>
      <c r="S1468" s="10"/>
      <c r="T1468" s="6" t="s">
        <v>33</v>
      </c>
      <c r="U1468" s="6" t="s">
        <v>33</v>
      </c>
      <c r="V1468" s="6"/>
      <c r="W1468" s="6" t="str">
        <f>IF(OR(DuraWarenkorb2020[[#This Row],[Netto]]&lt;&gt;"",DuraWarenkorb2020[[#This Row],[Faktor]]&lt;&gt;""),"",IF(DuraWarenkorb2020[[#This Row],[Rabatt]]&lt;&gt;"",DuraWarenkorb2020[[#This Row],[Brutto]],""))</f>
        <v/>
      </c>
      <c r="X1468" s="7"/>
      <c r="Y1468" s="6"/>
      <c r="Z1468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68" s="7" t="str">
        <f>IFERROR(1-DuraWarenkorb2020[[#This Row],[EP1]]/DuraWarenkorb2020[[#This Row],[VK Preis]],"")</f>
        <v/>
      </c>
      <c r="AB1468" s="6" t="str">
        <f>IFERROR(DuraWarenkorb2020[[#This Row],[VK Preis]]/DuraWarenkorb2020[[#This Row],[PE]]*DuraWarenkorb2020[[#This Row],[Menge]],"")</f>
        <v/>
      </c>
      <c r="AC1468" s="10" t="s">
        <v>33</v>
      </c>
      <c r="AD1468" s="10" t="s">
        <v>2045</v>
      </c>
    </row>
    <row r="1469" spans="4:30" x14ac:dyDescent="0.25">
      <c r="D1469">
        <v>2972646</v>
      </c>
      <c r="E1469" t="s">
        <v>1534</v>
      </c>
      <c r="F1469" t="s">
        <v>3879</v>
      </c>
      <c r="G1469" t="s">
        <v>3883</v>
      </c>
      <c r="H1469">
        <v>0</v>
      </c>
      <c r="I1469" s="5"/>
      <c r="J1469" s="5"/>
      <c r="K1469" t="s">
        <v>4453</v>
      </c>
      <c r="L1469" s="10"/>
      <c r="M1469" s="10"/>
      <c r="N1469" s="10"/>
      <c r="O1469" s="10"/>
      <c r="P1469" s="10"/>
      <c r="Q1469" s="10"/>
      <c r="R1469" s="10"/>
      <c r="S1469" s="10"/>
      <c r="T1469" s="6" t="s">
        <v>33</v>
      </c>
      <c r="U1469" s="6" t="s">
        <v>33</v>
      </c>
      <c r="V1469" s="6"/>
      <c r="W1469" s="6" t="str">
        <f>IF(OR(DuraWarenkorb2020[[#This Row],[Netto]]&lt;&gt;"",DuraWarenkorb2020[[#This Row],[Faktor]]&lt;&gt;""),"",IF(DuraWarenkorb2020[[#This Row],[Rabatt]]&lt;&gt;"",DuraWarenkorb2020[[#This Row],[Brutto]],""))</f>
        <v/>
      </c>
      <c r="X1469" s="7"/>
      <c r="Y1469" s="6"/>
      <c r="Z1469" s="6" t="str">
        <f>IFERROR(ROUND(IF(DuraWarenkorb2020[[#This Row],[Netto]]&lt;&gt;"",DuraWarenkorb2020[[#This Row],[Netto]],IF(AND(DuraWarenkorb2020[[#This Row],[Rabatt]]="",DuraWarenkorb2020[[#This Row],[Faktor]]="",DuraWarenkorb2020[[#This Row],[VK
Br.]]=""),"",IF(DuraWarenkorb2020[[#This Row],[Faktor]]&lt;&gt;"",DuraWarenkorb2020[[#This Row],[EP1]]/(DuraWarenkorb2020[[#This Row],[Faktor]]/100),DuraWarenkorb2020[[#This Row],[Brutto]]*(1-DuraWarenkorb2020[[#This Row],[Rabatt]])))),2),"")</f>
        <v/>
      </c>
      <c r="AA1469" s="7" t="str">
        <f>IFERROR(1-DuraWarenkorb2020[[#This Row],[EP1]]/DuraWarenkorb2020[[#This Row],[VK Preis]],"")</f>
        <v/>
      </c>
      <c r="AB1469" s="6" t="str">
        <f>IFERROR(DuraWarenkorb2020[[#This Row],[VK Preis]]/DuraWarenkorb2020[[#This Row],[PE]]*DuraWarenkorb2020[[#This Row],[Menge]],"")</f>
        <v/>
      </c>
      <c r="AC1469" s="10" t="s">
        <v>33</v>
      </c>
      <c r="AD1469" s="10" t="s">
        <v>2045</v>
      </c>
    </row>
  </sheetData>
  <conditionalFormatting sqref="AD1416:AD1452">
    <cfRule type="cellIs" priority="6" stopIfTrue="1" operator="greaterThan">
      <formula>999000000</formula>
    </cfRule>
    <cfRule type="duplicateValues" dxfId="5" priority="7"/>
  </conditionalFormatting>
  <conditionalFormatting sqref="AC926">
    <cfRule type="cellIs" priority="4" stopIfTrue="1" operator="greaterThan">
      <formula>999000000</formula>
    </cfRule>
    <cfRule type="duplicateValues" dxfId="4" priority="5"/>
  </conditionalFormatting>
  <conditionalFormatting sqref="K2:K1469">
    <cfRule type="containsText" dxfId="3" priority="1" operator="containsText" text="Schäcke">
      <formula>NOT(ISERROR(SEARCH("Schäcke",K2)))</formula>
    </cfRule>
    <cfRule type="containsText" dxfId="2" priority="2" operator="containsText" text="Sonepar">
      <formula>NOT(ISERROR(SEARCH("Sonepar",K2)))</formula>
    </cfRule>
    <cfRule type="containsText" dxfId="1" priority="3" operator="containsText" text="Regro">
      <formula>NOT(ISERROR(SEARCH("Regro",K2)))</formula>
    </cfRule>
  </conditionalFormatting>
  <conditionalFormatting sqref="L2:L1469">
    <cfRule type="cellIs" priority="852" stopIfTrue="1" operator="greaterThan">
      <formula>999000000</formula>
    </cfRule>
    <cfRule type="duplicateValues" dxfId="0" priority="85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Warenkorb2020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2020-01-27T15:08:37Z</dcterms:modified>
</cp:coreProperties>
</file>