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tables/table1.xml" ContentType="application/vnd.openxmlformats-officedocument.spreadsheetml.tab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cfb4962a5df0fa7a/Desktop/Project excel 2/"/>
    </mc:Choice>
  </mc:AlternateContent>
  <xr:revisionPtr revIDLastSave="279" documentId="8_{907839EB-A23C-4510-B289-249D333BF3E6}" xr6:coauthVersionLast="47" xr6:coauthVersionMax="47" xr10:uidLastSave="{4CCE332A-C91E-40E0-8A47-BE92147096CD}"/>
  <bookViews>
    <workbookView xWindow="9850" yWindow="90" windowWidth="9440" windowHeight="10080" tabRatio="584" firstSheet="2" activeTab="2" xr2:uid="{978FE6D3-5F7B-4A8F-B1DC-772C2781C0DA}"/>
  </bookViews>
  <sheets>
    <sheet name="TASK" sheetId="2" r:id="rId1"/>
    <sheet name="PivotTable" sheetId="4" r:id="rId2"/>
    <sheet name="DATA SET" sheetId="1" r:id="rId3"/>
  </sheets>
  <calcPr calcId="191029"/>
  <pivotCaches>
    <pivotCache cacheId="7" r:id="rId4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P2" i="1" l="1"/>
  <c r="M2" i="1"/>
  <c r="J2" i="1"/>
  <c r="O2" i="1"/>
  <c r="O3" i="1"/>
  <c r="J5" i="1"/>
  <c r="J3" i="1"/>
  <c r="O4" i="1"/>
  <c r="O5" i="1"/>
  <c r="O6" i="1"/>
  <c r="Q2" i="1"/>
  <c r="Q7" i="1" s="1"/>
  <c r="N3" i="1"/>
  <c r="N4" i="1"/>
  <c r="N5" i="1"/>
  <c r="N6" i="1"/>
  <c r="N2" i="1"/>
  <c r="M3" i="1"/>
  <c r="M4" i="1"/>
  <c r="M5" i="1"/>
  <c r="M6" i="1"/>
  <c r="E2" i="1"/>
  <c r="E3" i="1"/>
  <c r="E4" i="1"/>
  <c r="J6" i="1"/>
  <c r="G6" i="1"/>
  <c r="G5" i="1"/>
  <c r="J4" i="1"/>
  <c r="G4" i="1"/>
  <c r="G3" i="1"/>
  <c r="G2" i="1"/>
</calcChain>
</file>

<file path=xl/sharedStrings.xml><?xml version="1.0" encoding="utf-8"?>
<sst xmlns="http://schemas.openxmlformats.org/spreadsheetml/2006/main" count="97" uniqueCount="61">
  <si>
    <t>Employee ID</t>
  </si>
  <si>
    <t>Name</t>
  </si>
  <si>
    <t>Department</t>
  </si>
  <si>
    <t>Salary</t>
  </si>
  <si>
    <t>Bonus (%)</t>
  </si>
  <si>
    <t>Joining Date</t>
  </si>
  <si>
    <t>Email</t>
  </si>
  <si>
    <t>Alice</t>
  </si>
  <si>
    <t>HR</t>
  </si>
  <si>
    <t>alice@company.com</t>
  </si>
  <si>
    <t>Bob</t>
  </si>
  <si>
    <t>IT</t>
  </si>
  <si>
    <t>bob@company.com</t>
  </si>
  <si>
    <t>Charlie</t>
  </si>
  <si>
    <t>Sales</t>
  </si>
  <si>
    <t>charlie@company.com</t>
  </si>
  <si>
    <t>Diana</t>
  </si>
  <si>
    <t>diana@company.com</t>
  </si>
  <si>
    <t>Edward</t>
  </si>
  <si>
    <t>edward@company.com</t>
  </si>
  <si>
    <t>Bonus Amount</t>
  </si>
  <si>
    <t xml:space="preserve">Eliglibe for promotion </t>
  </si>
  <si>
    <t>Standard Bonus %</t>
  </si>
  <si>
    <t>employee info</t>
  </si>
  <si>
    <t>Username</t>
  </si>
  <si>
    <t>Years worked</t>
  </si>
  <si>
    <t>Average salary in HR</t>
  </si>
  <si>
    <t>How many employees are in IT</t>
  </si>
  <si>
    <t>📘 Excel Assignment: Practice with Excel Functions</t>
  </si>
  <si>
    <t>🧾 Scenario:</t>
  </si>
  <si>
    <t>📊 Dataset (Enter this in Excel):</t>
  </si>
  <si>
    <t>3/15/2021</t>
  </si>
  <si>
    <t>2/20/2023</t>
  </si>
  <si>
    <t>5/25/2019</t>
  </si>
  <si>
    <t>Bonus Amount = Salary * Bonus % / 100</t>
  </si>
  <si>
    <t>Create a small table showing bonus policy:</t>
  </si>
  <si>
    <t>=DATEDIF(Joining Date, TODAY(), "Y")</t>
  </si>
  <si>
    <t>Count how many employees are in the IT department.</t>
  </si>
  <si>
    <r>
      <t xml:space="preserve">You are a trainee in a company’s HR department. You’ve been given a small dataset of employees and asked to use </t>
    </r>
    <r>
      <rPr>
        <b/>
        <sz val="11"/>
        <color rgb="FF000000"/>
        <rFont val="Calibri"/>
        <family val="2"/>
      </rPr>
      <t>Excel functions</t>
    </r>
    <r>
      <rPr>
        <sz val="11"/>
        <color rgb="FF000000"/>
        <rFont val="Calibri"/>
        <family val="2"/>
      </rPr>
      <t xml:space="preserve"> to analyze and clean the data.</t>
    </r>
  </si>
  <si>
    <r>
      <t xml:space="preserve">1. Basic Math with </t>
    </r>
    <r>
      <rPr>
        <b/>
        <sz val="11"/>
        <color theme="1"/>
        <rFont val="Calibri"/>
        <family val="2"/>
      </rPr>
      <t>=A*B</t>
    </r>
    <r>
      <rPr>
        <b/>
        <sz val="11"/>
        <color rgb="FF000000"/>
        <rFont val="Calibri"/>
        <family val="2"/>
      </rPr>
      <t>:</t>
    </r>
  </si>
  <si>
    <r>
      <t xml:space="preserve">Calculate </t>
    </r>
    <r>
      <rPr>
        <b/>
        <sz val="11"/>
        <color rgb="FF000000"/>
        <rFont val="Calibri"/>
        <family val="2"/>
      </rPr>
      <t>Bonus Amount</t>
    </r>
    <r>
      <rPr>
        <sz val="11"/>
        <color rgb="FF000000"/>
        <rFont val="Calibri"/>
        <family val="2"/>
      </rPr>
      <t xml:space="preserve"> for each employee using the formula:</t>
    </r>
  </si>
  <si>
    <r>
      <t>2. IF</t>
    </r>
    <r>
      <rPr>
        <b/>
        <sz val="11"/>
        <color rgb="FF000000"/>
        <rFont val="Calibri"/>
        <family val="2"/>
      </rPr>
      <t xml:space="preserve"> Function:</t>
    </r>
  </si>
  <si>
    <r>
      <t>Add a column “</t>
    </r>
    <r>
      <rPr>
        <b/>
        <sz val="11"/>
        <color rgb="FF000000"/>
        <rFont val="Calibri"/>
        <family val="2"/>
      </rPr>
      <t>Eligible for Promotion</t>
    </r>
    <r>
      <rPr>
        <sz val="11"/>
        <color rgb="FF000000"/>
        <rFont val="Calibri"/>
        <family val="2"/>
      </rPr>
      <t>”</t>
    </r>
  </si>
  <si>
    <r>
      <t xml:space="preserve">Use </t>
    </r>
    <r>
      <rPr>
        <sz val="11"/>
        <color theme="1"/>
        <rFont val="Calibri"/>
        <family val="2"/>
      </rPr>
      <t>IF</t>
    </r>
    <r>
      <rPr>
        <sz val="11"/>
        <color rgb="FF000000"/>
        <rFont val="Calibri"/>
        <family val="2"/>
      </rPr>
      <t xml:space="preserve"> to show “Yes” if the employee has been with the company for more than 3 years, otherwise “No”.</t>
    </r>
  </si>
  <si>
    <r>
      <t>3. VLOOKUP</t>
    </r>
    <r>
      <rPr>
        <b/>
        <sz val="11"/>
        <color rgb="FF000000"/>
        <rFont val="Calibri"/>
        <family val="2"/>
      </rPr>
      <t xml:space="preserve"> Function:</t>
    </r>
  </si>
  <si>
    <r>
      <t xml:space="preserve">Use </t>
    </r>
    <r>
      <rPr>
        <sz val="11"/>
        <color theme="1"/>
        <rFont val="Calibri"/>
        <family val="2"/>
      </rPr>
      <t>VLOOKUP</t>
    </r>
    <r>
      <rPr>
        <sz val="11"/>
        <color rgb="FF000000"/>
        <rFont val="Calibri"/>
        <family val="2"/>
      </rPr>
      <t xml:space="preserve"> to fetch the standard bonus % for each employee based on their department.</t>
    </r>
  </si>
  <si>
    <r>
      <t>4. CONCATENATE</t>
    </r>
    <r>
      <rPr>
        <b/>
        <sz val="11"/>
        <color rgb="FF000000"/>
        <rFont val="Calibri"/>
        <family val="2"/>
      </rPr>
      <t xml:space="preserve"> or </t>
    </r>
    <r>
      <rPr>
        <b/>
        <sz val="10"/>
        <color theme="1"/>
        <rFont val="Arimo"/>
      </rPr>
      <t>TEXTJOIN</t>
    </r>
    <r>
      <rPr>
        <b/>
        <sz val="11"/>
        <color rgb="FF000000"/>
        <rFont val="Calibri"/>
        <family val="2"/>
      </rPr>
      <t>:</t>
    </r>
  </si>
  <si>
    <r>
      <t>Create a new column “</t>
    </r>
    <r>
      <rPr>
        <b/>
        <sz val="11"/>
        <color rgb="FF000000"/>
        <rFont val="Calibri"/>
        <family val="2"/>
      </rPr>
      <t>Employee Info</t>
    </r>
    <r>
      <rPr>
        <sz val="11"/>
        <color rgb="FF000000"/>
        <rFont val="Calibri"/>
        <family val="2"/>
      </rPr>
      <t>” that combines Name, Department, and Email.</t>
    </r>
  </si>
  <si>
    <r>
      <t>5. LEFT</t>
    </r>
    <r>
      <rPr>
        <b/>
        <sz val="11"/>
        <color rgb="FF000000"/>
        <rFont val="Calibri"/>
        <family val="2"/>
      </rPr>
      <t xml:space="preserve">, </t>
    </r>
    <r>
      <rPr>
        <b/>
        <sz val="10"/>
        <color theme="1"/>
        <rFont val="Arimo"/>
      </rPr>
      <t>RIGHT</t>
    </r>
    <r>
      <rPr>
        <b/>
        <sz val="11"/>
        <color rgb="FF000000"/>
        <rFont val="Calibri"/>
        <family val="2"/>
      </rPr>
      <t xml:space="preserve">, </t>
    </r>
    <r>
      <rPr>
        <b/>
        <sz val="10"/>
        <color theme="1"/>
        <rFont val="Arimo"/>
      </rPr>
      <t>LEN</t>
    </r>
    <r>
      <rPr>
        <b/>
        <sz val="11"/>
        <color rgb="FF000000"/>
        <rFont val="Calibri"/>
        <family val="2"/>
      </rPr>
      <t xml:space="preserve">, </t>
    </r>
    <r>
      <rPr>
        <b/>
        <sz val="10"/>
        <color theme="1"/>
        <rFont val="Arimo"/>
      </rPr>
      <t>MID</t>
    </r>
    <r>
      <rPr>
        <b/>
        <sz val="11"/>
        <color rgb="FF000000"/>
        <rFont val="Calibri"/>
        <family val="2"/>
      </rPr>
      <t>:</t>
    </r>
  </si>
  <si>
    <r>
      <t xml:space="preserve">Extract the </t>
    </r>
    <r>
      <rPr>
        <b/>
        <sz val="11"/>
        <color rgb="FF000000"/>
        <rFont val="Calibri"/>
        <family val="2"/>
      </rPr>
      <t>username</t>
    </r>
    <r>
      <rPr>
        <sz val="11"/>
        <color rgb="FF000000"/>
        <rFont val="Calibri"/>
        <family val="2"/>
      </rPr>
      <t xml:space="preserve"> from the Email address (text before the '@').</t>
    </r>
  </si>
  <si>
    <r>
      <t>6. TODAY()</t>
    </r>
    <r>
      <rPr>
        <b/>
        <sz val="11"/>
        <color rgb="FF000000"/>
        <rFont val="Calibri"/>
        <family val="2"/>
      </rPr>
      <t xml:space="preserve"> and </t>
    </r>
    <r>
      <rPr>
        <b/>
        <sz val="10"/>
        <color theme="1"/>
        <rFont val="Arimo"/>
      </rPr>
      <t>DATEDIF</t>
    </r>
    <r>
      <rPr>
        <b/>
        <sz val="11"/>
        <color rgb="FF000000"/>
        <rFont val="Calibri"/>
        <family val="2"/>
      </rPr>
      <t>:</t>
    </r>
  </si>
  <si>
    <r>
      <t xml:space="preserve">Add a column to calculate the </t>
    </r>
    <r>
      <rPr>
        <b/>
        <sz val="11"/>
        <color rgb="FF000000"/>
        <rFont val="Calibri"/>
        <family val="2"/>
      </rPr>
      <t>number of years</t>
    </r>
    <r>
      <rPr>
        <sz val="11"/>
        <color rgb="FF000000"/>
        <rFont val="Calibri"/>
        <family val="2"/>
      </rPr>
      <t xml:space="preserve"> each employee has worked using:</t>
    </r>
  </si>
  <si>
    <r>
      <t>7. COUNTIF</t>
    </r>
    <r>
      <rPr>
        <b/>
        <sz val="11"/>
        <color rgb="FF000000"/>
        <rFont val="Calibri"/>
        <family val="2"/>
      </rPr>
      <t xml:space="preserve"> and </t>
    </r>
    <r>
      <rPr>
        <b/>
        <sz val="10"/>
        <color theme="1"/>
        <rFont val="Arimo"/>
      </rPr>
      <t>AVERAGEIF</t>
    </r>
    <r>
      <rPr>
        <b/>
        <sz val="11"/>
        <color rgb="FF000000"/>
        <rFont val="Calibri"/>
        <family val="2"/>
      </rPr>
      <t>:</t>
    </r>
  </si>
  <si>
    <r>
      <t xml:space="preserve">Calculate the </t>
    </r>
    <r>
      <rPr>
        <b/>
        <sz val="11"/>
        <color rgb="FF000000"/>
        <rFont val="Calibri"/>
        <family val="2"/>
      </rPr>
      <t>average salary</t>
    </r>
    <r>
      <rPr>
        <sz val="11"/>
        <color rgb="FF000000"/>
        <rFont val="Calibri"/>
        <family val="2"/>
      </rPr>
      <t xml:space="preserve"> for HR department employees.</t>
    </r>
  </si>
  <si>
    <t xml:space="preserve"> Tasks Using Excel Functions</t>
  </si>
  <si>
    <t>Department2</t>
  </si>
  <si>
    <t>Standard Bonus %3</t>
  </si>
  <si>
    <t>Total</t>
  </si>
  <si>
    <t>Grand Total</t>
  </si>
  <si>
    <t>Count of Email</t>
  </si>
  <si>
    <t>Sum of Average salary in HR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</si>
</sst>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2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8"/>
      <color theme="1"/>
      <name val="Calibri"/>
      <family val="2"/>
    </font>
    <font>
      <sz val="11"/>
      <color theme="1"/>
      <name val="Calibri"/>
      <family val="2"/>
    </font>
    <font>
      <b/>
      <sz val="13"/>
      <color theme="1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theme="1"/>
      <name val="Calibri"/>
      <family val="2"/>
    </font>
    <font>
      <sz val="10"/>
      <color theme="1"/>
      <name val="Arimo"/>
    </font>
    <font>
      <b/>
      <sz val="10"/>
      <color theme="1"/>
      <name val="Arimo"/>
    </font>
    <font>
      <b/>
      <sz val="10"/>
      <color rgb="FF000000"/>
      <name val="Arial"/>
      <family val="2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11" fillId="0" borderId="0" applyNumberFormat="0" applyFill="0" applyBorder="0" applyAlignment="0" applyProtection="0"/>
  </cellStyleXfs>
  <cellXfs count="28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0" fillId="0" borderId="0" xfId="0" applyAlignment="1">
      <alignment vertical="top"/>
    </xf>
    <xf numFmtId="0" fontId="0" fillId="0" borderId="0" xfId="0" applyAlignment="1">
      <alignment horizontal="center" vertical="top"/>
    </xf>
    <xf numFmtId="0" fontId="1" fillId="0" borderId="0" xfId="0" applyFont="1" applyAlignment="1">
      <alignment horizontal="center" vertical="center"/>
    </xf>
    <xf numFmtId="14" fontId="1" fillId="0" borderId="0" xfId="0" applyNumberFormat="1" applyFont="1" applyAlignment="1">
      <alignment horizontal="center" vertical="top"/>
    </xf>
    <xf numFmtId="14" fontId="0" fillId="0" borderId="0" xfId="0" applyNumberFormat="1" applyAlignment="1">
      <alignment horizontal="center" vertical="top"/>
    </xf>
    <xf numFmtId="0" fontId="0" fillId="0" borderId="0" xfId="0" applyAlignment="1">
      <alignment horizontal="center" vertical="center"/>
    </xf>
    <xf numFmtId="22" fontId="0" fillId="0" borderId="0" xfId="0" applyNumberFormat="1" applyAlignment="1">
      <alignment vertical="top"/>
    </xf>
    <xf numFmtId="0" fontId="2" fillId="0" borderId="1" xfId="0" applyFont="1" applyBorder="1" applyAlignment="1">
      <alignment vertical="center"/>
    </xf>
    <xf numFmtId="0" fontId="3" fillId="0" borderId="1" xfId="0" applyFont="1" applyBorder="1" applyAlignment="1">
      <alignment wrapText="1"/>
    </xf>
    <xf numFmtId="0" fontId="4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7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right" vertical="center" wrapText="1"/>
    </xf>
    <xf numFmtId="0" fontId="3" fillId="0" borderId="1" xfId="0" applyFont="1" applyBorder="1" applyAlignment="1">
      <alignment vertical="center" wrapText="1"/>
    </xf>
    <xf numFmtId="14" fontId="3" fillId="0" borderId="1" xfId="0" applyNumberFormat="1" applyFont="1" applyBorder="1" applyAlignment="1">
      <alignment horizontal="right" vertical="center" wrapText="1"/>
    </xf>
    <xf numFmtId="0" fontId="11" fillId="0" borderId="1" xfId="1" applyBorder="1" applyAlignment="1">
      <alignment vertical="center" wrapText="1"/>
    </xf>
    <xf numFmtId="0" fontId="5" fillId="0" borderId="1" xfId="0" applyFont="1" applyBorder="1" applyAlignment="1">
      <alignment vertical="center"/>
    </xf>
    <xf numFmtId="0" fontId="6" fillId="0" borderId="1" xfId="0" applyFont="1" applyBorder="1" applyAlignment="1">
      <alignment vertical="center"/>
    </xf>
    <xf numFmtId="0" fontId="8" fillId="0" borderId="1" xfId="0" applyFont="1" applyBorder="1" applyAlignment="1">
      <alignment vertical="center"/>
    </xf>
    <xf numFmtId="0" fontId="10" fillId="0" borderId="1" xfId="0" applyFont="1" applyBorder="1" applyAlignment="1">
      <alignment vertical="center" wrapText="1"/>
    </xf>
    <xf numFmtId="0" fontId="10" fillId="0" borderId="1" xfId="0" applyFont="1" applyBorder="1" applyAlignment="1">
      <alignment vertical="center"/>
    </xf>
    <xf numFmtId="0" fontId="0" fillId="0" borderId="0" xfId="0" pivotButton="1"/>
    <xf numFmtId="0" fontId="0" fillId="0" borderId="0" xfId="0" applyNumberFormat="1"/>
  </cellXfs>
  <cellStyles count="2">
    <cellStyle name="Hyperlink" xfId="1" builtinId="8"/>
    <cellStyle name="Normal" xfId="0" builtinId="0"/>
  </cellStyles>
  <dxfs count="30">
    <dxf>
      <alignment horizontal="center" vertical="bottom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top" textRotation="0" wrapText="0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top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top" textRotation="0" wrapText="0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9" formatCode="dd/mm/yyyy"/>
      <alignment horizontal="center" vertical="top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1" defaultTableStyle="TableStyleMedium2" defaultPivotStyle="PivotStyleLight16">
    <tableStyle name="Invisible" pivot="0" table="0" count="0" xr9:uid="{18EAF834-3F6D-4B53-B924-54A86628CAC5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Relationship Id="rId9" Type="http://schemas.openxmlformats.org/officeDocument/2006/relationships/calcChain" Target="calcChai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Chika Celestine" refreshedDate="45880.986038310184" createdVersion="8" refreshedVersion="8" minRefreshableVersion="3" recordCount="5" xr:uid="{76258358-F28B-4C31-ACA0-E0046691BD46}">
  <cacheSource type="worksheet">
    <worksheetSource name="TblHr"/>
  </cacheSource>
  <cacheFields count="17">
    <cacheField name="Employee ID" numFmtId="0">
      <sharedItems containsSemiMixedTypes="0" containsString="0" containsNumber="1" containsInteger="1" minValue="101" maxValue="105"/>
    </cacheField>
    <cacheField name="Name" numFmtId="0">
      <sharedItems/>
    </cacheField>
    <cacheField name="Department" numFmtId="0">
      <sharedItems count="3">
        <s v="HR"/>
        <s v="IT"/>
        <s v="Sales"/>
      </sharedItems>
    </cacheField>
    <cacheField name="Salary" numFmtId="0">
      <sharedItems containsSemiMixedTypes="0" containsString="0" containsNumber="1" containsInteger="1" minValue="48000" maxValue="65000"/>
    </cacheField>
    <cacheField name="Standard Bonus %" numFmtId="0">
      <sharedItems containsString="0" containsBlank="1" containsNumber="1" containsInteger="1" minValue="5" maxValue="7"/>
    </cacheField>
    <cacheField name="Bonus (%)" numFmtId="0">
      <sharedItems containsSemiMixedTypes="0" containsString="0" containsNumber="1" containsInteger="1" minValue="5" maxValue="8"/>
    </cacheField>
    <cacheField name="Bonus Amount" numFmtId="0">
      <sharedItems containsSemiMixedTypes="0" containsString="0" containsNumber="1" containsInteger="1" minValue="2400" maxValue="5200"/>
    </cacheField>
    <cacheField name="Joining Date" numFmtId="14">
      <sharedItems containsSemiMixedTypes="0" containsNonDate="0" containsDate="1" containsString="0" minDate="2019-05-25T00:00:00" maxDate="2023-02-21T00:00:00"/>
    </cacheField>
    <cacheField name="Email" numFmtId="0">
      <sharedItems/>
    </cacheField>
    <cacheField name="Eliglibe for promotion " numFmtId="0">
      <sharedItems/>
    </cacheField>
    <cacheField name="Department2" numFmtId="0">
      <sharedItems containsBlank="1"/>
    </cacheField>
    <cacheField name="Standard Bonus %3" numFmtId="0">
      <sharedItems containsString="0" containsBlank="1" containsNumber="1" containsInteger="1" minValue="5" maxValue="7"/>
    </cacheField>
    <cacheField name="employee info" numFmtId="0">
      <sharedItems/>
    </cacheField>
    <cacheField name="Username" numFmtId="0">
      <sharedItems/>
    </cacheField>
    <cacheField name="Years worked" numFmtId="0">
      <sharedItems containsSemiMixedTypes="0" containsString="0" containsNumber="1" containsInteger="1" minValue="2" maxValue="6"/>
    </cacheField>
    <cacheField name="How many employees are in IT" numFmtId="0">
      <sharedItems containsString="0" containsBlank="1" containsNumber="1" containsInteger="1" minValue="2" maxValue="2"/>
    </cacheField>
    <cacheField name="Average salary in HR" numFmtId="0">
      <sharedItems containsString="0" containsBlank="1" containsNumber="1" containsInteger="1" minValue="49000" maxValue="490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">
  <r>
    <n v="101"/>
    <s v="Alice"/>
    <x v="0"/>
    <n v="50000"/>
    <n v="5"/>
    <n v="5"/>
    <n v="2500"/>
    <d v="2022-01-10T00:00:00"/>
    <s v="alice@company.com"/>
    <s v="NO"/>
    <s v="HR"/>
    <n v="5"/>
    <s v="Alice | HR | alice@company.com"/>
    <s v="alice"/>
    <n v="3"/>
    <n v="2"/>
    <n v="49000"/>
  </r>
  <r>
    <n v="102"/>
    <s v="Bob"/>
    <x v="1"/>
    <n v="60000"/>
    <n v="7"/>
    <n v="7"/>
    <n v="4200"/>
    <d v="2021-03-15T00:00:00"/>
    <s v="bob@company.com"/>
    <s v="YES"/>
    <s v="IT"/>
    <n v="7"/>
    <s v="Bob | IT | bob@company.com"/>
    <s v="bob"/>
    <n v="4"/>
    <m/>
    <m/>
  </r>
  <r>
    <n v="103"/>
    <s v="Charlie"/>
    <x v="2"/>
    <n v="55000"/>
    <n v="6"/>
    <n v="6"/>
    <n v="3300"/>
    <d v="2020-08-01T00:00:00"/>
    <s v="charlie@company.com"/>
    <s v="YES"/>
    <s v="Sales"/>
    <n v="6"/>
    <s v="Charlie | Sales | charlie@company.com"/>
    <s v="charlie"/>
    <n v="5"/>
    <m/>
    <m/>
  </r>
  <r>
    <n v="104"/>
    <s v="Diana"/>
    <x v="1"/>
    <n v="65000"/>
    <m/>
    <n v="8"/>
    <n v="5200"/>
    <d v="2023-02-20T00:00:00"/>
    <s v="diana@company.com"/>
    <s v="NO"/>
    <m/>
    <m/>
    <s v="Diana | IT | diana@company.com"/>
    <s v="diana"/>
    <n v="2"/>
    <m/>
    <m/>
  </r>
  <r>
    <n v="105"/>
    <s v="Edward"/>
    <x v="0"/>
    <n v="48000"/>
    <m/>
    <n v="5"/>
    <n v="2400"/>
    <d v="2019-05-25T00:00:00"/>
    <s v="edward@company.com"/>
    <s v="YES"/>
    <m/>
    <m/>
    <s v="Edward | HR | edward@company.com"/>
    <s v="edward"/>
    <n v="6"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CA58B82-33E6-48A3-8A0C-1E0B3754D965}" name="PivotTable2" cacheId="7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 rowHeaderCaption="Department ">
  <location ref="A1:C5" firstHeaderRow="0" firstDataRow="1" firstDataCol="1"/>
  <pivotFields count="17">
    <pivotField compact="0" outline="0" showAll="0"/>
    <pivotField compact="0" outline="0" showAll="0"/>
    <pivotField axis="axisRow" compact="0" outline="0" showAll="0">
      <items count="4">
        <item x="0"/>
        <item x="1"/>
        <item x="2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numFmtId="14" outline="0" showAll="0"/>
    <pivotField dataField="1"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dataField="1" compact="0" outline="0" showAll="0"/>
  </pivotFields>
  <rowFields count="1">
    <field x="2"/>
  </rowFields>
  <rowItems count="4">
    <i>
      <x/>
    </i>
    <i>
      <x v="1"/>
    </i>
    <i>
      <x v="2"/>
    </i>
    <i t="grand">
      <x/>
    </i>
  </rowItems>
  <colFields count="1">
    <field x="-2"/>
  </colFields>
  <colItems count="2">
    <i>
      <x/>
    </i>
    <i i="1">
      <x v="1"/>
    </i>
  </colItems>
  <dataFields count="2">
    <dataField name="Count of Email" fld="8" subtotal="count" baseField="0" baseItem="0"/>
    <dataField name="Sum of Average salary in HR" fld="16" baseField="0" baseItem="0"/>
  </dataFields>
  <pivotTableStyleInfo name="PivotStyleLight21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8B8777D-28E0-4584-8F1A-CB4AFFCC3513}" name="TblHr" displayName="TblHr" ref="A1:Q7" totalsRowCount="1">
  <autoFilter ref="A1:Q6" xr:uid="{18B8777D-28E0-4584-8F1A-CB4AFFCC3513}"/>
  <tableColumns count="17">
    <tableColumn id="1" xr3:uid="{44B488C1-216B-474D-9EB7-7D76769B30AB}" name="Employee ID" totalsRowLabel="Total" dataDxfId="29" totalsRowDxfId="14"/>
    <tableColumn id="2" xr3:uid="{0D092BB3-5EC3-4B3D-B192-BD0FE94DA243}" name="Name" dataDxfId="28" totalsRowDxfId="13"/>
    <tableColumn id="3" xr3:uid="{B33148A0-6AA6-4980-9A61-D22436E51E2F}" name="Department" dataDxfId="27" totalsRowDxfId="12"/>
    <tableColumn id="4" xr3:uid="{8AB5A7D8-5B09-4C03-A74E-EB17EB20AC5B}" name="Salary" dataDxfId="26" totalsRowDxfId="11"/>
    <tableColumn id="5" xr3:uid="{BF52FFC1-8F4D-42C3-B513-7ECFF95E5279}" name="Standard Bonus %" dataDxfId="25" totalsRowDxfId="10"/>
    <tableColumn id="6" xr3:uid="{B2DEE1D7-1191-45C9-8408-27B91D75EED2}" name="Bonus (%)" dataDxfId="24" totalsRowDxfId="9"/>
    <tableColumn id="7" xr3:uid="{1FB7F5A7-D877-4FCD-A710-8F48D9E8EC1F}" name="Bonus Amount" dataDxfId="23" totalsRowDxfId="8">
      <calculatedColumnFormula>D2*F2 /100</calculatedColumnFormula>
    </tableColumn>
    <tableColumn id="8" xr3:uid="{F3565632-B321-400B-BF17-0135D8C70C66}" name="Joining Date" dataDxfId="22" totalsRowDxfId="7"/>
    <tableColumn id="9" xr3:uid="{7E929A4F-D64C-4367-B307-F2FFBD557B8D}" name="Email" dataDxfId="21" totalsRowDxfId="6"/>
    <tableColumn id="10" xr3:uid="{C4C47E8C-B945-46F3-8F9F-165C404D6232}" name="Eliglibe for promotion ">
      <calculatedColumnFormula>IF(DATEDIF(H2, TODAY(), "Y") &gt; 3, "YES", "NO")</calculatedColumnFormula>
    </tableColumn>
    <tableColumn id="11" xr3:uid="{77B9AE55-37C7-4B57-8B02-53C054AF1A94}" name="Department2" dataDxfId="20" totalsRowDxfId="5"/>
    <tableColumn id="12" xr3:uid="{1FAC1B96-4E83-403B-919A-D0F1871DBF39}" name="Standard Bonus %3" dataDxfId="19" totalsRowDxfId="4"/>
    <tableColumn id="13" xr3:uid="{690FD64F-9B07-4158-B0C8-72B0ABF766B7}" name="employee info" dataDxfId="18" totalsRowDxfId="3">
      <calculatedColumnFormula>CONCATENATE(B2, " | ", C2, " | ", I2)</calculatedColumnFormula>
    </tableColumn>
    <tableColumn id="14" xr3:uid="{3D8FB5A4-31F8-46B7-A630-BF7880BA56CA}" name="Username" dataDxfId="17" totalsRowDxfId="2">
      <calculatedColumnFormula>LEFT(I2, FIND("@", I2) - 1)</calculatedColumnFormula>
    </tableColumn>
    <tableColumn id="15" xr3:uid="{8FCD60FC-705E-4497-AEC1-74AF3EA55782}" name="Years worked">
      <calculatedColumnFormula>DATEDIF(H2, TODAY(), "Y")</calculatedColumnFormula>
    </tableColumn>
    <tableColumn id="16" xr3:uid="{E8690301-ED03-4CDB-BECE-851FA6915D7B}" name="How many employees are in IT" dataDxfId="16" totalsRowDxfId="1"/>
    <tableColumn id="17" xr3:uid="{03636BB6-80F3-4583-BC46-FDFA882F08AE}" name="Average salary in HR" totalsRowFunction="sum" dataDxfId="15" totalsRowDxfId="0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harlie@company.com" TargetMode="External"/><Relationship Id="rId2" Type="http://schemas.openxmlformats.org/officeDocument/2006/relationships/hyperlink" Target="mailto:bob@company.com" TargetMode="External"/><Relationship Id="rId1" Type="http://schemas.openxmlformats.org/officeDocument/2006/relationships/hyperlink" Target="mailto:alice@company.com" TargetMode="External"/><Relationship Id="rId5" Type="http://schemas.openxmlformats.org/officeDocument/2006/relationships/hyperlink" Target="mailto:edward@company.com" TargetMode="External"/><Relationship Id="rId4" Type="http://schemas.openxmlformats.org/officeDocument/2006/relationships/hyperlink" Target="mailto:diana@company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1CF1AE-E175-4B3F-98F4-B4891F758455}">
  <dimension ref="A1:O50"/>
  <sheetViews>
    <sheetView workbookViewId="0">
      <selection activeCell="A16" sqref="A16"/>
    </sheetView>
  </sheetViews>
  <sheetFormatPr defaultRowHeight="14.5"/>
  <cols>
    <col min="3" max="3" width="9.90625" customWidth="1"/>
    <col min="6" max="6" width="9.6328125" customWidth="1"/>
    <col min="7" max="7" width="13.54296875" customWidth="1"/>
  </cols>
  <sheetData>
    <row r="1" spans="1:15" ht="24" thickBot="1">
      <c r="A1" s="12" t="s">
        <v>28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</row>
    <row r="2" spans="1:15" ht="15" thickBot="1">
      <c r="A2" s="13"/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</row>
    <row r="3" spans="1:15" ht="17.5" thickBot="1">
      <c r="A3" s="14" t="s">
        <v>29</v>
      </c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</row>
    <row r="4" spans="1:15" ht="15" thickBot="1">
      <c r="A4" s="13"/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</row>
    <row r="5" spans="1:15" ht="15" thickBot="1">
      <c r="A5" s="15" t="s">
        <v>38</v>
      </c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</row>
    <row r="6" spans="1:15" ht="17.5" thickBot="1">
      <c r="A6" s="14" t="s">
        <v>30</v>
      </c>
      <c r="B6" s="13"/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</row>
    <row r="7" spans="1:15" ht="15" thickBot="1">
      <c r="A7" s="13"/>
      <c r="B7" s="13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</row>
    <row r="8" spans="1:15" ht="29.5" thickBot="1">
      <c r="A8" s="16" t="s">
        <v>0</v>
      </c>
      <c r="B8" s="16" t="s">
        <v>1</v>
      </c>
      <c r="C8" s="16" t="s">
        <v>2</v>
      </c>
      <c r="D8" s="16" t="s">
        <v>3</v>
      </c>
      <c r="E8" s="16" t="s">
        <v>4</v>
      </c>
      <c r="F8" s="16" t="s">
        <v>5</v>
      </c>
      <c r="G8" s="16" t="s">
        <v>6</v>
      </c>
      <c r="H8" s="13"/>
      <c r="I8" s="13"/>
      <c r="J8" s="13"/>
      <c r="K8" s="13"/>
      <c r="L8" s="13"/>
      <c r="M8" s="13"/>
      <c r="N8" s="13"/>
      <c r="O8" s="13"/>
    </row>
    <row r="9" spans="1:15" ht="29.5" thickBot="1">
      <c r="A9" s="17">
        <v>101</v>
      </c>
      <c r="B9" s="18" t="s">
        <v>7</v>
      </c>
      <c r="C9" s="18" t="s">
        <v>8</v>
      </c>
      <c r="D9" s="17">
        <v>50000</v>
      </c>
      <c r="E9" s="17">
        <v>5</v>
      </c>
      <c r="F9" s="19">
        <v>44835</v>
      </c>
      <c r="G9" s="20" t="s">
        <v>9</v>
      </c>
      <c r="H9" s="13"/>
      <c r="I9" s="13"/>
      <c r="J9" s="13"/>
      <c r="K9" s="13"/>
      <c r="L9" s="13"/>
      <c r="M9" s="13"/>
      <c r="N9" s="13"/>
      <c r="O9" s="13"/>
    </row>
    <row r="10" spans="1:15" ht="29.5" thickBot="1">
      <c r="A10" s="17">
        <v>102</v>
      </c>
      <c r="B10" s="18" t="s">
        <v>10</v>
      </c>
      <c r="C10" s="18" t="s">
        <v>11</v>
      </c>
      <c r="D10" s="17">
        <v>60000</v>
      </c>
      <c r="E10" s="17">
        <v>7</v>
      </c>
      <c r="F10" s="17" t="s">
        <v>31</v>
      </c>
      <c r="G10" s="20" t="s">
        <v>12</v>
      </c>
      <c r="H10" s="13"/>
      <c r="I10" s="13"/>
      <c r="J10" s="13"/>
      <c r="K10" s="13"/>
      <c r="L10" s="13"/>
      <c r="M10" s="13"/>
      <c r="N10" s="13"/>
      <c r="O10" s="13"/>
    </row>
    <row r="11" spans="1:15" ht="29.5" thickBot="1">
      <c r="A11" s="17">
        <v>103</v>
      </c>
      <c r="B11" s="18" t="s">
        <v>13</v>
      </c>
      <c r="C11" s="18" t="s">
        <v>14</v>
      </c>
      <c r="D11" s="17">
        <v>55000</v>
      </c>
      <c r="E11" s="17">
        <v>6</v>
      </c>
      <c r="F11" s="19">
        <v>43838</v>
      </c>
      <c r="G11" s="20" t="s">
        <v>15</v>
      </c>
      <c r="H11" s="13"/>
      <c r="I11" s="13"/>
      <c r="J11" s="13"/>
      <c r="K11" s="13"/>
      <c r="L11" s="13"/>
      <c r="M11" s="13"/>
      <c r="N11" s="13"/>
      <c r="O11" s="13"/>
    </row>
    <row r="12" spans="1:15" ht="29.5" thickBot="1">
      <c r="A12" s="17">
        <v>104</v>
      </c>
      <c r="B12" s="18" t="s">
        <v>16</v>
      </c>
      <c r="C12" s="18" t="s">
        <v>11</v>
      </c>
      <c r="D12" s="17">
        <v>65000</v>
      </c>
      <c r="E12" s="17">
        <v>8</v>
      </c>
      <c r="F12" s="17" t="s">
        <v>32</v>
      </c>
      <c r="G12" s="20" t="s">
        <v>17</v>
      </c>
      <c r="H12" s="13"/>
      <c r="I12" s="13"/>
      <c r="J12" s="13"/>
      <c r="K12" s="13"/>
      <c r="L12" s="13"/>
      <c r="M12" s="13"/>
      <c r="N12" s="13"/>
      <c r="O12" s="13"/>
    </row>
    <row r="13" spans="1:15" ht="29.5" thickBot="1">
      <c r="A13" s="17">
        <v>105</v>
      </c>
      <c r="B13" s="18" t="s">
        <v>18</v>
      </c>
      <c r="C13" s="18" t="s">
        <v>8</v>
      </c>
      <c r="D13" s="17">
        <v>48000</v>
      </c>
      <c r="E13" s="17">
        <v>5</v>
      </c>
      <c r="F13" s="17" t="s">
        <v>33</v>
      </c>
      <c r="G13" s="20" t="s">
        <v>19</v>
      </c>
      <c r="H13" s="13"/>
      <c r="I13" s="13"/>
      <c r="J13" s="13"/>
      <c r="K13" s="13"/>
      <c r="L13" s="13"/>
      <c r="M13" s="13"/>
      <c r="N13" s="13"/>
      <c r="O13" s="13"/>
    </row>
    <row r="14" spans="1:15" ht="15" thickBot="1">
      <c r="A14" s="13"/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</row>
    <row r="15" spans="1:15" ht="15" thickBot="1">
      <c r="A15" s="13"/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</row>
    <row r="16" spans="1:15" ht="24" thickBot="1">
      <c r="A16" s="12" t="s">
        <v>54</v>
      </c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</row>
    <row r="17" spans="1:15" ht="15" thickBot="1">
      <c r="A17" s="18"/>
      <c r="B17" s="13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</row>
    <row r="18" spans="1:15" ht="15" thickBot="1">
      <c r="A18" s="21" t="s">
        <v>39</v>
      </c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</row>
    <row r="19" spans="1:15" ht="15" thickBot="1">
      <c r="A19" s="22" t="s">
        <v>40</v>
      </c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</row>
    <row r="20" spans="1:15" ht="15" thickBot="1">
      <c r="A20" s="23" t="s">
        <v>34</v>
      </c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</row>
    <row r="21" spans="1:15" ht="15" thickBot="1">
      <c r="A21" s="18"/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</row>
    <row r="22" spans="1:15" ht="29.5" thickBot="1">
      <c r="A22" s="24" t="s">
        <v>41</v>
      </c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</row>
    <row r="23" spans="1:15" ht="15" thickBot="1">
      <c r="A23" s="22" t="s">
        <v>42</v>
      </c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</row>
    <row r="24" spans="1:15" ht="15" thickBot="1">
      <c r="A24" s="22" t="s">
        <v>43</v>
      </c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</row>
    <row r="25" spans="1:15" ht="15" thickBot="1">
      <c r="A25" s="18"/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</row>
    <row r="26" spans="1:15" ht="15" thickBot="1">
      <c r="A26" s="25" t="s">
        <v>44</v>
      </c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</row>
    <row r="27" spans="1:15" ht="15" thickBot="1">
      <c r="A27" s="15" t="s">
        <v>35</v>
      </c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</row>
    <row r="28" spans="1:15" ht="15" thickBot="1">
      <c r="A28" s="18"/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</row>
    <row r="29" spans="1:15" ht="29.5" thickBot="1">
      <c r="A29" s="16" t="s">
        <v>2</v>
      </c>
      <c r="B29" s="16" t="s">
        <v>22</v>
      </c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</row>
    <row r="30" spans="1:15" ht="15" thickBot="1">
      <c r="A30" s="18" t="s">
        <v>8</v>
      </c>
      <c r="B30" s="17">
        <v>5</v>
      </c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</row>
    <row r="31" spans="1:15" ht="15" thickBot="1">
      <c r="A31" s="18" t="s">
        <v>11</v>
      </c>
      <c r="B31" s="17">
        <v>7</v>
      </c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</row>
    <row r="32" spans="1:15" ht="15" thickBot="1">
      <c r="A32" s="18" t="s">
        <v>14</v>
      </c>
      <c r="B32" s="17">
        <v>6</v>
      </c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</row>
    <row r="33" spans="1:15" ht="15" thickBot="1">
      <c r="A33" s="18"/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</row>
    <row r="34" spans="1:15" ht="15" thickBot="1">
      <c r="A34" s="22" t="s">
        <v>45</v>
      </c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</row>
    <row r="35" spans="1:15" ht="15" thickBot="1">
      <c r="A35" s="18"/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</row>
    <row r="36" spans="1:15" ht="15" thickBot="1">
      <c r="A36" s="25" t="s">
        <v>46</v>
      </c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</row>
    <row r="37" spans="1:15" ht="15" thickBot="1">
      <c r="A37" s="22" t="s">
        <v>47</v>
      </c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</row>
    <row r="38" spans="1:15" ht="15" thickBot="1">
      <c r="A38" s="18"/>
      <c r="B38" s="13"/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</row>
    <row r="39" spans="1:15" ht="15" thickBot="1">
      <c r="A39" s="25" t="s">
        <v>48</v>
      </c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</row>
    <row r="40" spans="1:15" ht="15" thickBot="1">
      <c r="A40" s="22" t="s">
        <v>49</v>
      </c>
      <c r="B40" s="13"/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</row>
    <row r="41" spans="1:15" ht="15" thickBot="1">
      <c r="A41" s="18"/>
      <c r="B41" s="13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</row>
    <row r="42" spans="1:15" ht="15" thickBot="1">
      <c r="A42" s="25" t="s">
        <v>50</v>
      </c>
      <c r="B42" s="13"/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</row>
    <row r="43" spans="1:15" ht="15" thickBot="1">
      <c r="A43" s="22" t="s">
        <v>51</v>
      </c>
      <c r="B43" s="13"/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</row>
    <row r="44" spans="1:15" ht="15" thickBot="1">
      <c r="A44" s="23" t="s">
        <v>36</v>
      </c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</row>
    <row r="45" spans="1:15" ht="15" thickBot="1">
      <c r="A45" s="18"/>
      <c r="B45" s="13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</row>
    <row r="46" spans="1:15" ht="15" thickBot="1">
      <c r="A46" s="25" t="s">
        <v>52</v>
      </c>
      <c r="B46" s="13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</row>
    <row r="47" spans="1:15" ht="15" thickBot="1">
      <c r="A47" s="15" t="s">
        <v>37</v>
      </c>
      <c r="B47" s="13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</row>
    <row r="48" spans="1:15" ht="15" thickBot="1">
      <c r="A48" s="18"/>
      <c r="B48" s="13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</row>
    <row r="49" spans="1:15" ht="15" thickBot="1">
      <c r="A49" s="22" t="s">
        <v>53</v>
      </c>
      <c r="B49" s="13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</row>
    <row r="50" spans="1:15" ht="15" thickBot="1">
      <c r="A50" s="13"/>
      <c r="B50" s="13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</row>
  </sheetData>
  <hyperlinks>
    <hyperlink ref="G9" r:id="rId1" display="mailto:alice@company.com" xr:uid="{22B4C662-C94A-4CEF-AE6F-7478AB6FBB14}"/>
    <hyperlink ref="G10" r:id="rId2" display="mailto:bob@company.com" xr:uid="{590FF688-FEAA-4143-8363-EDE2724B57BF}"/>
    <hyperlink ref="G11" r:id="rId3" display="mailto:charlie@company.com" xr:uid="{68D1C5D4-FBE9-48C5-84EE-ABC13D25E892}"/>
    <hyperlink ref="G12" r:id="rId4" display="mailto:diana@company.com" xr:uid="{D4B578FA-5A72-498D-9212-8C1E8210D09F}"/>
    <hyperlink ref="G13" r:id="rId5" display="mailto:edward@company.com" xr:uid="{BC2FAB71-56AF-412E-BA33-D11607EB1C62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D86E3E-4613-4559-86AD-2A5309F538AE}">
  <dimension ref="A1:C5"/>
  <sheetViews>
    <sheetView workbookViewId="0">
      <selection activeCell="D2" sqref="D2"/>
    </sheetView>
  </sheetViews>
  <sheetFormatPr defaultRowHeight="14.5"/>
  <cols>
    <col min="1" max="2" width="13.08984375" bestFit="1" customWidth="1"/>
    <col min="3" max="3" width="24" bestFit="1" customWidth="1"/>
    <col min="4" max="4" width="12.1796875" bestFit="1" customWidth="1"/>
  </cols>
  <sheetData>
    <row r="1" spans="1:3">
      <c r="A1" s="26" t="s">
        <v>2</v>
      </c>
      <c r="B1" t="s">
        <v>59</v>
      </c>
      <c r="C1" t="s">
        <v>60</v>
      </c>
    </row>
    <row r="2" spans="1:3">
      <c r="A2" t="s">
        <v>8</v>
      </c>
      <c r="B2" s="27">
        <v>2</v>
      </c>
      <c r="C2" s="27">
        <v>49000</v>
      </c>
    </row>
    <row r="3" spans="1:3">
      <c r="A3" t="s">
        <v>11</v>
      </c>
      <c r="B3" s="27">
        <v>2</v>
      </c>
      <c r="C3" s="27"/>
    </row>
    <row r="4" spans="1:3">
      <c r="A4" t="s">
        <v>14</v>
      </c>
      <c r="B4" s="27">
        <v>1</v>
      </c>
      <c r="C4" s="27"/>
    </row>
    <row r="5" spans="1:3">
      <c r="A5" t="s">
        <v>58</v>
      </c>
      <c r="B5" s="27">
        <v>5</v>
      </c>
      <c r="C5" s="27">
        <v>49000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8ACECF-9947-43B5-84D0-AE42623C33C4}">
  <dimension ref="A1:Q14"/>
  <sheetViews>
    <sheetView tabSelected="1" topLeftCell="N6" zoomScaleNormal="100" workbookViewId="0">
      <selection activeCell="P1" sqref="P1"/>
    </sheetView>
  </sheetViews>
  <sheetFormatPr defaultRowHeight="14.5"/>
  <cols>
    <col min="1" max="1" width="13.1796875" style="2" customWidth="1"/>
    <col min="2" max="2" width="11.1796875" style="2" customWidth="1"/>
    <col min="3" max="3" width="15.54296875" style="2" customWidth="1"/>
    <col min="4" max="4" width="13.453125" style="2" customWidth="1"/>
    <col min="5" max="5" width="17.90625" style="2" customWidth="1"/>
    <col min="6" max="6" width="11.1796875" style="2" customWidth="1"/>
    <col min="7" max="7" width="14.90625" style="2" customWidth="1"/>
    <col min="8" max="8" width="16" style="9" customWidth="1"/>
    <col min="9" max="9" width="28" style="2" customWidth="1"/>
    <col min="10" max="10" width="21" customWidth="1"/>
    <col min="11" max="11" width="14.90625" style="2" customWidth="1"/>
    <col min="12" max="12" width="18.90625" style="2" customWidth="1"/>
    <col min="13" max="13" width="34.90625" style="5" customWidth="1"/>
    <col min="14" max="14" width="14.6328125" style="10" customWidth="1"/>
    <col min="15" max="15" width="13.90625" customWidth="1"/>
    <col min="16" max="16" width="27.7265625" style="10" customWidth="1"/>
    <col min="17" max="17" width="19.54296875" style="2" customWidth="1"/>
  </cols>
  <sheetData>
    <row r="1" spans="1:17" s="4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22</v>
      </c>
      <c r="F1" s="3" t="s">
        <v>4</v>
      </c>
      <c r="G1" s="3" t="s">
        <v>20</v>
      </c>
      <c r="H1" s="8" t="s">
        <v>5</v>
      </c>
      <c r="I1" s="3" t="s">
        <v>6</v>
      </c>
      <c r="J1" s="4" t="s">
        <v>21</v>
      </c>
      <c r="K1" s="1" t="s">
        <v>55</v>
      </c>
      <c r="L1" s="1" t="s">
        <v>56</v>
      </c>
      <c r="M1" s="3" t="s">
        <v>23</v>
      </c>
      <c r="N1" s="7" t="s">
        <v>24</v>
      </c>
      <c r="O1" s="4" t="s">
        <v>25</v>
      </c>
      <c r="P1" s="7" t="s">
        <v>27</v>
      </c>
      <c r="Q1" s="3" t="s">
        <v>26</v>
      </c>
    </row>
    <row r="2" spans="1:17">
      <c r="A2" s="2">
        <v>101</v>
      </c>
      <c r="B2" s="2" t="s">
        <v>7</v>
      </c>
      <c r="C2" s="2" t="s">
        <v>8</v>
      </c>
      <c r="D2" s="2">
        <v>50000</v>
      </c>
      <c r="E2" s="2">
        <f>VLOOKUP(C2,K2:L4,2,FALSE)</f>
        <v>5</v>
      </c>
      <c r="F2" s="2">
        <v>5</v>
      </c>
      <c r="G2" s="2">
        <f>D2*F2 /100</f>
        <v>2500</v>
      </c>
      <c r="H2" s="9">
        <v>44571</v>
      </c>
      <c r="I2" s="2" t="s">
        <v>9</v>
      </c>
      <c r="J2" t="str">
        <f ca="1">IF(DATEDIF(H2, TODAY(), "Y") &gt; 3, "YES", "NO")</f>
        <v>NO</v>
      </c>
      <c r="K2" s="1" t="s">
        <v>8</v>
      </c>
      <c r="L2" s="1">
        <v>5</v>
      </c>
      <c r="M2" s="6" t="str">
        <f>CONCATENATE(B2, " | ", C2, " | ", I2)</f>
        <v>Alice | HR | alice@company.com</v>
      </c>
      <c r="N2" s="10" t="str">
        <f>LEFT(I2, FIND("@", I2) - 1)</f>
        <v>alice</v>
      </c>
      <c r="O2">
        <f ca="1">DATEDIF(H2, TODAY(), "Y")</f>
        <v>3</v>
      </c>
      <c r="P2" s="10">
        <f>COUNTIF(C2:C6, "IT")</f>
        <v>2</v>
      </c>
      <c r="Q2" s="2">
        <f>AVERAGEIF(C2:C6, "HR", D2:D6)</f>
        <v>49000</v>
      </c>
    </row>
    <row r="3" spans="1:17">
      <c r="A3" s="2">
        <v>102</v>
      </c>
      <c r="B3" s="2" t="s">
        <v>10</v>
      </c>
      <c r="C3" s="2" t="s">
        <v>11</v>
      </c>
      <c r="D3" s="2">
        <v>60000</v>
      </c>
      <c r="E3" s="2">
        <f t="shared" ref="E3:E4" si="0">VLOOKUP(C3,K3:L5,2,FALSE)</f>
        <v>7</v>
      </c>
      <c r="F3" s="2">
        <v>7</v>
      </c>
      <c r="G3" s="2">
        <f>D3*F3 /100</f>
        <v>4200</v>
      </c>
      <c r="H3" s="9">
        <v>44270</v>
      </c>
      <c r="I3" s="2" t="s">
        <v>12</v>
      </c>
      <c r="J3" t="str">
        <f ca="1">IF(DATEDIF(H3, TODAY(), "Y") &gt; 3, "YES", "NO")</f>
        <v>YES</v>
      </c>
      <c r="K3" s="1" t="s">
        <v>11</v>
      </c>
      <c r="L3" s="1">
        <v>7</v>
      </c>
      <c r="M3" s="6" t="str">
        <f t="shared" ref="M3:M6" si="1">CONCATENATE(B3, " | ", C3, " | ", I3)</f>
        <v>Bob | IT | bob@company.com</v>
      </c>
      <c r="N3" s="10" t="str">
        <f t="shared" ref="N3:N6" si="2">LEFT(I3, FIND("@", I3) - 1)</f>
        <v>bob</v>
      </c>
      <c r="O3">
        <f ca="1">DATEDIF(H3, TODAY(), "Y")</f>
        <v>4</v>
      </c>
    </row>
    <row r="4" spans="1:17">
      <c r="A4" s="2">
        <v>103</v>
      </c>
      <c r="B4" s="2" t="s">
        <v>13</v>
      </c>
      <c r="C4" s="2" t="s">
        <v>14</v>
      </c>
      <c r="D4" s="2">
        <v>55000</v>
      </c>
      <c r="E4" s="2">
        <f t="shared" si="0"/>
        <v>6</v>
      </c>
      <c r="F4" s="2">
        <v>6</v>
      </c>
      <c r="G4" s="2">
        <f>D4*F4 /100</f>
        <v>3300</v>
      </c>
      <c r="H4" s="9">
        <v>44044</v>
      </c>
      <c r="I4" s="2" t="s">
        <v>15</v>
      </c>
      <c r="J4" t="str">
        <f t="shared" ref="J4:J6" ca="1" si="3">IF(DATEDIF(H4, TODAY(), "Y") &gt; 3, "YES", "NO")</f>
        <v>YES</v>
      </c>
      <c r="K4" s="1" t="s">
        <v>14</v>
      </c>
      <c r="L4" s="1">
        <v>6</v>
      </c>
      <c r="M4" s="6" t="str">
        <f t="shared" si="1"/>
        <v>Charlie | Sales | charlie@company.com</v>
      </c>
      <c r="N4" s="10" t="str">
        <f t="shared" si="2"/>
        <v>charlie</v>
      </c>
      <c r="O4">
        <f t="shared" ref="O4:O6" ca="1" si="4">DATEDIF(H4, TODAY(), "Y")</f>
        <v>5</v>
      </c>
    </row>
    <row r="5" spans="1:17" ht="15.5" customHeight="1">
      <c r="A5" s="2">
        <v>104</v>
      </c>
      <c r="B5" s="2" t="s">
        <v>16</v>
      </c>
      <c r="C5" s="2" t="s">
        <v>11</v>
      </c>
      <c r="D5" s="2">
        <v>65000</v>
      </c>
      <c r="F5" s="2">
        <v>8</v>
      </c>
      <c r="G5" s="2">
        <f>D5*F5 /100</f>
        <v>5200</v>
      </c>
      <c r="H5" s="9">
        <v>44977</v>
      </c>
      <c r="I5" s="2" t="s">
        <v>17</v>
      </c>
      <c r="J5" t="str">
        <f ca="1">IF(DATEDIF(H5, TODAY(), "Y") &gt; 3, "YES", "NO")</f>
        <v>NO</v>
      </c>
      <c r="M5" s="6" t="str">
        <f t="shared" si="1"/>
        <v>Diana | IT | diana@company.com</v>
      </c>
      <c r="N5" s="10" t="str">
        <f t="shared" si="2"/>
        <v>diana</v>
      </c>
      <c r="O5">
        <f t="shared" ca="1" si="4"/>
        <v>2</v>
      </c>
    </row>
    <row r="6" spans="1:17">
      <c r="A6" s="2">
        <v>105</v>
      </c>
      <c r="B6" s="2" t="s">
        <v>18</v>
      </c>
      <c r="C6" s="2" t="s">
        <v>8</v>
      </c>
      <c r="D6" s="2">
        <v>48000</v>
      </c>
      <c r="F6" s="2">
        <v>5</v>
      </c>
      <c r="G6" s="2">
        <f>D6*F6 /100</f>
        <v>2400</v>
      </c>
      <c r="H6" s="9">
        <v>43610</v>
      </c>
      <c r="I6" s="2" t="s">
        <v>19</v>
      </c>
      <c r="J6" t="str">
        <f t="shared" ca="1" si="3"/>
        <v>YES</v>
      </c>
      <c r="M6" s="6" t="str">
        <f t="shared" si="1"/>
        <v>Edward | HR | edward@company.com</v>
      </c>
      <c r="N6" s="10" t="str">
        <f t="shared" si="2"/>
        <v>edward</v>
      </c>
      <c r="O6">
        <f t="shared" ca="1" si="4"/>
        <v>6</v>
      </c>
    </row>
    <row r="7" spans="1:17">
      <c r="A7" s="2" t="s">
        <v>57</v>
      </c>
      <c r="H7" s="6"/>
      <c r="K7" s="1"/>
      <c r="L7" s="1"/>
      <c r="M7" s="6"/>
      <c r="Q7" s="2">
        <f>SUBTOTAL(109,TblHr[Average salary in HR])</f>
        <v>49000</v>
      </c>
    </row>
    <row r="14" spans="1:17">
      <c r="M14" s="1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TASK</vt:lpstr>
      <vt:lpstr>PivotTable</vt:lpstr>
      <vt:lpstr>DATA 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Chika Celestine</dc:creator>
  <cp:lastModifiedBy>Chika Celestine</cp:lastModifiedBy>
  <dcterms:created xsi:type="dcterms:W3CDTF">2025-07-16T19:53:09Z</dcterms:created>
  <dcterms:modified xsi:type="dcterms:W3CDTF">2025-08-12T01:35:24Z</dcterms:modified>
</cp:coreProperties>
</file>