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INDA\Desktop\"/>
    </mc:Choice>
  </mc:AlternateContent>
  <xr:revisionPtr revIDLastSave="0" documentId="13_ncr:1_{6C1D1EC6-651E-4F66-97A4-EE54AD0983F4}" xr6:coauthVersionLast="46" xr6:coauthVersionMax="46" xr10:uidLastSave="{00000000-0000-0000-0000-000000000000}"/>
  <bookViews>
    <workbookView xWindow="-120" yWindow="-120" windowWidth="20730" windowHeight="11760" xr2:uid="{265822CF-198C-4C97-B7D0-D8DC230CD958}"/>
  </bookViews>
  <sheets>
    <sheet name="Single Layer Perceptr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2" l="1"/>
  <c r="U16" i="2" s="1"/>
  <c r="R7" i="2"/>
  <c r="U13" i="2" s="1"/>
  <c r="L12" i="2"/>
  <c r="R12" i="2" s="1"/>
  <c r="L11" i="2"/>
  <c r="R11" i="2" s="1"/>
  <c r="L10" i="2"/>
  <c r="L9" i="2"/>
  <c r="R9" i="2" s="1"/>
  <c r="L8" i="2"/>
  <c r="R8" i="2" s="1"/>
  <c r="L7" i="2"/>
  <c r="X17" i="2" l="1"/>
  <c r="Y17" i="2" s="1"/>
  <c r="U17" i="2"/>
  <c r="R21" i="2"/>
  <c r="R18" i="2"/>
  <c r="X14" i="2"/>
  <c r="Y14" i="2" s="1"/>
  <c r="U14" i="2"/>
  <c r="R22" i="2"/>
  <c r="X18" i="2"/>
  <c r="Y18" i="2" s="1"/>
  <c r="U18" i="2"/>
  <c r="O22" i="2" s="1"/>
  <c r="U15" i="2"/>
  <c r="R19" i="2"/>
  <c r="X15" i="2"/>
  <c r="Y15" i="2" s="1"/>
  <c r="X20" i="2"/>
  <c r="O20" i="2"/>
  <c r="X16" i="2"/>
  <c r="Y16" i="2" s="1"/>
  <c r="X13" i="2"/>
  <c r="Y13" i="2" s="1"/>
  <c r="R20" i="2"/>
  <c r="R17" i="2"/>
  <c r="O17" i="2" s="1"/>
  <c r="O19" i="2" l="1"/>
  <c r="I16" i="2" s="1"/>
  <c r="I28" i="2" s="1"/>
  <c r="O18" i="2"/>
  <c r="I17" i="2" s="1"/>
  <c r="I29" i="2" s="1"/>
  <c r="O21" i="2"/>
  <c r="I18" i="2" l="1"/>
  <c r="I30" i="2" s="1"/>
  <c r="L29" i="2" l="1"/>
  <c r="R29" i="2" s="1"/>
  <c r="L32" i="2"/>
  <c r="R32" i="2" s="1"/>
  <c r="L31" i="2"/>
  <c r="R31" i="2" s="1"/>
  <c r="L34" i="2"/>
  <c r="R34" i="2" s="1"/>
  <c r="L33" i="2"/>
  <c r="R33" i="2" s="1"/>
  <c r="L30" i="2"/>
  <c r="R30" i="2" s="1"/>
  <c r="X37" i="2" l="1"/>
  <c r="Y37" i="2" s="1"/>
  <c r="U37" i="2"/>
  <c r="R41" i="2"/>
  <c r="U36" i="2"/>
  <c r="O40" i="2" s="1"/>
  <c r="R40" i="2"/>
  <c r="X36" i="2"/>
  <c r="Y36" i="2" s="1"/>
  <c r="U38" i="2"/>
  <c r="O42" i="2" s="1"/>
  <c r="X38" i="2"/>
  <c r="Y38" i="2" s="1"/>
  <c r="R42" i="2"/>
  <c r="U39" i="2"/>
  <c r="R43" i="2"/>
  <c r="O43" i="2" s="1"/>
  <c r="X39" i="2"/>
  <c r="Y39" i="2" s="1"/>
  <c r="X40" i="2"/>
  <c r="Y40" i="2" s="1"/>
  <c r="U40" i="2"/>
  <c r="R44" i="2"/>
  <c r="U35" i="2"/>
  <c r="X42" i="2" s="1"/>
  <c r="R39" i="2"/>
  <c r="X35" i="2"/>
  <c r="Y35" i="2" s="1"/>
  <c r="O44" i="2" l="1"/>
  <c r="O41" i="2"/>
  <c r="O39" i="2"/>
  <c r="I39" i="2" l="1"/>
  <c r="I51" i="2" s="1"/>
  <c r="I40" i="2"/>
  <c r="I52" i="2" s="1"/>
  <c r="I38" i="2"/>
  <c r="I50" i="2" s="1"/>
  <c r="L54" i="2" l="1"/>
  <c r="R54" i="2" s="1"/>
  <c r="L52" i="2"/>
  <c r="R52" i="2" s="1"/>
  <c r="L56" i="2"/>
  <c r="R56" i="2" s="1"/>
  <c r="L51" i="2"/>
  <c r="R51" i="2" s="1"/>
  <c r="L53" i="2"/>
  <c r="R53" i="2" s="1"/>
  <c r="L55" i="2"/>
  <c r="R55" i="2" s="1"/>
  <c r="U58" i="2" l="1"/>
  <c r="R62" i="2"/>
  <c r="X58" i="2"/>
  <c r="Y58" i="2" s="1"/>
  <c r="U62" i="2"/>
  <c r="O66" i="2" s="1"/>
  <c r="R66" i="2"/>
  <c r="X62" i="2"/>
  <c r="Y62" i="2" s="1"/>
  <c r="U60" i="2"/>
  <c r="R64" i="2"/>
  <c r="X60" i="2"/>
  <c r="Y60" i="2" s="1"/>
  <c r="X61" i="2"/>
  <c r="Y61" i="2" s="1"/>
  <c r="R65" i="2"/>
  <c r="U61" i="2"/>
  <c r="O65" i="2" s="1"/>
  <c r="X59" i="2"/>
  <c r="Y59" i="2" s="1"/>
  <c r="R63" i="2"/>
  <c r="U59" i="2"/>
  <c r="O63" i="2" s="1"/>
  <c r="U57" i="2"/>
  <c r="R61" i="2"/>
  <c r="X57" i="2"/>
  <c r="Y57" i="2" s="1"/>
  <c r="X64" i="2" l="1"/>
  <c r="O61" i="2"/>
  <c r="O64" i="2"/>
  <c r="O62" i="2"/>
  <c r="I61" i="2" l="1"/>
  <c r="I73" i="2" s="1"/>
  <c r="I60" i="2"/>
  <c r="I72" i="2" s="1"/>
  <c r="I62" i="2"/>
  <c r="I74" i="2" s="1"/>
  <c r="L77" i="2" l="1"/>
  <c r="R77" i="2" s="1"/>
  <c r="L76" i="2"/>
  <c r="R76" i="2" s="1"/>
  <c r="L75" i="2"/>
  <c r="R75" i="2" s="1"/>
  <c r="L78" i="2"/>
  <c r="R78" i="2" s="1"/>
  <c r="L73" i="2"/>
  <c r="R73" i="2" s="1"/>
  <c r="L74" i="2"/>
  <c r="R74" i="2" s="1"/>
  <c r="U81" i="2" l="1"/>
  <c r="X81" i="2"/>
  <c r="Y81" i="2" s="1"/>
  <c r="R85" i="2"/>
  <c r="R84" i="2"/>
  <c r="X80" i="2"/>
  <c r="Y80" i="2" s="1"/>
  <c r="U80" i="2"/>
  <c r="U82" i="2"/>
  <c r="R86" i="2"/>
  <c r="X82" i="2"/>
  <c r="Y82" i="2" s="1"/>
  <c r="X84" i="2"/>
  <c r="Y84" i="2" s="1"/>
  <c r="U84" i="2"/>
  <c r="R88" i="2"/>
  <c r="U79" i="2"/>
  <c r="X79" i="2"/>
  <c r="Y79" i="2" s="1"/>
  <c r="R83" i="2"/>
  <c r="R87" i="2"/>
  <c r="U83" i="2"/>
  <c r="X83" i="2"/>
  <c r="Y83" i="2" s="1"/>
  <c r="O88" i="2" l="1"/>
  <c r="O86" i="2"/>
  <c r="O84" i="2"/>
  <c r="O87" i="2"/>
  <c r="X86" i="2"/>
  <c r="O83" i="2"/>
  <c r="O85" i="2"/>
  <c r="I82" i="2" l="1"/>
  <c r="I84" i="2"/>
  <c r="I83" i="2"/>
</calcChain>
</file>

<file path=xl/sharedStrings.xml><?xml version="1.0" encoding="utf-8"?>
<sst xmlns="http://schemas.openxmlformats.org/spreadsheetml/2006/main" count="139" uniqueCount="24">
  <si>
    <t>Iterasi</t>
  </si>
  <si>
    <t>i</t>
  </si>
  <si>
    <t>x1</t>
  </si>
  <si>
    <t>x2</t>
  </si>
  <si>
    <t>yi</t>
  </si>
  <si>
    <t>w1</t>
  </si>
  <si>
    <t>w2</t>
  </si>
  <si>
    <t>b</t>
  </si>
  <si>
    <t>vi</t>
  </si>
  <si>
    <t xml:space="preserve"> </t>
  </si>
  <si>
    <t>yhat_i</t>
  </si>
  <si>
    <t>error</t>
  </si>
  <si>
    <t>class</t>
  </si>
  <si>
    <t>benar?</t>
  </si>
  <si>
    <t>alpha</t>
  </si>
  <si>
    <r>
      <t>∂yhat_i</t>
    </r>
    <r>
      <rPr>
        <sz val="11"/>
        <color theme="1"/>
        <rFont val="IrisUPC"/>
        <family val="2"/>
        <charset val="222"/>
      </rPr>
      <t xml:space="preserve"> </t>
    </r>
  </si>
  <si>
    <t>∂vi</t>
  </si>
  <si>
    <t>∂w1</t>
  </si>
  <si>
    <t>∂w2</t>
  </si>
  <si>
    <t>∂b</t>
  </si>
  <si>
    <t>MSE</t>
  </si>
  <si>
    <t>Baginda</t>
  </si>
  <si>
    <t>130-</t>
  </si>
  <si>
    <t>IF-41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</si>
</sst>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IrisUPC"/>
      <family val="2"/>
      <charset val="22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201706</xdr:colOff>
      <xdr:row>7</xdr:row>
      <xdr:rowOff>78441</xdr:rowOff>
    </xdr:from>
    <xdr:to>
      <xdr:col>9</xdr:col>
      <xdr:colOff>448235</xdr:colOff>
      <xdr:row>9</xdr:row>
      <xdr:rowOff>182073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F48D8433-D710-4339-B82F-6BB5F3D73B9C}"/>
            </a:ext>
          </a:extLst>
        </xdr:cNvPr>
        <xdr:cNvSpPr/>
      </xdr:nvSpPr>
      <xdr:spPr>
        <a:xfrm>
          <a:off x="3787588" y="1423147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208430</xdr:colOff>
      <xdr:row>7</xdr:row>
      <xdr:rowOff>96371</xdr:rowOff>
    </xdr:from>
    <xdr:to>
      <xdr:col>14</xdr:col>
      <xdr:colOff>107577</xdr:colOff>
      <xdr:row>10</xdr:row>
      <xdr:rowOff>9503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0BFC10B-E2C6-451D-B239-735323E93EFE}"/>
            </a:ext>
          </a:extLst>
        </xdr:cNvPr>
        <xdr:cNvSpPr/>
      </xdr:nvSpPr>
      <xdr:spPr>
        <a:xfrm>
          <a:off x="5732930" y="1441077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181536</xdr:colOff>
      <xdr:row>10</xdr:row>
      <xdr:rowOff>91888</xdr:rowOff>
    </xdr:from>
    <xdr:to>
      <xdr:col>18</xdr:col>
      <xdr:colOff>428065</xdr:colOff>
      <xdr:row>13</xdr:row>
      <xdr:rowOff>5020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49C8606-DF45-441C-927F-E4BBDEF15826}"/>
            </a:ext>
          </a:extLst>
        </xdr:cNvPr>
        <xdr:cNvSpPr/>
      </xdr:nvSpPr>
      <xdr:spPr>
        <a:xfrm>
          <a:off x="8204948" y="2008094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188259</xdr:colOff>
      <xdr:row>13</xdr:row>
      <xdr:rowOff>42582</xdr:rowOff>
    </xdr:from>
    <xdr:to>
      <xdr:col>21</xdr:col>
      <xdr:colOff>434788</xdr:colOff>
      <xdr:row>15</xdr:row>
      <xdr:rowOff>146214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60DAD8C2-5136-4046-BCE4-DCCF7BCFD241}"/>
            </a:ext>
          </a:extLst>
        </xdr:cNvPr>
        <xdr:cNvSpPr/>
      </xdr:nvSpPr>
      <xdr:spPr>
        <a:xfrm>
          <a:off x="9634818" y="2530288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123264</xdr:colOff>
      <xdr:row>16</xdr:row>
      <xdr:rowOff>112059</xdr:rowOff>
    </xdr:from>
    <xdr:to>
      <xdr:col>18</xdr:col>
      <xdr:colOff>403411</xdr:colOff>
      <xdr:row>19</xdr:row>
      <xdr:rowOff>25191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4458071F-2FC8-4F20-84A8-D751BA28D5A0}"/>
            </a:ext>
          </a:extLst>
        </xdr:cNvPr>
        <xdr:cNvSpPr/>
      </xdr:nvSpPr>
      <xdr:spPr>
        <a:xfrm flipH="1">
          <a:off x="8146676" y="3193677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16</xdr:row>
      <xdr:rowOff>174812</xdr:rowOff>
    </xdr:from>
    <xdr:to>
      <xdr:col>15</xdr:col>
      <xdr:colOff>432547</xdr:colOff>
      <xdr:row>19</xdr:row>
      <xdr:rowOff>87944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50014559-69AA-4F03-B3A9-D1D1DC85DCF4}"/>
            </a:ext>
          </a:extLst>
        </xdr:cNvPr>
        <xdr:cNvSpPr/>
      </xdr:nvSpPr>
      <xdr:spPr>
        <a:xfrm flipH="1">
          <a:off x="6629400" y="3256430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271183</xdr:colOff>
      <xdr:row>15</xdr:row>
      <xdr:rowOff>147918</xdr:rowOff>
    </xdr:from>
    <xdr:to>
      <xdr:col>11</xdr:col>
      <xdr:colOff>259977</xdr:colOff>
      <xdr:row>18</xdr:row>
      <xdr:rowOff>38638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8CAD132A-5A48-4897-8E25-69FEE05BF0E0}"/>
            </a:ext>
          </a:extLst>
        </xdr:cNvPr>
        <xdr:cNvSpPr/>
      </xdr:nvSpPr>
      <xdr:spPr>
        <a:xfrm flipH="1">
          <a:off x="4462183" y="3016624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201706</xdr:colOff>
      <xdr:row>29</xdr:row>
      <xdr:rowOff>78441</xdr:rowOff>
    </xdr:from>
    <xdr:to>
      <xdr:col>9</xdr:col>
      <xdr:colOff>448235</xdr:colOff>
      <xdr:row>31</xdr:row>
      <xdr:rowOff>182073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CD6A9265-500A-43D2-88EE-C6AEBD7E8051}"/>
            </a:ext>
          </a:extLst>
        </xdr:cNvPr>
        <xdr:cNvSpPr/>
      </xdr:nvSpPr>
      <xdr:spPr>
        <a:xfrm>
          <a:off x="3787588" y="1423147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208430</xdr:colOff>
      <xdr:row>29</xdr:row>
      <xdr:rowOff>96371</xdr:rowOff>
    </xdr:from>
    <xdr:to>
      <xdr:col>14</xdr:col>
      <xdr:colOff>107577</xdr:colOff>
      <xdr:row>32</xdr:row>
      <xdr:rowOff>9503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4F381BCE-9723-40DC-925A-3EC467AC30B9}"/>
            </a:ext>
          </a:extLst>
        </xdr:cNvPr>
        <xdr:cNvSpPr/>
      </xdr:nvSpPr>
      <xdr:spPr>
        <a:xfrm>
          <a:off x="5732930" y="1441077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181536</xdr:colOff>
      <xdr:row>32</xdr:row>
      <xdr:rowOff>91888</xdr:rowOff>
    </xdr:from>
    <xdr:to>
      <xdr:col>18</xdr:col>
      <xdr:colOff>428065</xdr:colOff>
      <xdr:row>35</xdr:row>
      <xdr:rowOff>5020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03273525-6198-46A7-8087-9911D2707001}"/>
            </a:ext>
          </a:extLst>
        </xdr:cNvPr>
        <xdr:cNvSpPr/>
      </xdr:nvSpPr>
      <xdr:spPr>
        <a:xfrm>
          <a:off x="8204948" y="2008094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188259</xdr:colOff>
      <xdr:row>35</xdr:row>
      <xdr:rowOff>42582</xdr:rowOff>
    </xdr:from>
    <xdr:to>
      <xdr:col>21</xdr:col>
      <xdr:colOff>434788</xdr:colOff>
      <xdr:row>37</xdr:row>
      <xdr:rowOff>146214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A1BC9448-08E9-4BA4-88B2-A3A74BFCE0A3}"/>
            </a:ext>
          </a:extLst>
        </xdr:cNvPr>
        <xdr:cNvSpPr/>
      </xdr:nvSpPr>
      <xdr:spPr>
        <a:xfrm>
          <a:off x="9634818" y="2530288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123264</xdr:colOff>
      <xdr:row>38</xdr:row>
      <xdr:rowOff>112059</xdr:rowOff>
    </xdr:from>
    <xdr:to>
      <xdr:col>18</xdr:col>
      <xdr:colOff>403411</xdr:colOff>
      <xdr:row>41</xdr:row>
      <xdr:rowOff>25191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52E1CE67-2183-4DCD-917D-D3038054C315}"/>
            </a:ext>
          </a:extLst>
        </xdr:cNvPr>
        <xdr:cNvSpPr/>
      </xdr:nvSpPr>
      <xdr:spPr>
        <a:xfrm flipH="1">
          <a:off x="8146676" y="3193677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38</xdr:row>
      <xdr:rowOff>174812</xdr:rowOff>
    </xdr:from>
    <xdr:to>
      <xdr:col>15</xdr:col>
      <xdr:colOff>432547</xdr:colOff>
      <xdr:row>41</xdr:row>
      <xdr:rowOff>87944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EA2D77C1-3EF7-41F7-9D4A-5EACEE19ED8B}"/>
            </a:ext>
          </a:extLst>
        </xdr:cNvPr>
        <xdr:cNvSpPr/>
      </xdr:nvSpPr>
      <xdr:spPr>
        <a:xfrm flipH="1">
          <a:off x="6629400" y="3256430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271183</xdr:colOff>
      <xdr:row>37</xdr:row>
      <xdr:rowOff>147918</xdr:rowOff>
    </xdr:from>
    <xdr:to>
      <xdr:col>11</xdr:col>
      <xdr:colOff>259977</xdr:colOff>
      <xdr:row>40</xdr:row>
      <xdr:rowOff>38638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4DC8E3CA-3C84-4ED4-B84E-CB3AB39C3E68}"/>
            </a:ext>
          </a:extLst>
        </xdr:cNvPr>
        <xdr:cNvSpPr/>
      </xdr:nvSpPr>
      <xdr:spPr>
        <a:xfrm flipH="1">
          <a:off x="4462183" y="3016624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201706</xdr:colOff>
      <xdr:row>51</xdr:row>
      <xdr:rowOff>78441</xdr:rowOff>
    </xdr:from>
    <xdr:to>
      <xdr:col>9</xdr:col>
      <xdr:colOff>448235</xdr:colOff>
      <xdr:row>53</xdr:row>
      <xdr:rowOff>182073</xdr:rowOff>
    </xdr:to>
    <xdr:sp macro="" textlink="">
      <xdr:nvSpPr>
        <xdr:cNvPr id="38" name="Arrow: Right 37">
          <a:extLst>
            <a:ext uri="{FF2B5EF4-FFF2-40B4-BE49-F238E27FC236}">
              <a16:creationId xmlns:a16="http://schemas.microsoft.com/office/drawing/2014/main" id="{16A6DDB3-5CEA-4FD3-A641-2D3BDDA01630}"/>
            </a:ext>
          </a:extLst>
        </xdr:cNvPr>
        <xdr:cNvSpPr/>
      </xdr:nvSpPr>
      <xdr:spPr>
        <a:xfrm>
          <a:off x="3787588" y="5647765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208430</xdr:colOff>
      <xdr:row>51</xdr:row>
      <xdr:rowOff>96371</xdr:rowOff>
    </xdr:from>
    <xdr:to>
      <xdr:col>14</xdr:col>
      <xdr:colOff>107577</xdr:colOff>
      <xdr:row>54</xdr:row>
      <xdr:rowOff>9503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C6CA4BAD-BAB5-4E16-8797-B77B59825350}"/>
            </a:ext>
          </a:extLst>
        </xdr:cNvPr>
        <xdr:cNvSpPr/>
      </xdr:nvSpPr>
      <xdr:spPr>
        <a:xfrm>
          <a:off x="5732930" y="5665695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181536</xdr:colOff>
      <xdr:row>54</xdr:row>
      <xdr:rowOff>91888</xdr:rowOff>
    </xdr:from>
    <xdr:to>
      <xdr:col>18</xdr:col>
      <xdr:colOff>428065</xdr:colOff>
      <xdr:row>57</xdr:row>
      <xdr:rowOff>5020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69E58203-F4F7-4C92-B3C7-88BB42830EC6}"/>
            </a:ext>
          </a:extLst>
        </xdr:cNvPr>
        <xdr:cNvSpPr/>
      </xdr:nvSpPr>
      <xdr:spPr>
        <a:xfrm>
          <a:off x="8204948" y="6232712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188259</xdr:colOff>
      <xdr:row>57</xdr:row>
      <xdr:rowOff>42582</xdr:rowOff>
    </xdr:from>
    <xdr:to>
      <xdr:col>21</xdr:col>
      <xdr:colOff>434788</xdr:colOff>
      <xdr:row>59</xdr:row>
      <xdr:rowOff>146214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921D3C08-7129-4D54-BE37-5183BB71182C}"/>
            </a:ext>
          </a:extLst>
        </xdr:cNvPr>
        <xdr:cNvSpPr/>
      </xdr:nvSpPr>
      <xdr:spPr>
        <a:xfrm>
          <a:off x="9634818" y="6754906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123264</xdr:colOff>
      <xdr:row>60</xdr:row>
      <xdr:rowOff>112059</xdr:rowOff>
    </xdr:from>
    <xdr:to>
      <xdr:col>18</xdr:col>
      <xdr:colOff>403411</xdr:colOff>
      <xdr:row>63</xdr:row>
      <xdr:rowOff>25191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7A8A11D2-2AC2-47F0-BA0F-73D8E58987B6}"/>
            </a:ext>
          </a:extLst>
        </xdr:cNvPr>
        <xdr:cNvSpPr/>
      </xdr:nvSpPr>
      <xdr:spPr>
        <a:xfrm flipH="1">
          <a:off x="8146676" y="7418294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60</xdr:row>
      <xdr:rowOff>174812</xdr:rowOff>
    </xdr:from>
    <xdr:to>
      <xdr:col>15</xdr:col>
      <xdr:colOff>432547</xdr:colOff>
      <xdr:row>63</xdr:row>
      <xdr:rowOff>87944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82DAAFCD-1276-41A8-9067-E11D65551094}"/>
            </a:ext>
          </a:extLst>
        </xdr:cNvPr>
        <xdr:cNvSpPr/>
      </xdr:nvSpPr>
      <xdr:spPr>
        <a:xfrm flipH="1">
          <a:off x="6629400" y="7481047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271183</xdr:colOff>
      <xdr:row>59</xdr:row>
      <xdr:rowOff>147918</xdr:rowOff>
    </xdr:from>
    <xdr:to>
      <xdr:col>11</xdr:col>
      <xdr:colOff>259977</xdr:colOff>
      <xdr:row>62</xdr:row>
      <xdr:rowOff>38638</xdr:rowOff>
    </xdr:to>
    <xdr:sp macro="" textlink="">
      <xdr:nvSpPr>
        <xdr:cNvPr id="44" name="Arrow: Right 43">
          <a:extLst>
            <a:ext uri="{FF2B5EF4-FFF2-40B4-BE49-F238E27FC236}">
              <a16:creationId xmlns:a16="http://schemas.microsoft.com/office/drawing/2014/main" id="{2B204E4B-A7E1-4726-BD8D-24632C200652}"/>
            </a:ext>
          </a:extLst>
        </xdr:cNvPr>
        <xdr:cNvSpPr/>
      </xdr:nvSpPr>
      <xdr:spPr>
        <a:xfrm flipH="1">
          <a:off x="4462183" y="7241242"/>
          <a:ext cx="280147" cy="484631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201706</xdr:colOff>
      <xdr:row>73</xdr:row>
      <xdr:rowOff>78441</xdr:rowOff>
    </xdr:from>
    <xdr:to>
      <xdr:col>9</xdr:col>
      <xdr:colOff>448235</xdr:colOff>
      <xdr:row>75</xdr:row>
      <xdr:rowOff>182073</xdr:rowOff>
    </xdr:to>
    <xdr:sp macro="" textlink="">
      <xdr:nvSpPr>
        <xdr:cNvPr id="45" name="Arrow: Right 44">
          <a:extLst>
            <a:ext uri="{FF2B5EF4-FFF2-40B4-BE49-F238E27FC236}">
              <a16:creationId xmlns:a16="http://schemas.microsoft.com/office/drawing/2014/main" id="{A1BEE0A6-3978-4D7A-8A14-6015C03676BA}"/>
            </a:ext>
          </a:extLst>
        </xdr:cNvPr>
        <xdr:cNvSpPr/>
      </xdr:nvSpPr>
      <xdr:spPr>
        <a:xfrm>
          <a:off x="3787588" y="9872382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208430</xdr:colOff>
      <xdr:row>73</xdr:row>
      <xdr:rowOff>96371</xdr:rowOff>
    </xdr:from>
    <xdr:to>
      <xdr:col>14</xdr:col>
      <xdr:colOff>107577</xdr:colOff>
      <xdr:row>76</xdr:row>
      <xdr:rowOff>9503</xdr:rowOff>
    </xdr:to>
    <xdr:sp macro="" textlink="">
      <xdr:nvSpPr>
        <xdr:cNvPr id="46" name="Arrow: Right 45">
          <a:extLst>
            <a:ext uri="{FF2B5EF4-FFF2-40B4-BE49-F238E27FC236}">
              <a16:creationId xmlns:a16="http://schemas.microsoft.com/office/drawing/2014/main" id="{DDB595D1-094D-4C12-9E53-C8BA376C97F1}"/>
            </a:ext>
          </a:extLst>
        </xdr:cNvPr>
        <xdr:cNvSpPr/>
      </xdr:nvSpPr>
      <xdr:spPr>
        <a:xfrm>
          <a:off x="5732930" y="9890312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181536</xdr:colOff>
      <xdr:row>76</xdr:row>
      <xdr:rowOff>91888</xdr:rowOff>
    </xdr:from>
    <xdr:to>
      <xdr:col>18</xdr:col>
      <xdr:colOff>428065</xdr:colOff>
      <xdr:row>79</xdr:row>
      <xdr:rowOff>5020</xdr:rowOff>
    </xdr:to>
    <xdr:sp macro="" textlink="">
      <xdr:nvSpPr>
        <xdr:cNvPr id="47" name="Arrow: Right 46">
          <a:extLst>
            <a:ext uri="{FF2B5EF4-FFF2-40B4-BE49-F238E27FC236}">
              <a16:creationId xmlns:a16="http://schemas.microsoft.com/office/drawing/2014/main" id="{1339E17A-E355-4AE3-9AF8-E9EAE026B283}"/>
            </a:ext>
          </a:extLst>
        </xdr:cNvPr>
        <xdr:cNvSpPr/>
      </xdr:nvSpPr>
      <xdr:spPr>
        <a:xfrm>
          <a:off x="8204948" y="10457329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188259</xdr:colOff>
      <xdr:row>79</xdr:row>
      <xdr:rowOff>42582</xdr:rowOff>
    </xdr:from>
    <xdr:to>
      <xdr:col>21</xdr:col>
      <xdr:colOff>434788</xdr:colOff>
      <xdr:row>81</xdr:row>
      <xdr:rowOff>146214</xdr:rowOff>
    </xdr:to>
    <xdr:sp macro="" textlink="">
      <xdr:nvSpPr>
        <xdr:cNvPr id="48" name="Arrow: Right 47">
          <a:extLst>
            <a:ext uri="{FF2B5EF4-FFF2-40B4-BE49-F238E27FC236}">
              <a16:creationId xmlns:a16="http://schemas.microsoft.com/office/drawing/2014/main" id="{12B28024-1A4C-4B82-9F50-FF6042BD6946}"/>
            </a:ext>
          </a:extLst>
        </xdr:cNvPr>
        <xdr:cNvSpPr/>
      </xdr:nvSpPr>
      <xdr:spPr>
        <a:xfrm>
          <a:off x="9634818" y="10979523"/>
          <a:ext cx="246529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123264</xdr:colOff>
      <xdr:row>82</xdr:row>
      <xdr:rowOff>112059</xdr:rowOff>
    </xdr:from>
    <xdr:to>
      <xdr:col>18</xdr:col>
      <xdr:colOff>403411</xdr:colOff>
      <xdr:row>85</xdr:row>
      <xdr:rowOff>25191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C22CCC11-D665-483C-9BBA-A25DEDF230E9}"/>
            </a:ext>
          </a:extLst>
        </xdr:cNvPr>
        <xdr:cNvSpPr/>
      </xdr:nvSpPr>
      <xdr:spPr>
        <a:xfrm flipH="1">
          <a:off x="8146676" y="11642912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152400</xdr:colOff>
      <xdr:row>82</xdr:row>
      <xdr:rowOff>174812</xdr:rowOff>
    </xdr:from>
    <xdr:to>
      <xdr:col>15</xdr:col>
      <xdr:colOff>432547</xdr:colOff>
      <xdr:row>85</xdr:row>
      <xdr:rowOff>87944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F29B373B-E2BA-4F86-8B8B-1755F1FE5F90}"/>
            </a:ext>
          </a:extLst>
        </xdr:cNvPr>
        <xdr:cNvSpPr/>
      </xdr:nvSpPr>
      <xdr:spPr>
        <a:xfrm flipH="1">
          <a:off x="6629400" y="11705665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271183</xdr:colOff>
      <xdr:row>81</xdr:row>
      <xdr:rowOff>147918</xdr:rowOff>
    </xdr:from>
    <xdr:to>
      <xdr:col>11</xdr:col>
      <xdr:colOff>259977</xdr:colOff>
      <xdr:row>84</xdr:row>
      <xdr:rowOff>38638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B5AAAE62-B694-47AB-BFD9-6C00F1B85D16}"/>
            </a:ext>
          </a:extLst>
        </xdr:cNvPr>
        <xdr:cNvSpPr/>
      </xdr:nvSpPr>
      <xdr:spPr>
        <a:xfrm flipH="1">
          <a:off x="4462183" y="11465859"/>
          <a:ext cx="280147" cy="484632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D5A1-81EC-46D5-980F-195DBF6BFDF1}">
  <sheetPr>
    <tabColor theme="5" tint="0.39997558519241921"/>
  </sheetPr>
  <dimension ref="B1:Z89"/>
  <sheetViews>
    <sheetView tabSelected="1" zoomScale="85" zoomScaleNormal="85" workbookViewId="0">
      <selection activeCell="K3" sqref="K3:L3"/>
    </sheetView>
  </sheetViews>
  <sheetFormatPr defaultRowHeight="15" x14ac:dyDescent="0.25"/>
  <cols>
    <col min="1" max="1" width="4" customWidth="1"/>
    <col min="2" max="2" width="4.7109375" customWidth="1"/>
    <col min="3" max="3" width="4.85546875" customWidth="1"/>
    <col min="4" max="4" width="6.5703125" bestFit="1" customWidth="1"/>
    <col min="5" max="5" width="5.85546875" bestFit="1" customWidth="1"/>
    <col min="6" max="6" width="5.28515625" customWidth="1"/>
    <col min="8" max="8" width="5.42578125" customWidth="1"/>
    <col min="9" max="9" width="8" customWidth="1"/>
    <col min="10" max="10" width="11.28515625" bestFit="1" customWidth="1"/>
    <col min="11" max="11" width="4.42578125" customWidth="1"/>
    <col min="12" max="12" width="6.5703125" customWidth="1"/>
    <col min="14" max="14" width="5.140625" customWidth="1"/>
    <col min="17" max="17" width="5" customWidth="1"/>
    <col min="20" max="20" width="5" customWidth="1"/>
    <col min="21" max="21" width="7.140625" customWidth="1"/>
    <col min="23" max="23" width="5.28515625" customWidth="1"/>
  </cols>
  <sheetData>
    <row r="1" spans="2:26" ht="15.75" thickBot="1" x14ac:dyDescent="0.3"/>
    <row r="2" spans="2:26" x14ac:dyDescent="0.25">
      <c r="B2" s="1"/>
      <c r="C2" s="2"/>
      <c r="D2" s="2"/>
      <c r="E2" s="2"/>
      <c r="F2" s="2"/>
      <c r="G2" s="2"/>
      <c r="H2" s="2"/>
      <c r="I2" s="30" t="s">
        <v>21</v>
      </c>
      <c r="J2" s="30"/>
      <c r="K2" s="30"/>
      <c r="L2" s="3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2:26" x14ac:dyDescent="0.25">
      <c r="B3" s="4"/>
      <c r="C3" s="5"/>
      <c r="D3" s="29" t="s">
        <v>0</v>
      </c>
      <c r="E3" s="29"/>
      <c r="F3" s="5"/>
      <c r="G3" s="5"/>
      <c r="H3" s="5"/>
      <c r="I3" s="30" t="s">
        <v>22</v>
      </c>
      <c r="J3" s="30"/>
      <c r="K3" s="30" t="s">
        <v>23</v>
      </c>
      <c r="L3" s="3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</row>
    <row r="4" spans="2:26" x14ac:dyDescent="0.25">
      <c r="B4" s="4"/>
      <c r="C4" s="5"/>
      <c r="D4" s="28">
        <v>1</v>
      </c>
      <c r="E4" s="2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2:26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</row>
    <row r="6" spans="2:26" x14ac:dyDescent="0.25">
      <c r="B6" s="4"/>
      <c r="C6" s="7" t="s">
        <v>1</v>
      </c>
      <c r="D6" s="8" t="s">
        <v>2</v>
      </c>
      <c r="E6" s="8" t="s">
        <v>3</v>
      </c>
      <c r="F6" s="9" t="s">
        <v>4</v>
      </c>
      <c r="G6" s="5"/>
      <c r="H6" s="10" t="s">
        <v>5</v>
      </c>
      <c r="I6" s="11">
        <v>0.5</v>
      </c>
      <c r="J6" s="5"/>
      <c r="K6" s="7" t="s">
        <v>1</v>
      </c>
      <c r="L6" s="9" t="s">
        <v>8</v>
      </c>
      <c r="M6" s="5" t="s">
        <v>9</v>
      </c>
      <c r="N6" s="5"/>
      <c r="O6" s="5"/>
      <c r="P6" s="5"/>
      <c r="Q6" s="7" t="s">
        <v>1</v>
      </c>
      <c r="R6" s="12" t="s">
        <v>10</v>
      </c>
      <c r="S6" s="5"/>
      <c r="T6" s="5"/>
      <c r="U6" s="5"/>
      <c r="V6" s="5"/>
      <c r="W6" s="5"/>
      <c r="X6" s="5"/>
      <c r="Y6" s="5"/>
      <c r="Z6" s="6"/>
    </row>
    <row r="7" spans="2:26" x14ac:dyDescent="0.25">
      <c r="B7" s="4"/>
      <c r="C7" s="13">
        <v>1</v>
      </c>
      <c r="D7" s="11">
        <v>-1.7</v>
      </c>
      <c r="E7" s="14">
        <v>-0.37</v>
      </c>
      <c r="F7" s="15">
        <v>1</v>
      </c>
      <c r="G7" s="5"/>
      <c r="H7" s="10" t="s">
        <v>6</v>
      </c>
      <c r="I7" s="11">
        <v>0.7</v>
      </c>
      <c r="J7" s="5"/>
      <c r="K7" s="13">
        <v>1</v>
      </c>
      <c r="L7" s="23">
        <f>(I6*D7+I7*E7+I8)</f>
        <v>-1.109</v>
      </c>
      <c r="M7" s="5" t="s">
        <v>9</v>
      </c>
      <c r="N7" s="5"/>
      <c r="O7" s="5"/>
      <c r="P7" s="5"/>
      <c r="Q7" s="16">
        <v>1</v>
      </c>
      <c r="R7" s="24">
        <f>1/(1+EXP(-L7))</f>
        <v>0.24805736647256499</v>
      </c>
      <c r="S7" s="5"/>
      <c r="T7" s="5"/>
      <c r="U7" s="5"/>
      <c r="V7" s="5"/>
      <c r="W7" s="5"/>
      <c r="X7" s="5"/>
      <c r="Y7" s="5"/>
      <c r="Z7" s="6"/>
    </row>
    <row r="8" spans="2:26" x14ac:dyDescent="0.25">
      <c r="B8" s="4"/>
      <c r="C8" s="13">
        <v>2</v>
      </c>
      <c r="D8" s="14">
        <v>-1.95</v>
      </c>
      <c r="E8" s="14">
        <v>-0.75</v>
      </c>
      <c r="F8" s="15">
        <v>1</v>
      </c>
      <c r="G8" s="5"/>
      <c r="H8" s="8" t="s">
        <v>7</v>
      </c>
      <c r="I8" s="14">
        <v>0</v>
      </c>
      <c r="J8" s="5"/>
      <c r="K8" s="13">
        <v>2</v>
      </c>
      <c r="L8" s="23">
        <f>(I6*D8+I7*E8+I8)</f>
        <v>-1.5</v>
      </c>
      <c r="M8" s="5" t="s">
        <v>9</v>
      </c>
      <c r="N8" s="5"/>
      <c r="O8" s="5"/>
      <c r="P8" s="5"/>
      <c r="Q8" s="16">
        <v>2</v>
      </c>
      <c r="R8" s="24">
        <f t="shared" ref="R8:R12" si="0">1/(1+EXP(-L8))</f>
        <v>0.18242552380635635</v>
      </c>
      <c r="S8" s="5"/>
      <c r="T8" s="5"/>
      <c r="U8" s="5"/>
      <c r="V8" s="5"/>
      <c r="W8" s="5"/>
      <c r="X8" s="5"/>
      <c r="Y8" s="5"/>
      <c r="Z8" s="6"/>
    </row>
    <row r="9" spans="2:26" x14ac:dyDescent="0.25">
      <c r="B9" s="4"/>
      <c r="C9" s="13">
        <v>3</v>
      </c>
      <c r="D9" s="14">
        <v>0.17</v>
      </c>
      <c r="E9" s="14">
        <v>-1.21</v>
      </c>
      <c r="F9" s="15">
        <v>0</v>
      </c>
      <c r="G9" s="5"/>
      <c r="H9" s="5"/>
      <c r="I9" s="5"/>
      <c r="J9" s="5"/>
      <c r="K9" s="13">
        <v>3</v>
      </c>
      <c r="L9" s="23">
        <f>(I6*D9+I7*E9+I8)</f>
        <v>-0.76200000000000001</v>
      </c>
      <c r="M9" s="5" t="s">
        <v>9</v>
      </c>
      <c r="N9" s="5"/>
      <c r="O9" s="5"/>
      <c r="P9" s="5"/>
      <c r="Q9" s="16">
        <v>3</v>
      </c>
      <c r="R9" s="24">
        <f t="shared" si="0"/>
        <v>0.31821220214745816</v>
      </c>
      <c r="S9" s="5"/>
      <c r="T9" s="5"/>
      <c r="U9" s="5"/>
      <c r="V9" s="5"/>
      <c r="W9" s="5"/>
      <c r="X9" s="5"/>
      <c r="Y9" s="5"/>
      <c r="Z9" s="6"/>
    </row>
    <row r="10" spans="2:26" x14ac:dyDescent="0.25">
      <c r="B10" s="4"/>
      <c r="C10" s="13">
        <v>4</v>
      </c>
      <c r="D10" s="14">
        <v>-1.44</v>
      </c>
      <c r="E10" s="14">
        <v>1.68</v>
      </c>
      <c r="F10" s="15">
        <v>1</v>
      </c>
      <c r="G10" s="5"/>
      <c r="H10" s="5"/>
      <c r="I10" s="5"/>
      <c r="J10" s="5"/>
      <c r="K10" s="13">
        <v>4</v>
      </c>
      <c r="L10" s="23">
        <f>(I6*D10+I7*E10+I8)</f>
        <v>0.45599999999999996</v>
      </c>
      <c r="M10" s="5" t="s">
        <v>9</v>
      </c>
      <c r="N10" s="5"/>
      <c r="O10" s="5"/>
      <c r="P10" s="5"/>
      <c r="Q10" s="16">
        <v>4</v>
      </c>
      <c r="R10" s="24">
        <f t="shared" si="0"/>
        <v>0.61206483706606141</v>
      </c>
      <c r="S10" s="5"/>
      <c r="T10" s="5"/>
      <c r="U10" s="5"/>
      <c r="V10" s="5"/>
      <c r="W10" s="5"/>
      <c r="X10" s="5"/>
      <c r="Y10" s="5"/>
      <c r="Z10" s="6"/>
    </row>
    <row r="11" spans="2:26" x14ac:dyDescent="0.25">
      <c r="B11" s="4"/>
      <c r="C11" s="13">
        <v>5</v>
      </c>
      <c r="D11" s="14">
        <v>0.03</v>
      </c>
      <c r="E11" s="14">
        <v>1.73</v>
      </c>
      <c r="F11" s="15">
        <v>1</v>
      </c>
      <c r="G11" s="5"/>
      <c r="H11" s="5"/>
      <c r="I11" s="5"/>
      <c r="J11" s="5"/>
      <c r="K11" s="13">
        <v>5</v>
      </c>
      <c r="L11" s="23">
        <f>(I6*D11+I7*E11+I8)</f>
        <v>1.2259999999999998</v>
      </c>
      <c r="M11" s="5" t="s">
        <v>9</v>
      </c>
      <c r="N11" s="5"/>
      <c r="O11" s="5"/>
      <c r="P11" s="5"/>
      <c r="Q11" s="16">
        <v>5</v>
      </c>
      <c r="R11" s="24">
        <f t="shared" si="0"/>
        <v>0.77311771401617235</v>
      </c>
      <c r="S11" s="5"/>
      <c r="T11" s="5"/>
      <c r="U11" s="5"/>
      <c r="V11" s="5"/>
      <c r="W11" s="5"/>
      <c r="X11" s="5"/>
      <c r="Y11" s="5"/>
      <c r="Z11" s="6"/>
    </row>
    <row r="12" spans="2:26" x14ac:dyDescent="0.25">
      <c r="B12" s="4"/>
      <c r="C12" s="13">
        <v>6</v>
      </c>
      <c r="D12" s="14">
        <v>0.04</v>
      </c>
      <c r="E12" s="14">
        <v>-0.23</v>
      </c>
      <c r="F12" s="15">
        <v>0</v>
      </c>
      <c r="G12" s="5"/>
      <c r="H12" s="5"/>
      <c r="I12" s="5"/>
      <c r="J12" s="5"/>
      <c r="K12" s="13">
        <v>6</v>
      </c>
      <c r="L12" s="23">
        <f>(I6*D12+I7*E12+I8)</f>
        <v>-0.14100000000000001</v>
      </c>
      <c r="M12" s="5" t="s">
        <v>9</v>
      </c>
      <c r="N12" s="5"/>
      <c r="O12" s="5"/>
      <c r="P12" s="5"/>
      <c r="Q12" s="16">
        <v>6</v>
      </c>
      <c r="R12" s="24">
        <f t="shared" si="0"/>
        <v>0.46480828456469886</v>
      </c>
      <c r="S12" s="5"/>
      <c r="T12" s="7" t="s">
        <v>1</v>
      </c>
      <c r="U12" s="9" t="s">
        <v>11</v>
      </c>
      <c r="V12" s="5"/>
      <c r="W12" s="7" t="s">
        <v>1</v>
      </c>
      <c r="X12" s="17" t="s">
        <v>12</v>
      </c>
      <c r="Y12" s="14" t="s">
        <v>13</v>
      </c>
      <c r="Z12" s="6"/>
    </row>
    <row r="13" spans="2:26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4">
        <v>1</v>
      </c>
      <c r="U13" s="25">
        <f>(F7-R7)</f>
        <v>0.75194263352743507</v>
      </c>
      <c r="V13" s="5"/>
      <c r="W13" s="14">
        <v>1</v>
      </c>
      <c r="X13" s="18">
        <f>IF(R7&gt;0.5,1,0)</f>
        <v>0</v>
      </c>
      <c r="Y13" s="14" t="b">
        <f>X13=F7</f>
        <v>0</v>
      </c>
      <c r="Z13" s="6"/>
    </row>
    <row r="14" spans="2:2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4">
        <v>2</v>
      </c>
      <c r="U14" s="25">
        <f t="shared" ref="U14:U18" si="1">(F8-R8)</f>
        <v>0.81757447619364365</v>
      </c>
      <c r="V14" s="5"/>
      <c r="W14" s="14">
        <v>2</v>
      </c>
      <c r="X14" s="18">
        <f t="shared" ref="X14:X18" si="2">IF(R8&gt;0.5,1,0)</f>
        <v>0</v>
      </c>
      <c r="Y14" s="14" t="b">
        <f t="shared" ref="Y14:Y18" si="3">X14=F8</f>
        <v>0</v>
      </c>
      <c r="Z14" s="6"/>
    </row>
    <row r="15" spans="2:2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4">
        <v>3</v>
      </c>
      <c r="U15" s="25">
        <f t="shared" si="1"/>
        <v>-0.31821220214745816</v>
      </c>
      <c r="V15" s="5"/>
      <c r="W15" s="14">
        <v>3</v>
      </c>
      <c r="X15" s="18">
        <f t="shared" si="2"/>
        <v>0</v>
      </c>
      <c r="Y15" s="14" t="b">
        <f t="shared" si="3"/>
        <v>1</v>
      </c>
      <c r="Z15" s="6"/>
    </row>
    <row r="16" spans="2:26" ht="16.5" x14ac:dyDescent="0.25">
      <c r="B16" s="4"/>
      <c r="C16" s="5"/>
      <c r="D16" s="27" t="s">
        <v>14</v>
      </c>
      <c r="E16" s="27"/>
      <c r="F16" s="5"/>
      <c r="G16" s="5"/>
      <c r="H16" s="10" t="s">
        <v>17</v>
      </c>
      <c r="I16" s="24">
        <f>D7*O17+D8*O18+D9*O19+D10*O20+D11*O21+D12*O22</f>
        <v>-0.62402360555402903</v>
      </c>
      <c r="J16" s="5"/>
      <c r="K16" s="5"/>
      <c r="L16" s="5"/>
      <c r="M16" s="5"/>
      <c r="N16" s="7" t="s">
        <v>1</v>
      </c>
      <c r="O16" s="9" t="s">
        <v>16</v>
      </c>
      <c r="P16" s="5"/>
      <c r="Q16" s="7" t="s">
        <v>1</v>
      </c>
      <c r="R16" s="19" t="s">
        <v>15</v>
      </c>
      <c r="S16" s="5"/>
      <c r="T16" s="14">
        <v>4</v>
      </c>
      <c r="U16" s="25">
        <f t="shared" si="1"/>
        <v>0.38793516293393859</v>
      </c>
      <c r="V16" s="5"/>
      <c r="W16" s="14">
        <v>4</v>
      </c>
      <c r="X16" s="18">
        <f t="shared" si="2"/>
        <v>1</v>
      </c>
      <c r="Y16" s="14" t="b">
        <f t="shared" si="3"/>
        <v>1</v>
      </c>
      <c r="Z16" s="6"/>
    </row>
    <row r="17" spans="2:26" x14ac:dyDescent="0.25">
      <c r="B17" s="4"/>
      <c r="C17" s="5"/>
      <c r="D17" s="28">
        <v>1</v>
      </c>
      <c r="E17" s="28"/>
      <c r="F17" s="5"/>
      <c r="G17" s="5"/>
      <c r="H17" s="10" t="s">
        <v>18</v>
      </c>
      <c r="I17" s="24">
        <f>E7*O17+E8*O18+E9*O19+E10*O20+E11*O21+E12*O22</f>
        <v>0.19037678958045612</v>
      </c>
      <c r="J17" s="5"/>
      <c r="K17" s="5"/>
      <c r="L17" s="5"/>
      <c r="M17" s="5"/>
      <c r="N17" s="16">
        <v>1</v>
      </c>
      <c r="O17" s="24">
        <f>U13*R17</f>
        <v>0.14025603160116953</v>
      </c>
      <c r="P17" s="5"/>
      <c r="Q17" s="16">
        <v>1</v>
      </c>
      <c r="R17" s="24">
        <f>R7-POWER(R7,2)</f>
        <v>0.18652490941126057</v>
      </c>
      <c r="S17" s="5"/>
      <c r="T17" s="14">
        <v>5</v>
      </c>
      <c r="U17" s="25">
        <f t="shared" si="1"/>
        <v>0.22688228598382765</v>
      </c>
      <c r="V17" s="5"/>
      <c r="W17" s="14">
        <v>5</v>
      </c>
      <c r="X17" s="18">
        <f t="shared" si="2"/>
        <v>1</v>
      </c>
      <c r="Y17" s="14" t="b">
        <f t="shared" si="3"/>
        <v>1</v>
      </c>
      <c r="Z17" s="6"/>
    </row>
    <row r="18" spans="2:26" x14ac:dyDescent="0.25">
      <c r="B18" s="4"/>
      <c r="C18" s="5"/>
      <c r="D18" s="5"/>
      <c r="E18" s="5"/>
      <c r="F18" s="5"/>
      <c r="G18" s="5"/>
      <c r="H18" s="8" t="s">
        <v>19</v>
      </c>
      <c r="I18" s="24">
        <f>SUM(O17:O22)</f>
        <v>0.20943935600349006</v>
      </c>
      <c r="J18" s="5"/>
      <c r="K18" s="5"/>
      <c r="L18" s="5"/>
      <c r="M18" s="5"/>
      <c r="N18" s="16">
        <v>2</v>
      </c>
      <c r="O18" s="24">
        <f t="shared" ref="O18:O22" si="4">U14*R18</f>
        <v>0.12193833242754278</v>
      </c>
      <c r="P18" s="5"/>
      <c r="Q18" s="16">
        <v>2</v>
      </c>
      <c r="R18" s="24">
        <f t="shared" ref="R18:R22" si="5">R8-POWER(R8,2)</f>
        <v>0.14914645207033286</v>
      </c>
      <c r="S18" s="5"/>
      <c r="T18" s="14">
        <v>6</v>
      </c>
      <c r="U18" s="25">
        <f t="shared" si="1"/>
        <v>-0.46480828456469886</v>
      </c>
      <c r="V18" s="5"/>
      <c r="W18" s="14">
        <v>6</v>
      </c>
      <c r="X18" s="18">
        <f t="shared" si="2"/>
        <v>0</v>
      </c>
      <c r="Y18" s="14" t="b">
        <f t="shared" si="3"/>
        <v>1</v>
      </c>
      <c r="Z18" s="6"/>
    </row>
    <row r="19" spans="2:2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6">
        <v>3</v>
      </c>
      <c r="O19" s="24">
        <f t="shared" si="4"/>
        <v>-6.9037154437717865E-2</v>
      </c>
      <c r="P19" s="5"/>
      <c r="Q19" s="16">
        <v>3</v>
      </c>
      <c r="R19" s="24">
        <f t="shared" si="5"/>
        <v>0.21695319655192338</v>
      </c>
      <c r="S19" s="5"/>
      <c r="T19" s="5"/>
      <c r="U19" s="5"/>
      <c r="V19" s="5"/>
      <c r="W19" s="5"/>
      <c r="X19" s="5"/>
      <c r="Y19" s="5"/>
      <c r="Z19" s="6"/>
    </row>
    <row r="20" spans="2:26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6">
        <v>4</v>
      </c>
      <c r="O20" s="24">
        <f t="shared" si="4"/>
        <v>9.2111896241397748E-2</v>
      </c>
      <c r="P20" s="5"/>
      <c r="Q20" s="16">
        <v>4</v>
      </c>
      <c r="R20" s="24">
        <f t="shared" si="5"/>
        <v>0.2374414722933571</v>
      </c>
      <c r="S20" s="5"/>
      <c r="T20" s="5"/>
      <c r="U20" s="5"/>
      <c r="V20" s="5"/>
      <c r="W20" s="9" t="s">
        <v>20</v>
      </c>
      <c r="X20" s="26">
        <f>SUMPRODUCT(U13:U18,U13:U18)/6</f>
        <v>0.29218679292813782</v>
      </c>
      <c r="Y20" s="5"/>
      <c r="Z20" s="6"/>
    </row>
    <row r="21" spans="2:26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6">
        <v>5</v>
      </c>
      <c r="O21" s="24">
        <f t="shared" si="4"/>
        <v>3.9796676315158985E-2</v>
      </c>
      <c r="P21" s="5"/>
      <c r="Q21" s="16">
        <v>5</v>
      </c>
      <c r="R21" s="24">
        <f t="shared" si="5"/>
        <v>0.1754067142905803</v>
      </c>
      <c r="S21" s="5"/>
      <c r="T21" s="5"/>
      <c r="U21" s="5"/>
      <c r="V21" s="5"/>
      <c r="W21" s="5"/>
      <c r="X21" s="5"/>
      <c r="Y21" s="5"/>
      <c r="Z21" s="6"/>
    </row>
    <row r="22" spans="2:26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6">
        <v>6</v>
      </c>
      <c r="O22" s="24">
        <f t="shared" si="4"/>
        <v>-0.11562642614406116</v>
      </c>
      <c r="P22" s="5"/>
      <c r="Q22" s="16">
        <v>6</v>
      </c>
      <c r="R22" s="24">
        <f t="shared" si="5"/>
        <v>0.24876154316472079</v>
      </c>
      <c r="S22" s="5"/>
      <c r="T22" s="5"/>
      <c r="U22" s="5"/>
      <c r="V22" s="5"/>
      <c r="W22" s="5"/>
      <c r="X22" s="5"/>
      <c r="Y22" s="5"/>
      <c r="Z22" s="6"/>
    </row>
    <row r="23" spans="2:26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spans="2:26" x14ac:dyDescent="0.25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spans="2:26" x14ac:dyDescent="0.25">
      <c r="B25" s="4"/>
      <c r="C25" s="5"/>
      <c r="D25" s="29" t="s">
        <v>0</v>
      </c>
      <c r="E25" s="2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2:26" x14ac:dyDescent="0.25">
      <c r="B26" s="4"/>
      <c r="C26" s="5"/>
      <c r="D26" s="28">
        <v>2</v>
      </c>
      <c r="E26" s="2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</row>
    <row r="27" spans="2:26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 t="s">
        <v>9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2:26" x14ac:dyDescent="0.25">
      <c r="B28" s="4"/>
      <c r="C28" s="7" t="s">
        <v>1</v>
      </c>
      <c r="D28" s="8" t="s">
        <v>2</v>
      </c>
      <c r="E28" s="8" t="s">
        <v>3</v>
      </c>
      <c r="F28" s="9" t="s">
        <v>4</v>
      </c>
      <c r="G28" s="5"/>
      <c r="H28" s="10" t="s">
        <v>5</v>
      </c>
      <c r="I28" s="11">
        <f>I6+D17*I16</f>
        <v>-0.12402360555402903</v>
      </c>
      <c r="J28" s="5"/>
      <c r="K28" s="7" t="s">
        <v>1</v>
      </c>
      <c r="L28" s="9" t="s">
        <v>8</v>
      </c>
      <c r="M28" s="5" t="s">
        <v>9</v>
      </c>
      <c r="N28" s="5"/>
      <c r="O28" s="5"/>
      <c r="P28" s="5"/>
      <c r="Q28" s="7" t="s">
        <v>1</v>
      </c>
      <c r="R28" s="12" t="s">
        <v>10</v>
      </c>
      <c r="S28" s="5"/>
      <c r="T28" s="5"/>
      <c r="U28" s="5"/>
      <c r="V28" s="5"/>
      <c r="W28" s="5"/>
      <c r="X28" s="5"/>
      <c r="Y28" s="5"/>
      <c r="Z28" s="6"/>
    </row>
    <row r="29" spans="2:26" x14ac:dyDescent="0.25">
      <c r="B29" s="4"/>
      <c r="C29" s="13">
        <v>1</v>
      </c>
      <c r="D29" s="11">
        <v>-1.7</v>
      </c>
      <c r="E29" s="14">
        <v>-0.37</v>
      </c>
      <c r="F29" s="15">
        <v>1</v>
      </c>
      <c r="G29" s="5"/>
      <c r="H29" s="10" t="s">
        <v>6</v>
      </c>
      <c r="I29" s="11">
        <f>I7+D17*I17</f>
        <v>0.89037678958045607</v>
      </c>
      <c r="J29" s="5"/>
      <c r="K29" s="13">
        <v>1</v>
      </c>
      <c r="L29" s="23">
        <f>(I28*D29+I29*E29+I30)</f>
        <v>9.0840073300570673E-2</v>
      </c>
      <c r="M29" s="5" t="s">
        <v>9</v>
      </c>
      <c r="N29" s="5"/>
      <c r="O29" s="5"/>
      <c r="P29" s="5"/>
      <c r="Q29" s="16">
        <v>1</v>
      </c>
      <c r="R29" s="24">
        <f>1/(1+EXP(-L29))</f>
        <v>0.52269441443206988</v>
      </c>
      <c r="S29" s="5"/>
      <c r="T29" s="5"/>
      <c r="U29" s="5"/>
      <c r="V29" s="5"/>
      <c r="W29" s="5"/>
      <c r="X29" s="5"/>
      <c r="Y29" s="5"/>
      <c r="Z29" s="6"/>
    </row>
    <row r="30" spans="2:26" x14ac:dyDescent="0.25">
      <c r="B30" s="4"/>
      <c r="C30" s="13">
        <v>2</v>
      </c>
      <c r="D30" s="14">
        <v>-1.95</v>
      </c>
      <c r="E30" s="14">
        <v>-0.75</v>
      </c>
      <c r="F30" s="15">
        <v>1</v>
      </c>
      <c r="G30" s="5"/>
      <c r="H30" s="8" t="s">
        <v>7</v>
      </c>
      <c r="I30" s="14">
        <f>I8+D17*I18</f>
        <v>0.20943935600349006</v>
      </c>
      <c r="J30" s="5"/>
      <c r="K30" s="13">
        <v>2</v>
      </c>
      <c r="L30" s="23">
        <f>(I28*D30+I29*E30+I30)</f>
        <v>-0.21649720535149541</v>
      </c>
      <c r="M30" s="5" t="s">
        <v>9</v>
      </c>
      <c r="N30" s="5"/>
      <c r="O30" s="5"/>
      <c r="P30" s="5"/>
      <c r="Q30" s="16">
        <v>2</v>
      </c>
      <c r="R30" s="24">
        <f t="shared" ref="R30:R34" si="6">1/(1+EXP(-L30))</f>
        <v>0.44608611765218437</v>
      </c>
      <c r="S30" s="5"/>
      <c r="T30" s="5"/>
      <c r="U30" s="5"/>
      <c r="V30" s="5"/>
      <c r="W30" s="5"/>
      <c r="X30" s="5"/>
      <c r="Y30" s="5"/>
      <c r="Z30" s="6"/>
    </row>
    <row r="31" spans="2:26" x14ac:dyDescent="0.25">
      <c r="B31" s="4"/>
      <c r="C31" s="13">
        <v>3</v>
      </c>
      <c r="D31" s="14">
        <v>0.17</v>
      </c>
      <c r="E31" s="14">
        <v>-1.21</v>
      </c>
      <c r="F31" s="15">
        <v>0</v>
      </c>
      <c r="G31" s="5"/>
      <c r="H31" s="5"/>
      <c r="I31" s="5"/>
      <c r="J31" s="5"/>
      <c r="K31" s="13">
        <v>3</v>
      </c>
      <c r="L31" s="23">
        <f>(I28*D31+I29*E31+I30)</f>
        <v>-0.88900057233304663</v>
      </c>
      <c r="M31" s="5" t="s">
        <v>9</v>
      </c>
      <c r="N31" s="5"/>
      <c r="O31" s="5"/>
      <c r="P31" s="5"/>
      <c r="Q31" s="16">
        <v>3</v>
      </c>
      <c r="R31" s="24">
        <f t="shared" si="6"/>
        <v>0.29131611727032131</v>
      </c>
      <c r="S31" s="5"/>
      <c r="T31" s="5"/>
      <c r="U31" s="5"/>
      <c r="V31" s="5"/>
      <c r="W31" s="5"/>
      <c r="X31" s="5"/>
      <c r="Y31" s="5"/>
      <c r="Z31" s="6"/>
    </row>
    <row r="32" spans="2:26" x14ac:dyDescent="0.25">
      <c r="B32" s="4"/>
      <c r="C32" s="13">
        <v>4</v>
      </c>
      <c r="D32" s="14">
        <v>-1.44</v>
      </c>
      <c r="E32" s="14">
        <v>1.68</v>
      </c>
      <c r="F32" s="15">
        <v>1</v>
      </c>
      <c r="G32" s="5"/>
      <c r="H32" s="5"/>
      <c r="I32" s="5"/>
      <c r="J32" s="5"/>
      <c r="K32" s="13">
        <v>4</v>
      </c>
      <c r="L32" s="23">
        <f>(I28*D32+I29*E32+I30)</f>
        <v>1.8838663544964578</v>
      </c>
      <c r="M32" s="5" t="s">
        <v>9</v>
      </c>
      <c r="N32" s="5"/>
      <c r="O32" s="5"/>
      <c r="P32" s="5"/>
      <c r="Q32" s="16">
        <v>4</v>
      </c>
      <c r="R32" s="24">
        <f t="shared" si="6"/>
        <v>0.86805459304083177</v>
      </c>
      <c r="S32" s="5"/>
      <c r="T32" s="5"/>
      <c r="U32" s="5"/>
      <c r="V32" s="5"/>
      <c r="W32" s="5"/>
      <c r="X32" s="5"/>
      <c r="Y32" s="5"/>
      <c r="Z32" s="6"/>
    </row>
    <row r="33" spans="2:26" x14ac:dyDescent="0.25">
      <c r="B33" s="4"/>
      <c r="C33" s="13">
        <v>5</v>
      </c>
      <c r="D33" s="14">
        <v>0.03</v>
      </c>
      <c r="E33" s="14">
        <v>1.73</v>
      </c>
      <c r="F33" s="15">
        <v>1</v>
      </c>
      <c r="G33" s="5"/>
      <c r="H33" s="5"/>
      <c r="I33" s="5"/>
      <c r="J33" s="5"/>
      <c r="K33" s="13">
        <v>5</v>
      </c>
      <c r="L33" s="23">
        <f>(I28*D33+I29*E33+I30)</f>
        <v>1.7460704938110583</v>
      </c>
      <c r="M33" s="5" t="s">
        <v>9</v>
      </c>
      <c r="N33" s="5"/>
      <c r="O33" s="5"/>
      <c r="P33" s="5"/>
      <c r="Q33" s="16">
        <v>5</v>
      </c>
      <c r="R33" s="24">
        <f t="shared" si="6"/>
        <v>0.8514564906370371</v>
      </c>
      <c r="S33" s="5"/>
      <c r="T33" s="5"/>
      <c r="U33" s="5"/>
      <c r="V33" s="5"/>
      <c r="W33" s="5"/>
      <c r="X33" s="5"/>
      <c r="Y33" s="5"/>
      <c r="Z33" s="6"/>
    </row>
    <row r="34" spans="2:26" x14ac:dyDescent="0.25">
      <c r="B34" s="4"/>
      <c r="C34" s="13">
        <v>6</v>
      </c>
      <c r="D34" s="14">
        <v>0.04</v>
      </c>
      <c r="E34" s="14">
        <v>-0.23</v>
      </c>
      <c r="F34" s="15">
        <v>0</v>
      </c>
      <c r="G34" s="5"/>
      <c r="H34" s="5"/>
      <c r="I34" s="5"/>
      <c r="J34" s="5"/>
      <c r="K34" s="13">
        <v>6</v>
      </c>
      <c r="L34" s="23">
        <f>(I28*D34+I29*E34+I30)</f>
        <v>-3.0824982217600438E-4</v>
      </c>
      <c r="M34" s="5" t="s">
        <v>9</v>
      </c>
      <c r="N34" s="5"/>
      <c r="O34" s="5"/>
      <c r="P34" s="5"/>
      <c r="Q34" s="16">
        <v>6</v>
      </c>
      <c r="R34" s="24">
        <f t="shared" si="6"/>
        <v>0.49992293754506617</v>
      </c>
      <c r="S34" s="5"/>
      <c r="T34" s="7" t="s">
        <v>1</v>
      </c>
      <c r="U34" s="9" t="s">
        <v>11</v>
      </c>
      <c r="V34" s="5"/>
      <c r="W34" s="7" t="s">
        <v>1</v>
      </c>
      <c r="X34" s="17" t="s">
        <v>12</v>
      </c>
      <c r="Y34" s="14" t="s">
        <v>13</v>
      </c>
      <c r="Z34" s="6"/>
    </row>
    <row r="35" spans="2:26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4">
        <v>1</v>
      </c>
      <c r="U35" s="25">
        <f>(F29-R29)</f>
        <v>0.47730558556793012</v>
      </c>
      <c r="V35" s="5"/>
      <c r="W35" s="14">
        <v>1</v>
      </c>
      <c r="X35" s="18">
        <f>IF(R29&gt;0.5,1,0)</f>
        <v>1</v>
      </c>
      <c r="Y35" s="14" t="b">
        <f>X35=F29</f>
        <v>1</v>
      </c>
      <c r="Z35" s="6"/>
    </row>
    <row r="36" spans="2:26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4">
        <v>2</v>
      </c>
      <c r="U36" s="25">
        <f t="shared" ref="U36:U40" si="7">(F30-R30)</f>
        <v>0.55391388234781558</v>
      </c>
      <c r="V36" s="5"/>
      <c r="W36" s="14">
        <v>2</v>
      </c>
      <c r="X36" s="18">
        <f t="shared" ref="X36:X40" si="8">IF(R30&gt;0.5,1,0)</f>
        <v>0</v>
      </c>
      <c r="Y36" s="14" t="b">
        <f t="shared" ref="Y36:Y40" si="9">X36=F30</f>
        <v>0</v>
      </c>
      <c r="Z36" s="6"/>
    </row>
    <row r="37" spans="2:26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4">
        <v>3</v>
      </c>
      <c r="U37" s="25">
        <f t="shared" si="7"/>
        <v>-0.29131611727032131</v>
      </c>
      <c r="V37" s="5"/>
      <c r="W37" s="14">
        <v>3</v>
      </c>
      <c r="X37" s="18">
        <f t="shared" si="8"/>
        <v>0</v>
      </c>
      <c r="Y37" s="14" t="b">
        <f t="shared" si="9"/>
        <v>1</v>
      </c>
      <c r="Z37" s="6"/>
    </row>
    <row r="38" spans="2:26" ht="16.5" x14ac:dyDescent="0.25">
      <c r="B38" s="4"/>
      <c r="C38" s="5"/>
      <c r="D38" s="27" t="s">
        <v>14</v>
      </c>
      <c r="E38" s="27"/>
      <c r="F38" s="5"/>
      <c r="G38" s="5"/>
      <c r="H38" s="10" t="s">
        <v>17</v>
      </c>
      <c r="I38" s="24">
        <f>D29*O39+D30*O40+D31*O41+D32*O42+D33*O43+D34*O44</f>
        <v>-0.50575214830633586</v>
      </c>
      <c r="J38" s="5"/>
      <c r="K38" s="5"/>
      <c r="L38" s="5"/>
      <c r="M38" s="5"/>
      <c r="N38" s="7" t="s">
        <v>1</v>
      </c>
      <c r="O38" s="9" t="s">
        <v>16</v>
      </c>
      <c r="P38" s="5"/>
      <c r="Q38" s="7" t="s">
        <v>1</v>
      </c>
      <c r="R38" s="19" t="s">
        <v>15</v>
      </c>
      <c r="S38" s="5"/>
      <c r="T38" s="14">
        <v>4</v>
      </c>
      <c r="U38" s="25">
        <f t="shared" si="7"/>
        <v>0.13194540695916823</v>
      </c>
      <c r="V38" s="5"/>
      <c r="W38" s="14">
        <v>4</v>
      </c>
      <c r="X38" s="18">
        <f t="shared" si="8"/>
        <v>1</v>
      </c>
      <c r="Y38" s="14" t="b">
        <f t="shared" si="9"/>
        <v>1</v>
      </c>
      <c r="Z38" s="6"/>
    </row>
    <row r="39" spans="2:26" x14ac:dyDescent="0.25">
      <c r="B39" s="4"/>
      <c r="C39" s="5"/>
      <c r="D39" s="28">
        <v>1</v>
      </c>
      <c r="E39" s="28"/>
      <c r="F39" s="5"/>
      <c r="G39" s="5"/>
      <c r="H39" s="10" t="s">
        <v>18</v>
      </c>
      <c r="I39" s="24">
        <f>E29*O39+E30*O40+E31*O41+E32*O42+E33*O43+E34*O44</f>
        <v>1.269829186971215E-2</v>
      </c>
      <c r="J39" s="5"/>
      <c r="K39" s="5"/>
      <c r="L39" s="5"/>
      <c r="M39" s="5"/>
      <c r="N39" s="16">
        <v>1</v>
      </c>
      <c r="O39" s="24">
        <f>U35*R39</f>
        <v>0.11908056661933782</v>
      </c>
      <c r="P39" s="5"/>
      <c r="Q39" s="16">
        <v>1</v>
      </c>
      <c r="R39" s="24">
        <f>R29-POWER(R29,2)</f>
        <v>0.24948496355358546</v>
      </c>
      <c r="S39" s="5"/>
      <c r="T39" s="14">
        <v>5</v>
      </c>
      <c r="U39" s="25">
        <f t="shared" si="7"/>
        <v>0.1485435093629629</v>
      </c>
      <c r="V39" s="5"/>
      <c r="W39" s="14">
        <v>5</v>
      </c>
      <c r="X39" s="18">
        <f t="shared" si="8"/>
        <v>1</v>
      </c>
      <c r="Y39" s="14" t="b">
        <f t="shared" si="9"/>
        <v>1</v>
      </c>
      <c r="Z39" s="6"/>
    </row>
    <row r="40" spans="2:26" x14ac:dyDescent="0.25">
      <c r="B40" s="4"/>
      <c r="C40" s="5"/>
      <c r="D40" s="5"/>
      <c r="E40" s="5"/>
      <c r="F40" s="5"/>
      <c r="G40" s="5"/>
      <c r="H40" s="8" t="s">
        <v>19</v>
      </c>
      <c r="I40" s="24">
        <f>SUM(O39:O44)</f>
        <v>0.1047257367515884</v>
      </c>
      <c r="J40" s="5"/>
      <c r="K40" s="5"/>
      <c r="L40" s="5"/>
      <c r="M40" s="5"/>
      <c r="N40" s="16">
        <v>2</v>
      </c>
      <c r="O40" s="24">
        <f t="shared" ref="O40:O44" si="10">U36*R40</f>
        <v>0.13686840538847431</v>
      </c>
      <c r="P40" s="5"/>
      <c r="Q40" s="16">
        <v>2</v>
      </c>
      <c r="R40" s="24">
        <f t="shared" ref="R40:R44" si="11">R30-POWER(R30,2)</f>
        <v>0.24709329329018589</v>
      </c>
      <c r="S40" s="5"/>
      <c r="T40" s="14">
        <v>6</v>
      </c>
      <c r="U40" s="25">
        <f t="shared" si="7"/>
        <v>-0.49992293754506617</v>
      </c>
      <c r="V40" s="5"/>
      <c r="W40" s="14">
        <v>6</v>
      </c>
      <c r="X40" s="18">
        <f t="shared" si="8"/>
        <v>0</v>
      </c>
      <c r="Y40" s="14" t="b">
        <f t="shared" si="9"/>
        <v>1</v>
      </c>
      <c r="Z40" s="6"/>
    </row>
    <row r="41" spans="2:26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16">
        <v>3</v>
      </c>
      <c r="O41" s="24">
        <f t="shared" si="10"/>
        <v>-6.0142514531159451E-2</v>
      </c>
      <c r="P41" s="5"/>
      <c r="Q41" s="16">
        <v>3</v>
      </c>
      <c r="R41" s="24">
        <f t="shared" si="11"/>
        <v>0.2064510370888657</v>
      </c>
      <c r="S41" s="5"/>
      <c r="T41" s="5"/>
      <c r="U41" s="5"/>
      <c r="V41" s="5"/>
      <c r="W41" s="5"/>
      <c r="X41" s="5"/>
      <c r="Y41" s="5"/>
      <c r="Z41" s="6"/>
    </row>
    <row r="42" spans="2:26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16">
        <v>4</v>
      </c>
      <c r="O42" s="24">
        <f t="shared" si="10"/>
        <v>1.5112474924975153E-2</v>
      </c>
      <c r="P42" s="5"/>
      <c r="Q42" s="16">
        <v>4</v>
      </c>
      <c r="R42" s="24">
        <f t="shared" si="11"/>
        <v>0.11453581654154776</v>
      </c>
      <c r="S42" s="5"/>
      <c r="T42" s="5"/>
      <c r="U42" s="5"/>
      <c r="V42" s="5"/>
      <c r="W42" s="9" t="s">
        <v>20</v>
      </c>
      <c r="X42" s="26">
        <f>SUMPRODUCT(U35:U40,U35:U40)/6</f>
        <v>0.15148399988810052</v>
      </c>
      <c r="Y42" s="5"/>
      <c r="Z42" s="6"/>
    </row>
    <row r="43" spans="2:26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16">
        <v>5</v>
      </c>
      <c r="O43" s="24">
        <f t="shared" si="10"/>
        <v>1.8787535767373773E-2</v>
      </c>
      <c r="P43" s="5"/>
      <c r="Q43" s="16">
        <v>5</v>
      </c>
      <c r="R43" s="24">
        <f t="shared" si="11"/>
        <v>0.12647833518909823</v>
      </c>
      <c r="S43" s="5"/>
      <c r="T43" s="5"/>
      <c r="U43" s="5"/>
      <c r="V43" s="5"/>
      <c r="W43" s="5"/>
      <c r="X43" s="5"/>
      <c r="Y43" s="5"/>
      <c r="Z43" s="6"/>
    </row>
    <row r="44" spans="2:26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6">
        <v>6</v>
      </c>
      <c r="O44" s="24">
        <f t="shared" si="10"/>
        <v>-0.12498073141741321</v>
      </c>
      <c r="P44" s="5"/>
      <c r="Q44" s="16">
        <v>6</v>
      </c>
      <c r="R44" s="24">
        <f t="shared" si="11"/>
        <v>0.24999999406137804</v>
      </c>
      <c r="S44" s="5"/>
      <c r="T44" s="5"/>
      <c r="U44" s="5"/>
      <c r="V44" s="5"/>
      <c r="W44" s="5"/>
      <c r="X44" s="5"/>
      <c r="Y44" s="5"/>
      <c r="Z44" s="6"/>
    </row>
    <row r="45" spans="2:26" ht="15.75" thickBot="1" x14ac:dyDescent="0.3"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2"/>
    </row>
    <row r="46" spans="2:26" x14ac:dyDescent="0.25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 spans="2:26" x14ac:dyDescent="0.25">
      <c r="B47" s="4"/>
      <c r="C47" s="5"/>
      <c r="D47" s="29" t="s">
        <v>0</v>
      </c>
      <c r="E47" s="2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</row>
    <row r="48" spans="2:26" x14ac:dyDescent="0.25">
      <c r="B48" s="4"/>
      <c r="C48" s="5"/>
      <c r="D48" s="28">
        <v>3</v>
      </c>
      <c r="E48" s="2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</row>
    <row r="49" spans="2:26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 t="s">
        <v>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</row>
    <row r="50" spans="2:26" x14ac:dyDescent="0.25">
      <c r="B50" s="4"/>
      <c r="C50" s="7" t="s">
        <v>1</v>
      </c>
      <c r="D50" s="8" t="s">
        <v>2</v>
      </c>
      <c r="E50" s="8" t="s">
        <v>3</v>
      </c>
      <c r="F50" s="9" t="s">
        <v>4</v>
      </c>
      <c r="G50" s="5"/>
      <c r="H50" s="10" t="s">
        <v>5</v>
      </c>
      <c r="I50" s="11">
        <f>I28+D39*I38</f>
        <v>-0.62977575386036488</v>
      </c>
      <c r="J50" s="5"/>
      <c r="K50" s="7" t="s">
        <v>1</v>
      </c>
      <c r="L50" s="9" t="s">
        <v>8</v>
      </c>
      <c r="M50" s="5" t="s">
        <v>9</v>
      </c>
      <c r="N50" s="5"/>
      <c r="O50" s="5"/>
      <c r="P50" s="5"/>
      <c r="Q50" s="7" t="s">
        <v>1</v>
      </c>
      <c r="R50" s="12" t="s">
        <v>10</v>
      </c>
      <c r="S50" s="5"/>
      <c r="T50" s="5"/>
      <c r="U50" s="5"/>
      <c r="V50" s="5"/>
      <c r="W50" s="5"/>
      <c r="X50" s="5"/>
      <c r="Y50" s="5"/>
      <c r="Z50" s="6"/>
    </row>
    <row r="51" spans="2:26" x14ac:dyDescent="0.25">
      <c r="B51" s="4"/>
      <c r="C51" s="13">
        <v>1</v>
      </c>
      <c r="D51" s="11">
        <v>-1.7</v>
      </c>
      <c r="E51" s="14">
        <v>-0.37</v>
      </c>
      <c r="F51" s="15">
        <v>1</v>
      </c>
      <c r="G51" s="5"/>
      <c r="H51" s="10" t="s">
        <v>6</v>
      </c>
      <c r="I51" s="11">
        <f>I29+D39*I39</f>
        <v>0.90307508145016824</v>
      </c>
      <c r="J51" s="5"/>
      <c r="K51" s="13">
        <v>1</v>
      </c>
      <c r="L51" s="23">
        <f>(I50*D51+I51*E51+I52)</f>
        <v>1.0506460941811364</v>
      </c>
      <c r="M51" s="5" t="s">
        <v>9</v>
      </c>
      <c r="N51" s="5"/>
      <c r="O51" s="5"/>
      <c r="P51" s="5"/>
      <c r="Q51" s="16">
        <v>1</v>
      </c>
      <c r="R51" s="24">
        <f>1/(1+EXP(-L51))</f>
        <v>0.74089894769716924</v>
      </c>
      <c r="S51" s="5"/>
      <c r="T51" s="5"/>
      <c r="U51" s="5"/>
      <c r="V51" s="5"/>
      <c r="W51" s="5"/>
      <c r="X51" s="5"/>
      <c r="Y51" s="5"/>
      <c r="Z51" s="6"/>
    </row>
    <row r="52" spans="2:26" x14ac:dyDescent="0.25">
      <c r="B52" s="4"/>
      <c r="C52" s="13">
        <v>2</v>
      </c>
      <c r="D52" s="14">
        <v>-1.95</v>
      </c>
      <c r="E52" s="14">
        <v>-0.75</v>
      </c>
      <c r="F52" s="15">
        <v>1</v>
      </c>
      <c r="G52" s="5"/>
      <c r="H52" s="8" t="s">
        <v>7</v>
      </c>
      <c r="I52" s="14">
        <f>I30+D39*I40</f>
        <v>0.31416509275507848</v>
      </c>
      <c r="J52" s="5"/>
      <c r="K52" s="13">
        <v>2</v>
      </c>
      <c r="L52" s="23">
        <f>(I50*D52+I51*E52+I52)</f>
        <v>0.86492150169516369</v>
      </c>
      <c r="M52" s="5" t="s">
        <v>9</v>
      </c>
      <c r="N52" s="5"/>
      <c r="O52" s="5"/>
      <c r="P52" s="5"/>
      <c r="Q52" s="16">
        <v>2</v>
      </c>
      <c r="R52" s="24">
        <f t="shared" ref="R52:R56" si="12">1/(1+EXP(-L52))</f>
        <v>0.70368787048170611</v>
      </c>
      <c r="S52" s="5"/>
      <c r="T52" s="5"/>
      <c r="U52" s="5"/>
      <c r="V52" s="5"/>
      <c r="W52" s="5"/>
      <c r="X52" s="5"/>
      <c r="Y52" s="5"/>
      <c r="Z52" s="6"/>
    </row>
    <row r="53" spans="2:26" x14ac:dyDescent="0.25">
      <c r="B53" s="4"/>
      <c r="C53" s="13">
        <v>3</v>
      </c>
      <c r="D53" s="14">
        <v>0.17</v>
      </c>
      <c r="E53" s="14">
        <v>-1.21</v>
      </c>
      <c r="F53" s="15">
        <v>0</v>
      </c>
      <c r="G53" s="5"/>
      <c r="H53" s="5"/>
      <c r="I53" s="5"/>
      <c r="J53" s="5"/>
      <c r="K53" s="13">
        <v>3</v>
      </c>
      <c r="L53" s="23">
        <f>(I50*D53+I51*E53+I52)</f>
        <v>-0.885617633955887</v>
      </c>
      <c r="M53" s="5" t="s">
        <v>9</v>
      </c>
      <c r="N53" s="5"/>
      <c r="O53" s="5"/>
      <c r="P53" s="5"/>
      <c r="Q53" s="16">
        <v>3</v>
      </c>
      <c r="R53" s="24">
        <f t="shared" si="12"/>
        <v>0.29201502114162931</v>
      </c>
      <c r="S53" s="5"/>
      <c r="T53" s="5"/>
      <c r="U53" s="5"/>
      <c r="V53" s="5"/>
      <c r="W53" s="5"/>
      <c r="X53" s="5"/>
      <c r="Y53" s="5"/>
      <c r="Z53" s="6"/>
    </row>
    <row r="54" spans="2:26" x14ac:dyDescent="0.25">
      <c r="B54" s="4"/>
      <c r="C54" s="13">
        <v>4</v>
      </c>
      <c r="D54" s="14">
        <v>-1.44</v>
      </c>
      <c r="E54" s="14">
        <v>1.68</v>
      </c>
      <c r="F54" s="15">
        <v>1</v>
      </c>
      <c r="G54" s="5"/>
      <c r="H54" s="5"/>
      <c r="I54" s="5"/>
      <c r="J54" s="5"/>
      <c r="K54" s="13">
        <v>4</v>
      </c>
      <c r="L54" s="23">
        <f>(I50*D54+I51*E54+I52)</f>
        <v>2.7382083151502865</v>
      </c>
      <c r="M54" s="5" t="s">
        <v>9</v>
      </c>
      <c r="N54" s="5"/>
      <c r="O54" s="5"/>
      <c r="P54" s="5"/>
      <c r="Q54" s="16">
        <v>4</v>
      </c>
      <c r="R54" s="24">
        <f t="shared" si="12"/>
        <v>0.93924393503567605</v>
      </c>
      <c r="S54" s="5"/>
      <c r="T54" s="5"/>
      <c r="U54" s="5"/>
      <c r="V54" s="5"/>
      <c r="W54" s="5"/>
      <c r="X54" s="5"/>
      <c r="Y54" s="5"/>
      <c r="Z54" s="6"/>
    </row>
    <row r="55" spans="2:26" x14ac:dyDescent="0.25">
      <c r="B55" s="4"/>
      <c r="C55" s="13">
        <v>5</v>
      </c>
      <c r="D55" s="14">
        <v>0.03</v>
      </c>
      <c r="E55" s="14">
        <v>1.73</v>
      </c>
      <c r="F55" s="15">
        <v>1</v>
      </c>
      <c r="G55" s="5"/>
      <c r="H55" s="5"/>
      <c r="I55" s="5"/>
      <c r="J55" s="5"/>
      <c r="K55" s="13">
        <v>5</v>
      </c>
      <c r="L55" s="23">
        <f>(I50*D55+I51*E55+I52)</f>
        <v>1.8575917110480586</v>
      </c>
      <c r="M55" s="5" t="s">
        <v>9</v>
      </c>
      <c r="N55" s="5"/>
      <c r="O55" s="5"/>
      <c r="P55" s="5"/>
      <c r="Q55" s="16">
        <v>5</v>
      </c>
      <c r="R55" s="24">
        <f t="shared" si="12"/>
        <v>0.86501599533804441</v>
      </c>
      <c r="S55" s="5"/>
      <c r="T55" s="5"/>
      <c r="U55" s="5"/>
      <c r="V55" s="5"/>
      <c r="W55" s="5"/>
      <c r="X55" s="5"/>
      <c r="Y55" s="5"/>
      <c r="Z55" s="6"/>
    </row>
    <row r="56" spans="2:26" x14ac:dyDescent="0.25">
      <c r="B56" s="4"/>
      <c r="C56" s="13">
        <v>6</v>
      </c>
      <c r="D56" s="14">
        <v>0.04</v>
      </c>
      <c r="E56" s="14">
        <v>-0.23</v>
      </c>
      <c r="F56" s="15">
        <v>0</v>
      </c>
      <c r="G56" s="5"/>
      <c r="H56" s="5"/>
      <c r="I56" s="5"/>
      <c r="J56" s="5"/>
      <c r="K56" s="13">
        <v>6</v>
      </c>
      <c r="L56" s="23">
        <f>(I50*D56+I51*E56+I52)</f>
        <v>8.1266793867125181E-2</v>
      </c>
      <c r="M56" s="5" t="s">
        <v>9</v>
      </c>
      <c r="N56" s="5"/>
      <c r="O56" s="5"/>
      <c r="P56" s="5"/>
      <c r="Q56" s="16">
        <v>6</v>
      </c>
      <c r="R56" s="24">
        <f t="shared" si="12"/>
        <v>0.52030552439600641</v>
      </c>
      <c r="S56" s="5"/>
      <c r="T56" s="7" t="s">
        <v>1</v>
      </c>
      <c r="U56" s="9" t="s">
        <v>11</v>
      </c>
      <c r="V56" s="5"/>
      <c r="W56" s="7" t="s">
        <v>1</v>
      </c>
      <c r="X56" s="17" t="s">
        <v>12</v>
      </c>
      <c r="Y56" s="14" t="s">
        <v>13</v>
      </c>
      <c r="Z56" s="6"/>
    </row>
    <row r="57" spans="2:26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>
        <v>1</v>
      </c>
      <c r="U57" s="25">
        <f>(F51-R51)</f>
        <v>0.25910105230283076</v>
      </c>
      <c r="V57" s="5"/>
      <c r="W57" s="14">
        <v>1</v>
      </c>
      <c r="X57" s="18">
        <f>IF(R51&gt;0.5,1,0)</f>
        <v>1</v>
      </c>
      <c r="Y57" s="14" t="b">
        <f>X57=F51</f>
        <v>1</v>
      </c>
      <c r="Z57" s="6"/>
    </row>
    <row r="58" spans="2:26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14">
        <v>2</v>
      </c>
      <c r="U58" s="25">
        <f t="shared" ref="U58:U62" si="13">(F52-R52)</f>
        <v>0.29631212951829389</v>
      </c>
      <c r="V58" s="5"/>
      <c r="W58" s="14">
        <v>2</v>
      </c>
      <c r="X58" s="18">
        <f t="shared" ref="X58:X62" si="14">IF(R52&gt;0.5,1,0)</f>
        <v>1</v>
      </c>
      <c r="Y58" s="14" t="b">
        <f t="shared" ref="Y58:Y62" si="15">X58=F52</f>
        <v>1</v>
      </c>
      <c r="Z58" s="6"/>
    </row>
    <row r="59" spans="2:26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14">
        <v>3</v>
      </c>
      <c r="U59" s="25">
        <f t="shared" si="13"/>
        <v>-0.29201502114162931</v>
      </c>
      <c r="V59" s="5"/>
      <c r="W59" s="14">
        <v>3</v>
      </c>
      <c r="X59" s="18">
        <f t="shared" si="14"/>
        <v>0</v>
      </c>
      <c r="Y59" s="14" t="b">
        <f t="shared" si="15"/>
        <v>1</v>
      </c>
      <c r="Z59" s="6"/>
    </row>
    <row r="60" spans="2:26" ht="16.5" x14ac:dyDescent="0.25">
      <c r="B60" s="4"/>
      <c r="C60" s="5"/>
      <c r="D60" s="27" t="s">
        <v>14</v>
      </c>
      <c r="E60" s="27"/>
      <c r="F60" s="5"/>
      <c r="G60" s="5"/>
      <c r="H60" s="10" t="s">
        <v>17</v>
      </c>
      <c r="I60" s="24">
        <f>D51*O61+D52*O62+D53*O63+D54*O64+D55*O65+D56*O66</f>
        <v>-0.22501333599680762</v>
      </c>
      <c r="J60" s="5"/>
      <c r="K60" s="5"/>
      <c r="L60" s="5"/>
      <c r="M60" s="5"/>
      <c r="N60" s="7" t="s">
        <v>1</v>
      </c>
      <c r="O60" s="9" t="s">
        <v>16</v>
      </c>
      <c r="P60" s="5"/>
      <c r="Q60" s="7" t="s">
        <v>1</v>
      </c>
      <c r="R60" s="19" t="s">
        <v>15</v>
      </c>
      <c r="S60" s="5"/>
      <c r="T60" s="14">
        <v>4</v>
      </c>
      <c r="U60" s="25">
        <f t="shared" si="13"/>
        <v>6.0756064964323953E-2</v>
      </c>
      <c r="V60" s="5"/>
      <c r="W60" s="14">
        <v>4</v>
      </c>
      <c r="X60" s="18">
        <f t="shared" si="14"/>
        <v>1</v>
      </c>
      <c r="Y60" s="14" t="b">
        <f t="shared" si="15"/>
        <v>1</v>
      </c>
      <c r="Z60" s="6"/>
    </row>
    <row r="61" spans="2:26" x14ac:dyDescent="0.25">
      <c r="B61" s="4"/>
      <c r="C61" s="5"/>
      <c r="D61" s="28">
        <v>1</v>
      </c>
      <c r="E61" s="28"/>
      <c r="F61" s="5"/>
      <c r="G61" s="5"/>
      <c r="H61" s="10" t="s">
        <v>18</v>
      </c>
      <c r="I61" s="24">
        <f>E51*O61+E52*O62+E53*O63+E54*O64+E55*O65+E56*O66</f>
        <v>7.1267857623345893E-2</v>
      </c>
      <c r="J61" s="5"/>
      <c r="K61" s="5"/>
      <c r="L61" s="5"/>
      <c r="M61" s="5"/>
      <c r="N61" s="16">
        <v>1</v>
      </c>
      <c r="O61" s="24">
        <f>U57*R61</f>
        <v>4.9739032300435512E-2</v>
      </c>
      <c r="P61" s="5"/>
      <c r="Q61" s="16">
        <v>1</v>
      </c>
      <c r="R61" s="24">
        <f>R51-POWER(R51,2)</f>
        <v>0.19196769699839655</v>
      </c>
      <c r="S61" s="5"/>
      <c r="T61" s="14">
        <v>5</v>
      </c>
      <c r="U61" s="25">
        <f t="shared" si="13"/>
        <v>0.13498400466195559</v>
      </c>
      <c r="V61" s="5"/>
      <c r="W61" s="14">
        <v>5</v>
      </c>
      <c r="X61" s="18">
        <f t="shared" si="14"/>
        <v>1</v>
      </c>
      <c r="Y61" s="14" t="b">
        <f t="shared" si="15"/>
        <v>1</v>
      </c>
      <c r="Z61" s="6"/>
    </row>
    <row r="62" spans="2:26" x14ac:dyDescent="0.25">
      <c r="B62" s="4"/>
      <c r="C62" s="5"/>
      <c r="D62" s="5"/>
      <c r="E62" s="5"/>
      <c r="F62" s="5"/>
      <c r="G62" s="5"/>
      <c r="H62" s="8" t="s">
        <v>19</v>
      </c>
      <c r="I62" s="24">
        <f>SUM(O61:O66)</f>
        <v>-5.9482036971961777E-2</v>
      </c>
      <c r="J62" s="5"/>
      <c r="K62" s="5"/>
      <c r="L62" s="5"/>
      <c r="M62" s="5"/>
      <c r="N62" s="16">
        <v>2</v>
      </c>
      <c r="O62" s="24">
        <f t="shared" ref="O62:O66" si="16">U58*R62</f>
        <v>6.1784412936377951E-2</v>
      </c>
      <c r="P62" s="5"/>
      <c r="Q62" s="16">
        <v>2</v>
      </c>
      <c r="R62" s="24">
        <f t="shared" ref="R62:R66" si="17">R52-POWER(R52,2)</f>
        <v>0.2085112514186277</v>
      </c>
      <c r="S62" s="5"/>
      <c r="T62" s="14">
        <v>6</v>
      </c>
      <c r="U62" s="25">
        <f t="shared" si="13"/>
        <v>-0.52030552439600641</v>
      </c>
      <c r="V62" s="5"/>
      <c r="W62" s="14">
        <v>6</v>
      </c>
      <c r="X62" s="18">
        <f t="shared" si="14"/>
        <v>1</v>
      </c>
      <c r="Y62" s="14" t="b">
        <f t="shared" si="15"/>
        <v>0</v>
      </c>
      <c r="Z62" s="6"/>
    </row>
    <row r="63" spans="2:26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16">
        <v>3</v>
      </c>
      <c r="O63" s="24">
        <f t="shared" si="16"/>
        <v>-6.0371842086827179E-2</v>
      </c>
      <c r="P63" s="5"/>
      <c r="Q63" s="16">
        <v>3</v>
      </c>
      <c r="R63" s="24">
        <f t="shared" si="17"/>
        <v>0.20674224856928308</v>
      </c>
      <c r="S63" s="5"/>
      <c r="T63" s="5"/>
      <c r="U63" s="5"/>
      <c r="V63" s="5"/>
      <c r="W63" s="5"/>
      <c r="X63" s="5"/>
      <c r="Y63" s="5"/>
      <c r="Z63" s="6"/>
    </row>
    <row r="64" spans="2:26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16">
        <v>4</v>
      </c>
      <c r="O64" s="24">
        <f t="shared" si="16"/>
        <v>3.467030601980389E-3</v>
      </c>
      <c r="P64" s="5"/>
      <c r="Q64" s="16">
        <v>4</v>
      </c>
      <c r="R64" s="24">
        <f t="shared" si="17"/>
        <v>5.7064765534374784E-2</v>
      </c>
      <c r="S64" s="5"/>
      <c r="T64" s="5"/>
      <c r="U64" s="5"/>
      <c r="V64" s="5"/>
      <c r="W64" s="9" t="s">
        <v>20</v>
      </c>
      <c r="X64" s="26">
        <f>SUMPRODUCT(U57:U62,U57:U62)/6</f>
        <v>8.8806137606329646E-2</v>
      </c>
      <c r="Y64" s="5"/>
      <c r="Z64" s="6"/>
    </row>
    <row r="65" spans="2:26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16">
        <v>5</v>
      </c>
      <c r="O65" s="24">
        <f t="shared" si="16"/>
        <v>1.5761180956070923E-2</v>
      </c>
      <c r="P65" s="5"/>
      <c r="Q65" s="16">
        <v>5</v>
      </c>
      <c r="R65" s="24">
        <f t="shared" si="17"/>
        <v>0.1167633231473767</v>
      </c>
      <c r="S65" s="5"/>
      <c r="T65" s="5"/>
      <c r="U65" s="5"/>
      <c r="V65" s="5"/>
      <c r="W65" s="5"/>
      <c r="X65" s="5"/>
      <c r="Y65" s="5"/>
      <c r="Z65" s="6"/>
    </row>
    <row r="66" spans="2:26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16">
        <v>6</v>
      </c>
      <c r="O66" s="24">
        <f t="shared" si="16"/>
        <v>-0.12986185167999936</v>
      </c>
      <c r="P66" s="5"/>
      <c r="Q66" s="16">
        <v>6</v>
      </c>
      <c r="R66" s="24">
        <f t="shared" si="17"/>
        <v>0.24958768567900319</v>
      </c>
      <c r="S66" s="5"/>
      <c r="T66" s="5"/>
      <c r="U66" s="5"/>
      <c r="V66" s="5"/>
      <c r="W66" s="5"/>
      <c r="X66" s="5"/>
      <c r="Y66" s="5"/>
      <c r="Z66" s="6"/>
    </row>
    <row r="67" spans="2:26" ht="15.75" thickBot="1" x14ac:dyDescent="0.3"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</row>
    <row r="68" spans="2:26" x14ac:dyDescent="0.25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 spans="2:26" x14ac:dyDescent="0.25">
      <c r="B69" s="4"/>
      <c r="C69" s="5"/>
      <c r="D69" s="29" t="s">
        <v>0</v>
      </c>
      <c r="E69" s="2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6"/>
    </row>
    <row r="70" spans="2:26" x14ac:dyDescent="0.25">
      <c r="B70" s="4"/>
      <c r="C70" s="5"/>
      <c r="D70" s="28">
        <v>4</v>
      </c>
      <c r="E70" s="2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6"/>
    </row>
    <row r="71" spans="2:26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 t="s">
        <v>9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6"/>
    </row>
    <row r="72" spans="2:26" x14ac:dyDescent="0.25">
      <c r="B72" s="4"/>
      <c r="C72" s="7" t="s">
        <v>1</v>
      </c>
      <c r="D72" s="8" t="s">
        <v>2</v>
      </c>
      <c r="E72" s="8" t="s">
        <v>3</v>
      </c>
      <c r="F72" s="9" t="s">
        <v>4</v>
      </c>
      <c r="G72" s="5"/>
      <c r="H72" s="10" t="s">
        <v>5</v>
      </c>
      <c r="I72" s="11">
        <f>I50+D61*I60</f>
        <v>-0.8547890898571725</v>
      </c>
      <c r="J72" s="5"/>
      <c r="K72" s="7" t="s">
        <v>1</v>
      </c>
      <c r="L72" s="9" t="s">
        <v>8</v>
      </c>
      <c r="M72" s="5" t="s">
        <v>9</v>
      </c>
      <c r="N72" s="5"/>
      <c r="O72" s="5"/>
      <c r="P72" s="5"/>
      <c r="Q72" s="7" t="s">
        <v>1</v>
      </c>
      <c r="R72" s="12" t="s">
        <v>10</v>
      </c>
      <c r="S72" s="5"/>
      <c r="T72" s="5"/>
      <c r="U72" s="5"/>
      <c r="V72" s="5"/>
      <c r="W72" s="5"/>
      <c r="X72" s="5"/>
      <c r="Y72" s="5"/>
      <c r="Z72" s="6"/>
    </row>
    <row r="73" spans="2:26" x14ac:dyDescent="0.25">
      <c r="B73" s="4"/>
      <c r="C73" s="13">
        <v>1</v>
      </c>
      <c r="D73" s="11">
        <v>-1.7</v>
      </c>
      <c r="E73" s="14">
        <v>-0.37</v>
      </c>
      <c r="F73" s="15">
        <v>1</v>
      </c>
      <c r="G73" s="5"/>
      <c r="H73" s="10" t="s">
        <v>6</v>
      </c>
      <c r="I73" s="11">
        <f>I51+D61*I61</f>
        <v>0.9743429390735141</v>
      </c>
      <c r="J73" s="5"/>
      <c r="K73" s="13">
        <v>1</v>
      </c>
      <c r="L73" s="23">
        <f>(I72*D73+I73*E73+I74)</f>
        <v>1.3473176210831097</v>
      </c>
      <c r="M73" s="5" t="s">
        <v>9</v>
      </c>
      <c r="N73" s="5"/>
      <c r="O73" s="5"/>
      <c r="P73" s="5"/>
      <c r="Q73" s="16">
        <v>1</v>
      </c>
      <c r="R73" s="24">
        <f>1/(1+EXP(-L73))</f>
        <v>0.79369074607317736</v>
      </c>
      <c r="S73" s="5"/>
      <c r="T73" s="5"/>
      <c r="U73" s="5"/>
      <c r="V73" s="5"/>
      <c r="W73" s="5"/>
      <c r="X73" s="5"/>
      <c r="Y73" s="5"/>
      <c r="Z73" s="6"/>
    </row>
    <row r="74" spans="2:26" x14ac:dyDescent="0.25">
      <c r="B74" s="4"/>
      <c r="C74" s="13">
        <v>2</v>
      </c>
      <c r="D74" s="14">
        <v>-1.95</v>
      </c>
      <c r="E74" s="14">
        <v>-0.75</v>
      </c>
      <c r="F74" s="15">
        <v>1</v>
      </c>
      <c r="G74" s="5"/>
      <c r="H74" s="8" t="s">
        <v>7</v>
      </c>
      <c r="I74" s="14">
        <f>I52+D61*I62</f>
        <v>0.25468305578311667</v>
      </c>
      <c r="J74" s="5"/>
      <c r="K74" s="13">
        <v>2</v>
      </c>
      <c r="L74" s="23">
        <f>(I72*D74+I73*E74+I74)</f>
        <v>1.1907645766994674</v>
      </c>
      <c r="M74" s="5" t="s">
        <v>9</v>
      </c>
      <c r="N74" s="5"/>
      <c r="O74" s="5"/>
      <c r="P74" s="5"/>
      <c r="Q74" s="16">
        <v>2</v>
      </c>
      <c r="R74" s="24">
        <f t="shared" ref="R74:R78" si="18">1/(1+EXP(-L74))</f>
        <v>0.76687778027406206</v>
      </c>
      <c r="S74" s="5"/>
      <c r="T74" s="5"/>
      <c r="U74" s="5"/>
      <c r="V74" s="5"/>
      <c r="W74" s="5"/>
      <c r="X74" s="5"/>
      <c r="Y74" s="5"/>
      <c r="Z74" s="6"/>
    </row>
    <row r="75" spans="2:26" x14ac:dyDescent="0.25">
      <c r="B75" s="4"/>
      <c r="C75" s="13">
        <v>3</v>
      </c>
      <c r="D75" s="14">
        <v>0.17</v>
      </c>
      <c r="E75" s="14">
        <v>-1.21</v>
      </c>
      <c r="F75" s="15">
        <v>0</v>
      </c>
      <c r="G75" s="5"/>
      <c r="H75" s="5"/>
      <c r="I75" s="5"/>
      <c r="J75" s="5"/>
      <c r="K75" s="13">
        <v>3</v>
      </c>
      <c r="L75" s="23">
        <f>(I72*D75+I73*E75+I74)</f>
        <v>-1.0695860457715547</v>
      </c>
      <c r="M75" s="5" t="s">
        <v>9</v>
      </c>
      <c r="N75" s="5"/>
      <c r="O75" s="5"/>
      <c r="P75" s="5"/>
      <c r="Q75" s="16">
        <v>3</v>
      </c>
      <c r="R75" s="24">
        <f t="shared" si="18"/>
        <v>0.2554818147909324</v>
      </c>
      <c r="S75" s="5"/>
      <c r="T75" s="5"/>
      <c r="U75" s="5"/>
      <c r="V75" s="5"/>
      <c r="W75" s="5"/>
      <c r="X75" s="5"/>
      <c r="Y75" s="5"/>
      <c r="Z75" s="6"/>
    </row>
    <row r="76" spans="2:26" x14ac:dyDescent="0.25">
      <c r="B76" s="4"/>
      <c r="C76" s="13">
        <v>4</v>
      </c>
      <c r="D76" s="14">
        <v>-1.44</v>
      </c>
      <c r="E76" s="14">
        <v>1.68</v>
      </c>
      <c r="F76" s="15">
        <v>1</v>
      </c>
      <c r="G76" s="5"/>
      <c r="H76" s="5"/>
      <c r="I76" s="5"/>
      <c r="J76" s="5"/>
      <c r="K76" s="13">
        <v>4</v>
      </c>
      <c r="L76" s="23">
        <f>(I72*D76+I73*E76+I74)</f>
        <v>3.1224754828209487</v>
      </c>
      <c r="M76" s="5" t="s">
        <v>9</v>
      </c>
      <c r="N76" s="5"/>
      <c r="O76" s="5"/>
      <c r="P76" s="5"/>
      <c r="Q76" s="16">
        <v>4</v>
      </c>
      <c r="R76" s="24">
        <f t="shared" si="18"/>
        <v>0.95781037502385857</v>
      </c>
      <c r="S76" s="5"/>
      <c r="T76" s="5"/>
      <c r="U76" s="5"/>
      <c r="V76" s="5"/>
      <c r="W76" s="5"/>
      <c r="X76" s="5"/>
      <c r="Y76" s="5"/>
      <c r="Z76" s="6"/>
    </row>
    <row r="77" spans="2:26" x14ac:dyDescent="0.25">
      <c r="B77" s="4"/>
      <c r="C77" s="13">
        <v>5</v>
      </c>
      <c r="D77" s="14">
        <v>0.03</v>
      </c>
      <c r="E77" s="14">
        <v>1.73</v>
      </c>
      <c r="F77" s="15">
        <v>1</v>
      </c>
      <c r="G77" s="5"/>
      <c r="H77" s="5"/>
      <c r="I77" s="5"/>
      <c r="J77" s="5"/>
      <c r="K77" s="13">
        <v>5</v>
      </c>
      <c r="L77" s="23">
        <f>(I72*D77+I73*E77+I74)</f>
        <v>1.9146526676845808</v>
      </c>
      <c r="M77" s="5" t="s">
        <v>9</v>
      </c>
      <c r="N77" s="5"/>
      <c r="O77" s="5"/>
      <c r="P77" s="5"/>
      <c r="Q77" s="16">
        <v>5</v>
      </c>
      <c r="R77" s="24">
        <f t="shared" si="18"/>
        <v>0.87154094914696922</v>
      </c>
      <c r="S77" s="5"/>
      <c r="T77" s="5"/>
      <c r="U77" s="5"/>
      <c r="V77" s="5"/>
      <c r="W77" s="5"/>
      <c r="X77" s="5"/>
      <c r="Y77" s="5"/>
      <c r="Z77" s="6"/>
    </row>
    <row r="78" spans="2:26" x14ac:dyDescent="0.25">
      <c r="B78" s="4"/>
      <c r="C78" s="13">
        <v>6</v>
      </c>
      <c r="D78" s="14">
        <v>0.04</v>
      </c>
      <c r="E78" s="14">
        <v>-0.23</v>
      </c>
      <c r="F78" s="15">
        <v>0</v>
      </c>
      <c r="G78" s="5"/>
      <c r="H78" s="5"/>
      <c r="I78" s="5"/>
      <c r="J78" s="5"/>
      <c r="K78" s="13">
        <v>6</v>
      </c>
      <c r="L78" s="23">
        <f>(I72*D78+I73*E78+I74)</f>
        <v>-3.6073837980784562E-3</v>
      </c>
      <c r="M78" s="5" t="s">
        <v>9</v>
      </c>
      <c r="N78" s="5"/>
      <c r="O78" s="5"/>
      <c r="P78" s="5"/>
      <c r="Q78" s="16">
        <v>6</v>
      </c>
      <c r="R78" s="24">
        <f t="shared" si="18"/>
        <v>0.49909815502847232</v>
      </c>
      <c r="S78" s="5"/>
      <c r="T78" s="7" t="s">
        <v>1</v>
      </c>
      <c r="U78" s="9" t="s">
        <v>11</v>
      </c>
      <c r="V78" s="5"/>
      <c r="W78" s="7" t="s">
        <v>1</v>
      </c>
      <c r="X78" s="17" t="s">
        <v>12</v>
      </c>
      <c r="Y78" s="14" t="s">
        <v>13</v>
      </c>
      <c r="Z78" s="6"/>
    </row>
    <row r="79" spans="2:26" x14ac:dyDescent="0.25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14">
        <v>1</v>
      </c>
      <c r="U79" s="25">
        <f>(F73-R73)</f>
        <v>0.20630925392682264</v>
      </c>
      <c r="V79" s="5"/>
      <c r="W79" s="14">
        <v>1</v>
      </c>
      <c r="X79" s="18">
        <f>IF(R73&gt;0.5,1,0)</f>
        <v>1</v>
      </c>
      <c r="Y79" s="14" t="b">
        <f>X79=F73</f>
        <v>1</v>
      </c>
      <c r="Z79" s="6"/>
    </row>
    <row r="80" spans="2:26" x14ac:dyDescent="0.25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14">
        <v>2</v>
      </c>
      <c r="U80" s="25">
        <f t="shared" ref="U80:U84" si="19">(F74-R74)</f>
        <v>0.23312221972593794</v>
      </c>
      <c r="V80" s="5"/>
      <c r="W80" s="14">
        <v>2</v>
      </c>
      <c r="X80" s="18">
        <f t="shared" ref="X80:X84" si="20">IF(R74&gt;0.5,1,0)</f>
        <v>1</v>
      </c>
      <c r="Y80" s="14" t="b">
        <f t="shared" ref="Y80:Y84" si="21">X80=F74</f>
        <v>1</v>
      </c>
      <c r="Z80" s="6"/>
    </row>
    <row r="81" spans="2:26" x14ac:dyDescent="0.25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14">
        <v>3</v>
      </c>
      <c r="U81" s="25">
        <f t="shared" si="19"/>
        <v>-0.2554818147909324</v>
      </c>
      <c r="V81" s="5"/>
      <c r="W81" s="14">
        <v>3</v>
      </c>
      <c r="X81" s="18">
        <f t="shared" si="20"/>
        <v>0</v>
      </c>
      <c r="Y81" s="14" t="b">
        <f t="shared" si="21"/>
        <v>1</v>
      </c>
      <c r="Z81" s="6"/>
    </row>
    <row r="82" spans="2:26" ht="16.5" x14ac:dyDescent="0.25">
      <c r="B82" s="4"/>
      <c r="C82" s="5"/>
      <c r="D82" s="27" t="s">
        <v>14</v>
      </c>
      <c r="E82" s="27"/>
      <c r="F82" s="5"/>
      <c r="G82" s="5"/>
      <c r="H82" s="10" t="s">
        <v>17</v>
      </c>
      <c r="I82" s="24">
        <f>D73*O83+D74*O84+D75*O85+D76*O86+D77*O87+D78*O88</f>
        <v>-0.15397518173825173</v>
      </c>
      <c r="J82" s="5"/>
      <c r="K82" s="5"/>
      <c r="L82" s="5"/>
      <c r="M82" s="5"/>
      <c r="N82" s="7" t="s">
        <v>1</v>
      </c>
      <c r="O82" s="9" t="s">
        <v>16</v>
      </c>
      <c r="P82" s="5"/>
      <c r="Q82" s="7" t="s">
        <v>1</v>
      </c>
      <c r="R82" s="19" t="s">
        <v>15</v>
      </c>
      <c r="S82" s="5"/>
      <c r="T82" s="14">
        <v>4</v>
      </c>
      <c r="U82" s="25">
        <f t="shared" si="19"/>
        <v>4.2189624976141427E-2</v>
      </c>
      <c r="V82" s="5"/>
      <c r="W82" s="14">
        <v>4</v>
      </c>
      <c r="X82" s="18">
        <f t="shared" si="20"/>
        <v>1</v>
      </c>
      <c r="Y82" s="14" t="b">
        <f t="shared" si="21"/>
        <v>1</v>
      </c>
      <c r="Z82" s="6"/>
    </row>
    <row r="83" spans="2:26" x14ac:dyDescent="0.25">
      <c r="B83" s="4"/>
      <c r="C83" s="5"/>
      <c r="D83" s="28">
        <v>1</v>
      </c>
      <c r="E83" s="28"/>
      <c r="F83" s="5"/>
      <c r="G83" s="5"/>
      <c r="H83" s="10" t="s">
        <v>18</v>
      </c>
      <c r="I83" s="24">
        <f>E73*O83+E74*O84+E75*O85+E76*O86+E77*O87+E78*O88</f>
        <v>7.1486448623316573E-2</v>
      </c>
      <c r="J83" s="5"/>
      <c r="K83" s="5"/>
      <c r="L83" s="5"/>
      <c r="M83" s="5"/>
      <c r="N83" s="16">
        <v>1</v>
      </c>
      <c r="O83" s="24">
        <f>U79*R83</f>
        <v>3.378226262307122E-2</v>
      </c>
      <c r="P83" s="5"/>
      <c r="Q83" s="16">
        <v>1</v>
      </c>
      <c r="R83" s="24">
        <f>R73-POWER(R73,2)</f>
        <v>0.16374574567098044</v>
      </c>
      <c r="S83" s="5"/>
      <c r="T83" s="14">
        <v>5</v>
      </c>
      <c r="U83" s="25">
        <f t="shared" si="19"/>
        <v>0.12845905085303078</v>
      </c>
      <c r="V83" s="5"/>
      <c r="W83" s="14">
        <v>5</v>
      </c>
      <c r="X83" s="18">
        <f t="shared" si="20"/>
        <v>1</v>
      </c>
      <c r="Y83" s="14" t="b">
        <f t="shared" si="21"/>
        <v>1</v>
      </c>
      <c r="Z83" s="6"/>
    </row>
    <row r="84" spans="2:26" x14ac:dyDescent="0.25">
      <c r="B84" s="4"/>
      <c r="C84" s="5"/>
      <c r="D84" s="5"/>
      <c r="E84" s="5"/>
      <c r="F84" s="5"/>
      <c r="G84" s="5"/>
      <c r="H84" s="8" t="s">
        <v>19</v>
      </c>
      <c r="I84" s="24">
        <f>SUM(O83:O88)</f>
        <v>-8.1823768959002868E-2</v>
      </c>
      <c r="J84" s="5"/>
      <c r="K84" s="5"/>
      <c r="L84" s="5"/>
      <c r="M84" s="5"/>
      <c r="N84" s="16">
        <v>2</v>
      </c>
      <c r="O84" s="24">
        <f t="shared" ref="O84:O88" si="22">U80*R84</f>
        <v>4.1676716326593151E-2</v>
      </c>
      <c r="P84" s="5"/>
      <c r="Q84" s="16">
        <v>2</v>
      </c>
      <c r="R84" s="24">
        <f t="shared" ref="R84:R88" si="23">R74-POWER(R74,2)</f>
        <v>0.17877625039598943</v>
      </c>
      <c r="S84" s="5"/>
      <c r="T84" s="14">
        <v>6</v>
      </c>
      <c r="U84" s="25">
        <f t="shared" si="19"/>
        <v>-0.49909815502847232</v>
      </c>
      <c r="V84" s="5"/>
      <c r="W84" s="14">
        <v>6</v>
      </c>
      <c r="X84" s="18">
        <f t="shared" si="20"/>
        <v>0</v>
      </c>
      <c r="Y84" s="14" t="b">
        <f t="shared" si="21"/>
        <v>1</v>
      </c>
      <c r="Z84" s="6"/>
    </row>
    <row r="85" spans="2:26" x14ac:dyDescent="0.25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16">
        <v>3</v>
      </c>
      <c r="O85" s="24">
        <f t="shared" si="22"/>
        <v>-4.8595414965374055E-2</v>
      </c>
      <c r="P85" s="5"/>
      <c r="Q85" s="16">
        <v>3</v>
      </c>
      <c r="R85" s="24">
        <f t="shared" si="23"/>
        <v>0.19021085710206412</v>
      </c>
      <c r="S85" s="5"/>
      <c r="T85" s="5"/>
      <c r="U85" s="5"/>
      <c r="V85" s="5"/>
      <c r="W85" s="5"/>
      <c r="X85" s="5"/>
      <c r="Y85" s="5"/>
      <c r="Z85" s="6"/>
    </row>
    <row r="86" spans="2:26" x14ac:dyDescent="0.25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>
        <v>4</v>
      </c>
      <c r="O86" s="24">
        <f t="shared" si="22"/>
        <v>1.7048684227736726E-3</v>
      </c>
      <c r="P86" s="5"/>
      <c r="Q86" s="16">
        <v>4</v>
      </c>
      <c r="R86" s="24">
        <f t="shared" si="23"/>
        <v>4.0409660520513979E-2</v>
      </c>
      <c r="S86" s="5"/>
      <c r="T86" s="5"/>
      <c r="U86" s="5"/>
      <c r="V86" s="5"/>
      <c r="W86" s="9" t="s">
        <v>20</v>
      </c>
      <c r="X86" s="26">
        <f>SUMPRODUCT(U79:U84,U79:U84)/6</f>
        <v>7.1593515971528826E-2</v>
      </c>
      <c r="Y86" s="5"/>
      <c r="Z86" s="6"/>
    </row>
    <row r="87" spans="2:26" x14ac:dyDescent="0.25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16">
        <v>5</v>
      </c>
      <c r="O87" s="24">
        <f t="shared" si="22"/>
        <v>1.4381931462367362E-2</v>
      </c>
      <c r="P87" s="5"/>
      <c r="Q87" s="16">
        <v>5</v>
      </c>
      <c r="R87" s="24">
        <f t="shared" si="23"/>
        <v>0.11195732310696926</v>
      </c>
      <c r="S87" s="5"/>
      <c r="T87" s="5"/>
      <c r="U87" s="5"/>
      <c r="V87" s="5"/>
      <c r="W87" s="5"/>
      <c r="X87" s="5"/>
      <c r="Y87" s="5"/>
      <c r="Z87" s="6"/>
    </row>
    <row r="88" spans="2:26" x14ac:dyDescent="0.25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16">
        <v>6</v>
      </c>
      <c r="O88" s="24">
        <f t="shared" si="22"/>
        <v>-0.12477413282843422</v>
      </c>
      <c r="P88" s="5"/>
      <c r="Q88" s="16">
        <v>6</v>
      </c>
      <c r="R88" s="24">
        <f t="shared" si="23"/>
        <v>0.24999918667564733</v>
      </c>
      <c r="S88" s="5"/>
      <c r="T88" s="5"/>
      <c r="U88" s="5"/>
      <c r="V88" s="5"/>
      <c r="W88" s="5"/>
      <c r="X88" s="5"/>
      <c r="Y88" s="5"/>
      <c r="Z88" s="6"/>
    </row>
    <row r="89" spans="2:26" ht="15.75" thickBot="1" x14ac:dyDescent="0.3"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</row>
  </sheetData>
  <mergeCells count="19">
    <mergeCell ref="I3:J3"/>
    <mergeCell ref="K3:L3"/>
    <mergeCell ref="I2:L2"/>
    <mergeCell ref="D69:E69"/>
    <mergeCell ref="D70:E70"/>
    <mergeCell ref="D26:E26"/>
    <mergeCell ref="D3:E3"/>
    <mergeCell ref="D4:E4"/>
    <mergeCell ref="D16:E16"/>
    <mergeCell ref="D17:E17"/>
    <mergeCell ref="D25:E25"/>
    <mergeCell ref="D82:E82"/>
    <mergeCell ref="D83:E83"/>
    <mergeCell ref="D38:E38"/>
    <mergeCell ref="D39:E39"/>
    <mergeCell ref="D47:E47"/>
    <mergeCell ref="D48:E48"/>
    <mergeCell ref="D60:E60"/>
    <mergeCell ref="D61:E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Layer 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BAGINDA</dc:creator>
  <cp:lastModifiedBy>BAGINDA</cp:lastModifiedBy>
  <dcterms:created xsi:type="dcterms:W3CDTF">2020-04-02T06:32:22Z</dcterms:created>
  <dcterms:modified xsi:type="dcterms:W3CDTF">2021-07-18T10:46:17Z</dcterms:modified>
</cp:coreProperties>
</file>