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4"/>
  <c r="F5"/>
  <c r="F6"/>
  <c r="F7"/>
  <c r="F8"/>
  <c r="F9"/>
  <c r="F10"/>
  <c r="F4"/>
  <c r="I5"/>
  <c r="I6"/>
  <c r="I7"/>
  <c r="I8"/>
  <c r="I9"/>
  <c r="I10"/>
  <c r="I4"/>
  <c r="E4"/>
  <c r="E5"/>
  <c r="E6"/>
  <c r="E7"/>
  <c r="E8"/>
  <c r="E9"/>
  <c r="E10"/>
  <c r="D4"/>
  <c r="D5"/>
  <c r="D6"/>
  <c r="D7"/>
  <c r="D8"/>
  <c r="D9"/>
  <c r="D10"/>
</calcChain>
</file>

<file path=xl/sharedStrings.xml><?xml version="1.0" encoding="utf-8"?>
<sst xmlns="http://schemas.openxmlformats.org/spreadsheetml/2006/main" count="62" uniqueCount="55">
  <si>
    <t>NAMA</t>
  </si>
  <si>
    <t>A</t>
  </si>
  <si>
    <t>B</t>
  </si>
  <si>
    <t>C</t>
  </si>
  <si>
    <t>D</t>
  </si>
  <si>
    <t>E</t>
  </si>
  <si>
    <t>F</t>
  </si>
  <si>
    <t>G</t>
  </si>
  <si>
    <t>XI-M-DRV</t>
  </si>
  <si>
    <t>KODE</t>
  </si>
  <si>
    <t>GOLONGAN</t>
  </si>
  <si>
    <t>PANGKAT</t>
  </si>
  <si>
    <t>POSISI</t>
  </si>
  <si>
    <t>BAGIAN</t>
  </si>
  <si>
    <t>JUMLAH HARI</t>
  </si>
  <si>
    <t>BERAPA UANG MAKAN PERHARI</t>
  </si>
  <si>
    <t>VI-M-BDR</t>
  </si>
  <si>
    <t>VX-J-OPL</t>
  </si>
  <si>
    <t>XV-S-DRV</t>
  </si>
  <si>
    <t>XX-M-ADM</t>
  </si>
  <si>
    <t>XI-J-DRV</t>
  </si>
  <si>
    <t>VV-J-OPL</t>
  </si>
  <si>
    <t>UANG MAKAN/HARI</t>
  </si>
  <si>
    <t>VV</t>
  </si>
  <si>
    <t>XI</t>
  </si>
  <si>
    <t>XX</t>
  </si>
  <si>
    <t>XV</t>
  </si>
  <si>
    <t>VX</t>
  </si>
  <si>
    <t>VI</t>
  </si>
  <si>
    <t>1A</t>
  </si>
  <si>
    <t>1B</t>
  </si>
  <si>
    <t>1C</t>
  </si>
  <si>
    <t>2A</t>
  </si>
  <si>
    <t>2B</t>
  </si>
  <si>
    <t>2C</t>
  </si>
  <si>
    <t>ESELON 2</t>
  </si>
  <si>
    <t>ESELON 3</t>
  </si>
  <si>
    <t>ESELON 1</t>
  </si>
  <si>
    <t>KABAG</t>
  </si>
  <si>
    <t>KASI</t>
  </si>
  <si>
    <t>STAFF</t>
  </si>
  <si>
    <t>J</t>
  </si>
  <si>
    <t>M</t>
  </si>
  <si>
    <t>S</t>
  </si>
  <si>
    <t>JUNIOR</t>
  </si>
  <si>
    <t>MENENGAH</t>
  </si>
  <si>
    <t>SENIOR</t>
  </si>
  <si>
    <t>ADMINISTRASI</t>
  </si>
  <si>
    <t>BDR</t>
  </si>
  <si>
    <t>BENDAHARA</t>
  </si>
  <si>
    <t>DRV</t>
  </si>
  <si>
    <t>OPL</t>
  </si>
  <si>
    <t>DRIVER</t>
  </si>
  <si>
    <t>OPERASIONAL LAPANGAN</t>
  </si>
  <si>
    <t>ADM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</si>
</sst>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2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2" fontId="1" fillId="6" borderId="2" xfId="0" applyNumberFormat="1" applyFont="1" applyFill="1" applyBorder="1" applyAlignment="1">
      <alignment horizontal="center"/>
    </xf>
    <xf numFmtId="42" fontId="1" fillId="6" borderId="3" xfId="0" applyNumberFormat="1" applyFont="1" applyFill="1" applyBorder="1" applyAlignment="1">
      <alignment horizontal="center"/>
    </xf>
    <xf numFmtId="42" fontId="1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9"/>
  <sheetViews>
    <sheetView tabSelected="1" workbookViewId="0">
      <selection activeCell="G7" sqref="G7"/>
    </sheetView>
  </sheetViews>
  <sheetFormatPr defaultRowHeight="15"/>
  <cols>
    <col min="2" max="2" width="14.7109375" customWidth="1"/>
    <col min="3" max="3" width="17.28515625" customWidth="1"/>
    <col min="4" max="4" width="16.28515625" customWidth="1"/>
    <col min="5" max="5" width="19.5703125" customWidth="1"/>
    <col min="6" max="6" width="12.42578125" customWidth="1"/>
    <col min="7" max="7" width="26.28515625" customWidth="1"/>
    <col min="8" max="8" width="14.5703125" customWidth="1"/>
    <col min="9" max="9" width="17.140625" customWidth="1"/>
    <col min="10" max="10" width="12.85546875" customWidth="1"/>
    <col min="11" max="11" width="9.5703125" customWidth="1"/>
    <col min="12" max="12" width="23.140625" customWidth="1"/>
  </cols>
  <sheetData>
    <row r="3" spans="2:12">
      <c r="B3" s="6" t="s">
        <v>0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7" t="s">
        <v>15</v>
      </c>
      <c r="J3" s="7"/>
      <c r="K3" s="7"/>
    </row>
    <row r="4" spans="2:12">
      <c r="B4" s="8" t="s">
        <v>1</v>
      </c>
      <c r="C4" s="8" t="s">
        <v>16</v>
      </c>
      <c r="D4" s="8" t="str">
        <f>VLOOKUP(LEFT(C4,2),$B$14:$C$19,2,0)</f>
        <v>2C</v>
      </c>
      <c r="E4" s="8" t="str">
        <f>VLOOKUP(LEFT(C4,2),$B$14:$D$19,3,0)</f>
        <v>ESELON 3</v>
      </c>
      <c r="F4" s="8" t="str">
        <f>VLOOKUP(MID(C4,4,1),$F$14:$G$16,2,0)</f>
        <v>MENENGAH</v>
      </c>
      <c r="G4" s="8" t="str">
        <f>HLOOKUP(RIGHT(C4,3),$I$14:$L$15,2,0)</f>
        <v>BENDAHARA</v>
      </c>
      <c r="H4" s="8">
        <v>26</v>
      </c>
      <c r="I4" s="9">
        <f>VLOOKUP(LEFT(C4,2),$B$14:$E$19,4,0)</f>
        <v>35000</v>
      </c>
      <c r="J4" s="10"/>
      <c r="K4" s="11"/>
    </row>
    <row r="5" spans="2:12">
      <c r="B5" s="8" t="s">
        <v>2</v>
      </c>
      <c r="C5" s="8" t="s">
        <v>17</v>
      </c>
      <c r="D5" s="8" t="str">
        <f t="shared" ref="D5:D10" si="0">VLOOKUP(LEFT(C5,2),$B$14:$C$19,2,0)</f>
        <v>2B</v>
      </c>
      <c r="E5" s="8" t="str">
        <f t="shared" ref="E5:E10" si="1">VLOOKUP(LEFT(C5,2),$B$14:$D$19,3,0)</f>
        <v>ESELON 2</v>
      </c>
      <c r="F5" s="8" t="str">
        <f t="shared" ref="F5:F10" si="2">VLOOKUP(MID(C5,4,1),$F$14:$G$16,2,0)</f>
        <v>JUNIOR</v>
      </c>
      <c r="G5" s="8" t="str">
        <f t="shared" ref="G5:G10" si="3">HLOOKUP(RIGHT(C5,3),$I$14:$L$15,2,0)</f>
        <v>OPERASIONAL LAPANGAN</v>
      </c>
      <c r="H5" s="8">
        <v>22</v>
      </c>
      <c r="I5" s="9">
        <f t="shared" ref="I5:I10" si="4">VLOOKUP(LEFT(C5,2),$B$14:$E$19,4,0)</f>
        <v>30000</v>
      </c>
      <c r="J5" s="10"/>
      <c r="K5" s="11"/>
    </row>
    <row r="6" spans="2:12">
      <c r="B6" s="8" t="s">
        <v>3</v>
      </c>
      <c r="C6" s="8" t="s">
        <v>18</v>
      </c>
      <c r="D6" s="8" t="str">
        <f t="shared" si="0"/>
        <v>2A</v>
      </c>
      <c r="E6" s="8" t="str">
        <f t="shared" si="1"/>
        <v>ESELON 1</v>
      </c>
      <c r="F6" s="8" t="str">
        <f t="shared" si="2"/>
        <v>SENIOR</v>
      </c>
      <c r="G6" s="8" t="str">
        <f t="shared" si="3"/>
        <v>DRIVER</v>
      </c>
      <c r="H6" s="8">
        <v>21</v>
      </c>
      <c r="I6" s="9">
        <f t="shared" si="4"/>
        <v>25000</v>
      </c>
      <c r="J6" s="10"/>
      <c r="K6" s="11"/>
    </row>
    <row r="7" spans="2:12">
      <c r="B7" s="8" t="s">
        <v>4</v>
      </c>
      <c r="C7" s="8" t="s">
        <v>19</v>
      </c>
      <c r="D7" s="8" t="str">
        <f t="shared" si="0"/>
        <v>1C</v>
      </c>
      <c r="E7" s="8" t="str">
        <f t="shared" si="1"/>
        <v>KABAG</v>
      </c>
      <c r="F7" s="8" t="str">
        <f t="shared" si="2"/>
        <v>MENENGAH</v>
      </c>
      <c r="G7" s="8" t="str">
        <f t="shared" si="3"/>
        <v>ADMINISTRASI</v>
      </c>
      <c r="H7" s="8">
        <v>14</v>
      </c>
      <c r="I7" s="9">
        <f t="shared" si="4"/>
        <v>20000</v>
      </c>
      <c r="J7" s="10"/>
      <c r="K7" s="11"/>
    </row>
    <row r="8" spans="2:12">
      <c r="B8" s="8" t="s">
        <v>5</v>
      </c>
      <c r="C8" s="8" t="s">
        <v>20</v>
      </c>
      <c r="D8" s="8" t="str">
        <f t="shared" si="0"/>
        <v>1B</v>
      </c>
      <c r="E8" s="8" t="str">
        <f t="shared" si="1"/>
        <v>KASI</v>
      </c>
      <c r="F8" s="8" t="str">
        <f t="shared" si="2"/>
        <v>JUNIOR</v>
      </c>
      <c r="G8" s="8" t="str">
        <f t="shared" si="3"/>
        <v>DRIVER</v>
      </c>
      <c r="H8" s="8">
        <v>26</v>
      </c>
      <c r="I8" s="9">
        <f t="shared" si="4"/>
        <v>15000</v>
      </c>
      <c r="J8" s="10"/>
      <c r="K8" s="11"/>
    </row>
    <row r="9" spans="2:12">
      <c r="B9" s="8" t="s">
        <v>6</v>
      </c>
      <c r="C9" s="8" t="s">
        <v>21</v>
      </c>
      <c r="D9" s="8" t="str">
        <f t="shared" si="0"/>
        <v>1A</v>
      </c>
      <c r="E9" s="8" t="str">
        <f t="shared" si="1"/>
        <v>STAFF</v>
      </c>
      <c r="F9" s="8" t="str">
        <f t="shared" si="2"/>
        <v>JUNIOR</v>
      </c>
      <c r="G9" s="8" t="str">
        <f t="shared" si="3"/>
        <v>OPERASIONAL LAPANGAN</v>
      </c>
      <c r="H9" s="8">
        <v>22</v>
      </c>
      <c r="I9" s="9">
        <f t="shared" si="4"/>
        <v>10000</v>
      </c>
      <c r="J9" s="10"/>
      <c r="K9" s="11"/>
    </row>
    <row r="10" spans="2:12">
      <c r="B10" s="8" t="s">
        <v>7</v>
      </c>
      <c r="C10" s="8" t="s">
        <v>8</v>
      </c>
      <c r="D10" s="8" t="str">
        <f t="shared" si="0"/>
        <v>1B</v>
      </c>
      <c r="E10" s="8" t="str">
        <f t="shared" si="1"/>
        <v>KASI</v>
      </c>
      <c r="F10" s="8" t="str">
        <f t="shared" si="2"/>
        <v>MENENGAH</v>
      </c>
      <c r="G10" s="8" t="str">
        <f t="shared" si="3"/>
        <v>DRIVER</v>
      </c>
      <c r="H10" s="8">
        <v>23</v>
      </c>
      <c r="I10" s="9">
        <f t="shared" si="4"/>
        <v>15000</v>
      </c>
      <c r="J10" s="10"/>
      <c r="K10" s="11"/>
    </row>
    <row r="11" spans="2:12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2">
      <c r="B13" s="2" t="s">
        <v>9</v>
      </c>
      <c r="C13" s="2" t="s">
        <v>10</v>
      </c>
      <c r="D13" s="2" t="s">
        <v>11</v>
      </c>
      <c r="E13" s="2" t="s">
        <v>22</v>
      </c>
      <c r="F13" s="3" t="s">
        <v>9</v>
      </c>
      <c r="G13" s="3" t="s">
        <v>12</v>
      </c>
      <c r="H13" s="1"/>
      <c r="I13" s="1"/>
      <c r="J13" s="1"/>
      <c r="K13" s="1"/>
    </row>
    <row r="14" spans="2:12">
      <c r="B14" s="2" t="s">
        <v>23</v>
      </c>
      <c r="C14" s="2" t="s">
        <v>29</v>
      </c>
      <c r="D14" s="2" t="s">
        <v>40</v>
      </c>
      <c r="E14" s="4">
        <v>10000</v>
      </c>
      <c r="F14" s="3" t="s">
        <v>41</v>
      </c>
      <c r="G14" s="3" t="s">
        <v>44</v>
      </c>
      <c r="H14" s="5" t="s">
        <v>9</v>
      </c>
      <c r="I14" s="5" t="s">
        <v>54</v>
      </c>
      <c r="J14" s="5" t="s">
        <v>48</v>
      </c>
      <c r="K14" s="5" t="s">
        <v>50</v>
      </c>
      <c r="L14" s="5" t="s">
        <v>51</v>
      </c>
    </row>
    <row r="15" spans="2:12">
      <c r="B15" s="2" t="s">
        <v>24</v>
      </c>
      <c r="C15" s="2" t="s">
        <v>30</v>
      </c>
      <c r="D15" s="2" t="s">
        <v>39</v>
      </c>
      <c r="E15" s="4">
        <v>15000</v>
      </c>
      <c r="F15" s="3" t="s">
        <v>42</v>
      </c>
      <c r="G15" s="3" t="s">
        <v>45</v>
      </c>
      <c r="H15" s="5" t="s">
        <v>13</v>
      </c>
      <c r="I15" s="5" t="s">
        <v>47</v>
      </c>
      <c r="J15" s="5" t="s">
        <v>49</v>
      </c>
      <c r="K15" s="5" t="s">
        <v>52</v>
      </c>
      <c r="L15" s="5" t="s">
        <v>53</v>
      </c>
    </row>
    <row r="16" spans="2:12">
      <c r="B16" s="2" t="s">
        <v>25</v>
      </c>
      <c r="C16" s="2" t="s">
        <v>31</v>
      </c>
      <c r="D16" s="2" t="s">
        <v>38</v>
      </c>
      <c r="E16" s="4">
        <v>20000</v>
      </c>
      <c r="F16" s="3" t="s">
        <v>43</v>
      </c>
      <c r="G16" s="3" t="s">
        <v>46</v>
      </c>
      <c r="H16" s="1"/>
      <c r="I16" s="1"/>
      <c r="J16" s="1"/>
      <c r="K16" s="1"/>
    </row>
    <row r="17" spans="2:11">
      <c r="B17" s="2" t="s">
        <v>26</v>
      </c>
      <c r="C17" s="2" t="s">
        <v>32</v>
      </c>
      <c r="D17" s="2" t="s">
        <v>37</v>
      </c>
      <c r="E17" s="4">
        <v>25000</v>
      </c>
      <c r="F17" s="1"/>
      <c r="G17" s="1"/>
      <c r="H17" s="1"/>
      <c r="I17" s="1"/>
      <c r="J17" s="1"/>
      <c r="K17" s="1"/>
    </row>
    <row r="18" spans="2:11">
      <c r="B18" s="2" t="s">
        <v>27</v>
      </c>
      <c r="C18" s="2" t="s">
        <v>33</v>
      </c>
      <c r="D18" s="2" t="s">
        <v>35</v>
      </c>
      <c r="E18" s="4">
        <v>30000</v>
      </c>
      <c r="F18" s="1"/>
      <c r="G18" s="1"/>
      <c r="H18" s="1"/>
      <c r="I18" s="1"/>
      <c r="J18" s="1"/>
      <c r="K18" s="1"/>
    </row>
    <row r="19" spans="2:11">
      <c r="B19" s="2" t="s">
        <v>28</v>
      </c>
      <c r="C19" s="2" t="s">
        <v>34</v>
      </c>
      <c r="D19" s="2" t="s">
        <v>36</v>
      </c>
      <c r="E19" s="4">
        <v>35000</v>
      </c>
      <c r="F19" s="1"/>
      <c r="G19" s="1"/>
      <c r="H19" s="1"/>
      <c r="I19" s="1"/>
      <c r="J19" s="1"/>
      <c r="K19" s="1"/>
    </row>
  </sheetData>
  <mergeCells count="8">
    <mergeCell ref="I9:K9"/>
    <mergeCell ref="I10:K10"/>
    <mergeCell ref="I3:K3"/>
    <mergeCell ref="I4:K4"/>
    <mergeCell ref="I5:K5"/>
    <mergeCell ref="I6:K6"/>
    <mergeCell ref="I7:K7"/>
    <mergeCell ref="I8:K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2015-03-19T07:53:13Z</dcterms:created>
  <dcterms:modified xsi:type="dcterms:W3CDTF">2015-03-19T08:19:07Z</dcterms:modified>
</cp:coreProperties>
</file>