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evelop\excel\Pivot Table Sample 1 - Kelas Excel\"/>
    </mc:Choice>
  </mc:AlternateContent>
  <bookViews>
    <workbookView xWindow="0" yWindow="0" windowWidth="20490" windowHeight="8340" activeTab="2"/>
  </bookViews>
  <sheets>
    <sheet name="Data Sumber" sheetId="1" r:id="rId1"/>
    <sheet name="PivotTable" sheetId="2" r:id="rId2"/>
    <sheet name="Dashboard" sheetId="6" r:id="rId3"/>
  </sheets>
  <definedNames>
    <definedName name="Harga">#REF!</definedName>
    <definedName name="Slicer_BARANG">#N/A</definedName>
    <definedName name="Slicer_BULAN">#N/A</definedName>
    <definedName name="Slicer_KUARTAL">#N/A</definedName>
    <definedName name="Slicer_SUPLIER">#N/A</definedName>
    <definedName name="Suplier">#REF!</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204" i="1"/>
  <c r="E204" i="1"/>
  <c r="D205" i="1"/>
  <c r="E205" i="1"/>
  <c r="D206" i="1"/>
  <c r="E206" i="1"/>
  <c r="D207" i="1"/>
  <c r="E207" i="1"/>
  <c r="D208" i="1"/>
  <c r="E208" i="1"/>
  <c r="D209" i="1"/>
  <c r="E209" i="1"/>
  <c r="D210" i="1"/>
  <c r="E210" i="1"/>
  <c r="D211" i="1"/>
  <c r="E211" i="1"/>
  <c r="D212" i="1"/>
  <c r="E212" i="1"/>
  <c r="D213" i="1"/>
  <c r="E213" i="1"/>
  <c r="D214" i="1"/>
  <c r="E214" i="1"/>
  <c r="D215" i="1"/>
  <c r="E215" i="1"/>
  <c r="D216" i="1"/>
  <c r="E216" i="1"/>
  <c r="D217" i="1"/>
  <c r="E217" i="1"/>
  <c r="D218" i="1"/>
  <c r="E218" i="1"/>
  <c r="D219" i="1"/>
  <c r="E219" i="1"/>
  <c r="D4" i="1"/>
  <c r="E4" i="1"/>
</calcChain>
</file>

<file path=xl/sharedStrings.xml><?xml version="1.0" encoding="utf-8"?>
<sst xmlns="http://schemas.openxmlformats.org/spreadsheetml/2006/main" count="700" uniqueCount="40">
  <si>
    <t>BARANG</t>
  </si>
  <si>
    <t>SUPLIER</t>
  </si>
  <si>
    <t>HARGA</t>
  </si>
  <si>
    <t>TOTAL</t>
  </si>
  <si>
    <t>Cabai</t>
  </si>
  <si>
    <t>Bawang Merah</t>
  </si>
  <si>
    <t>Bawang Putih</t>
  </si>
  <si>
    <t>Kunyit</t>
  </si>
  <si>
    <t>Kencur</t>
  </si>
  <si>
    <t>Jahe</t>
  </si>
  <si>
    <t>Bejo</t>
  </si>
  <si>
    <t>Painah</t>
  </si>
  <si>
    <t>TANGGAL</t>
  </si>
  <si>
    <t>Tarno</t>
  </si>
  <si>
    <t>BULAN</t>
  </si>
  <si>
    <t>TAHUN</t>
  </si>
  <si>
    <t>KUARTAL</t>
  </si>
  <si>
    <t>Row Labels</t>
  </si>
  <si>
    <t>Grand Total</t>
  </si>
  <si>
    <t>Column Labels</t>
  </si>
  <si>
    <t>(All)</t>
  </si>
  <si>
    <t>JUMLAH</t>
  </si>
  <si>
    <t>Kuartal 1</t>
  </si>
  <si>
    <t>Kuartal 2</t>
  </si>
  <si>
    <t>Kuartal 3</t>
  </si>
  <si>
    <t>Kuartal 4</t>
  </si>
  <si>
    <t>Sum of TOTAL</t>
  </si>
  <si>
    <t>April</t>
  </si>
  <si>
    <t>September</t>
  </si>
  <si>
    <t>November</t>
  </si>
  <si>
    <t>Agustus</t>
  </si>
  <si>
    <t>Desember</t>
  </si>
  <si>
    <t>Februari</t>
  </si>
  <si>
    <t>Januari</t>
  </si>
  <si>
    <t>Juli</t>
  </si>
  <si>
    <t>Juni</t>
  </si>
  <si>
    <t>Maret</t>
  </si>
  <si>
    <t>Mei</t>
  </si>
  <si>
    <t>Oktober</t>
  </si>
  <si>
    <t>TABEL PEMBELIAN BARANG TOKO "JUNED"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</si>
</sst>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Rp&quot;* #,##0_-;\-&quot;Rp&quot;* #,##0_-;_-&quot;Rp&quot;* &quot;-&quot;_-;_-@_-"/>
    <numFmt numFmtId="164" formatCode="_(&quot;Rp&quot;* #,##0_);_(&quot;Rp&quot;* \(#,##0\);_(&quot;Rp&quot;* &quot;-&quot;_);_(@_)"/>
  </numFmts>
  <fonts count="5" x14ac:knownFonts="1">
    <font>
      <sz val="12"/>
      <color theme="1"/>
      <name val="Calibri"/>
      <family val="2"/>
      <charset val="1"/>
      <scheme val="minor"/>
    </font>
    <font>
      <sz val="12"/>
      <color theme="1"/>
      <name val="Calibri"/>
      <family val="2"/>
      <charset val="1"/>
      <scheme val="minor"/>
    </font>
    <font>
      <b/>
      <sz val="12"/>
      <color theme="0"/>
      <name val="Calibri"/>
      <family val="2"/>
      <scheme val="minor"/>
    </font>
    <font>
      <b/>
      <sz val="14"/>
      <color theme="0"/>
      <name val="Calibri"/>
      <family val="2"/>
      <scheme val="minor"/>
    </font>
    <font>
      <sz val="11"/>
      <color theme="1"/>
      <name val="Calibri"/>
      <family val="2"/>
      <charset val="1"/>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4" fillId="0" borderId="0"/>
  </cellStyleXfs>
  <cellXfs count="12">
    <xf numFmtId="0" fontId="0" fillId="0" borderId="0" xfId="0"/>
    <xf numFmtId="14" fontId="0" fillId="0" borderId="0" xfId="0" applyNumberFormat="1"/>
    <xf numFmtId="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164" fontId="0" fillId="0" borderId="0" xfId="1" applyFont="1"/>
    <xf numFmtId="0" fontId="2" fillId="2" borderId="0" xfId="0" applyFont="1" applyFill="1" applyAlignment="1">
      <alignment horizontal="centerContinuous"/>
    </xf>
    <xf numFmtId="0" fontId="3" fillId="2" borderId="0" xfId="0" applyFont="1" applyFill="1" applyAlignment="1">
      <alignment horizontal="centerContinuous"/>
    </xf>
    <xf numFmtId="0" fontId="0" fillId="0" borderId="0" xfId="0" pivotButton="1"/>
    <xf numFmtId="0" fontId="0" fillId="0" borderId="0" xfId="0" applyAlignment="1">
      <alignment horizontal="left"/>
    </xf>
    <xf numFmtId="0" fontId="0" fillId="0" borderId="0" xfId="0" applyNumberFormat="1"/>
    <xf numFmtId="42" fontId="0" fillId="0" borderId="0" xfId="0" applyNumberFormat="1"/>
  </cellXfs>
  <cellStyles count="3">
    <cellStyle name="Currency [0]" xfId="1" builtinId="7"/>
    <cellStyle name="Normal" xfId="0" builtinId="0"/>
    <cellStyle name="Normal 2" xfId="2"/>
  </cellStyles>
  <dxfs count="7">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0" formatCode="General"/>
    </dxf>
    <dxf>
      <numFmt numFmtId="19" formatCode="dd/mm/yyyy"/>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Penjualan.xlsx]PivotTable!PivotTable1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id-ID"/>
              <a:t>  Sales</a:t>
            </a:r>
            <a:r>
              <a:rPr lang="id-ID" baseline="0"/>
              <a:t> per Bulan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rgbClr val="C00000"/>
          </a:solidFill>
          <a:ln>
            <a:noFill/>
          </a:ln>
          <a:effectLst/>
        </c:spPr>
      </c:pivotFmt>
      <c:pivotFmt>
        <c:idx val="5"/>
        <c:spPr>
          <a:solidFill>
            <a:schemeClr val="accent6">
              <a:lumMod val="75000"/>
            </a:schemeClr>
          </a:solidFill>
          <a:ln>
            <a:noFill/>
          </a:ln>
          <a:effectLst/>
        </c:spPr>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dPt>
            <c:idx val="4"/>
            <c:invertIfNegative val="0"/>
            <c:bubble3D val="0"/>
            <c:spPr>
              <a:solidFill>
                <a:schemeClr val="accent1"/>
              </a:solidFill>
              <a:ln>
                <a:noFill/>
              </a:ln>
              <a:effectLst/>
            </c:spPr>
          </c:dPt>
          <c:dPt>
            <c:idx val="5"/>
            <c:invertIfNegative val="0"/>
            <c:bubble3D val="0"/>
            <c:spPr>
              <a:solidFill>
                <a:srgbClr val="C00000"/>
              </a:solidFill>
              <a:ln>
                <a:noFill/>
              </a:ln>
              <a:effectLst/>
            </c:spPr>
          </c:dPt>
          <c:dPt>
            <c:idx val="10"/>
            <c:invertIfNegative val="0"/>
            <c:bubble3D val="0"/>
            <c:spPr>
              <a:solidFill>
                <a:schemeClr val="accent6">
                  <a:lumMod val="75000"/>
                </a:schemeClr>
              </a:solidFill>
              <a:ln>
                <a:noFill/>
              </a:ln>
              <a:effectLst/>
            </c:spPr>
          </c:dPt>
          <c:cat>
            <c:strRef>
              <c:f>PivotTable!$A$4:$A$16</c:f>
              <c:strCache>
                <c:ptCount val="12"/>
                <c:pt idx="0">
                  <c:v>Oktober</c:v>
                </c:pt>
                <c:pt idx="1">
                  <c:v>Mei</c:v>
                </c:pt>
                <c:pt idx="2">
                  <c:v>Maret</c:v>
                </c:pt>
                <c:pt idx="3">
                  <c:v>Juni</c:v>
                </c:pt>
                <c:pt idx="4">
                  <c:v>Juli</c:v>
                </c:pt>
                <c:pt idx="5">
                  <c:v>Januari</c:v>
                </c:pt>
                <c:pt idx="6">
                  <c:v>Februari</c:v>
                </c:pt>
                <c:pt idx="7">
                  <c:v>Desember</c:v>
                </c:pt>
                <c:pt idx="8">
                  <c:v>Agustus</c:v>
                </c:pt>
                <c:pt idx="9">
                  <c:v>November</c:v>
                </c:pt>
                <c:pt idx="10">
                  <c:v>September</c:v>
                </c:pt>
                <c:pt idx="11">
                  <c:v>April</c:v>
                </c:pt>
              </c:strCache>
            </c:strRef>
          </c:cat>
          <c:val>
            <c:numRef>
              <c:f>PivotTable!$B$4:$B$16</c:f>
              <c:numCache>
                <c:formatCode>_("Rp"* #,##0_);_("Rp"* \(#,##0\);_("Rp"* "-"_);_(@_)</c:formatCode>
                <c:ptCount val="12"/>
                <c:pt idx="0">
                  <c:v>43630322</c:v>
                </c:pt>
                <c:pt idx="1">
                  <c:v>43838101</c:v>
                </c:pt>
                <c:pt idx="2">
                  <c:v>46294665</c:v>
                </c:pt>
                <c:pt idx="3">
                  <c:v>49375373</c:v>
                </c:pt>
                <c:pt idx="4">
                  <c:v>50920359</c:v>
                </c:pt>
                <c:pt idx="5">
                  <c:v>38484538</c:v>
                </c:pt>
                <c:pt idx="6">
                  <c:v>43888598</c:v>
                </c:pt>
                <c:pt idx="7">
                  <c:v>48653475</c:v>
                </c:pt>
                <c:pt idx="8">
                  <c:v>46931715</c:v>
                </c:pt>
                <c:pt idx="9">
                  <c:v>46031644</c:v>
                </c:pt>
                <c:pt idx="10">
                  <c:v>53822963</c:v>
                </c:pt>
                <c:pt idx="11">
                  <c:v>40452887</c:v>
                </c:pt>
              </c:numCache>
            </c:numRef>
          </c:val>
        </c:ser>
        <c:dLbls>
          <c:showLegendKey val="0"/>
          <c:showVal val="0"/>
          <c:showCatName val="0"/>
          <c:showSerName val="0"/>
          <c:showPercent val="0"/>
          <c:showBubbleSize val="0"/>
        </c:dLbls>
        <c:gapWidth val="90"/>
        <c:overlap val="-9"/>
        <c:axId val="-612865088"/>
        <c:axId val="-612867264"/>
      </c:barChart>
      <c:catAx>
        <c:axId val="-6128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67264"/>
        <c:crosses val="autoZero"/>
        <c:auto val="1"/>
        <c:lblAlgn val="ctr"/>
        <c:lblOffset val="100"/>
        <c:noMultiLvlLbl val="0"/>
      </c:catAx>
      <c:valAx>
        <c:axId val="-612867264"/>
        <c:scaling>
          <c:orientation val="minMax"/>
        </c:scaling>
        <c:delete val="0"/>
        <c:axPos val="l"/>
        <c:majorGridlines>
          <c:spPr>
            <a:ln w="9525" cap="flat" cmpd="sng" algn="ctr">
              <a:solidFill>
                <a:schemeClr val="tx1">
                  <a:lumMod val="15000"/>
                  <a:lumOff val="85000"/>
                </a:schemeClr>
              </a:solidFill>
              <a:round/>
            </a:ln>
            <a:effectLst/>
          </c:spPr>
        </c:majorGridlines>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6508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Penjualan.xlsx]PivotTable!PivotTable2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id-ID"/>
              <a:t> Sales per Item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9888451443569556E-3"/>
              <c:y val="6.75153105861766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4.1520122484689417E-3"/>
              <c:y val="-2.8276100904053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2.7663823272090937E-2"/>
              <c:y val="-4.76851851851868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4.3127734033245844E-3"/>
              <c:y val="2.48658501020705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2.0501312335957953E-2"/>
              <c:y val="4.34244677748614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5.3769685039370081E-2"/>
              <c:y val="1.1933143773694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s>
    <c:plotArea>
      <c:layout/>
      <c:pieChart>
        <c:varyColors val="1"/>
        <c:ser>
          <c:idx val="0"/>
          <c:order val="0"/>
          <c:tx>
            <c:strRef>
              <c:f>PivotTable!$E$3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manualLayout>
                  <c:x val="-3.9888451443569556E-3"/>
                  <c:y val="6.7515310586176686E-2"/>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4.1520122484689417E-3"/>
                  <c:y val="-2.827610090405366E-2"/>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2.7663823272090937E-2"/>
                  <c:y val="-4.7685185185186883E-3"/>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4.3127734033245844E-3"/>
                  <c:y val="2.4865850102070576E-2"/>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4"/>
              <c:layout>
                <c:manualLayout>
                  <c:x val="2.0501312335957953E-2"/>
                  <c:y val="4.3424467774861475E-2"/>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5"/>
              <c:layout>
                <c:manualLayout>
                  <c:x val="5.3769685039370081E-2"/>
                  <c:y val="1.1933143773694956E-2"/>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PivotTable!$D$4:$D$10</c:f>
              <c:strCache>
                <c:ptCount val="6"/>
                <c:pt idx="0">
                  <c:v>Bawang Merah</c:v>
                </c:pt>
                <c:pt idx="1">
                  <c:v>Bawang Putih</c:v>
                </c:pt>
                <c:pt idx="2">
                  <c:v>Cabai</c:v>
                </c:pt>
                <c:pt idx="3">
                  <c:v>Jahe</c:v>
                </c:pt>
                <c:pt idx="4">
                  <c:v>Kencur</c:v>
                </c:pt>
                <c:pt idx="5">
                  <c:v>Kunyit</c:v>
                </c:pt>
              </c:strCache>
            </c:strRef>
          </c:cat>
          <c:val>
            <c:numRef>
              <c:f>PivotTable!$E$4:$E$10</c:f>
              <c:numCache>
                <c:formatCode>_("Rp"* #,##0_);_("Rp"* \(#,##0\);_("Rp"* "-"_);_(@_)</c:formatCode>
                <c:ptCount val="6"/>
                <c:pt idx="0">
                  <c:v>110496655</c:v>
                </c:pt>
                <c:pt idx="1">
                  <c:v>104012583</c:v>
                </c:pt>
                <c:pt idx="2">
                  <c:v>135667369</c:v>
                </c:pt>
                <c:pt idx="3">
                  <c:v>104859804</c:v>
                </c:pt>
                <c:pt idx="4">
                  <c:v>40837429</c:v>
                </c:pt>
                <c:pt idx="5">
                  <c:v>56450800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Penjualan.xlsx]PivotTable!PivotTable3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Total Sales</a:t>
            </a:r>
            <a:r>
              <a:rPr lang="id-ID" baseline="0"/>
              <a:t> per Suplier</a:t>
            </a:r>
            <a:endParaRPr lang="en-ID"/>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PivotTable!$H$3:$H$4</c:f>
              <c:strCache>
                <c:ptCount val="1"/>
                <c:pt idx="0">
                  <c:v>Bawang Merah</c:v>
                </c:pt>
              </c:strCache>
            </c:strRef>
          </c:tx>
          <c:spPr>
            <a:solidFill>
              <a:schemeClr val="accent1"/>
            </a:solidFill>
            <a:ln>
              <a:noFill/>
            </a:ln>
            <a:effectLst/>
          </c:spPr>
          <c:invertIfNegative val="0"/>
          <c:cat>
            <c:strRef>
              <c:f>PivotTable!$G$5:$G$8</c:f>
              <c:strCache>
                <c:ptCount val="3"/>
                <c:pt idx="0">
                  <c:v>Bejo</c:v>
                </c:pt>
                <c:pt idx="1">
                  <c:v>Painah</c:v>
                </c:pt>
                <c:pt idx="2">
                  <c:v>Tarno</c:v>
                </c:pt>
              </c:strCache>
            </c:strRef>
          </c:cat>
          <c:val>
            <c:numRef>
              <c:f>PivotTable!$H$5:$H$8</c:f>
              <c:numCache>
                <c:formatCode>General</c:formatCode>
                <c:ptCount val="3"/>
                <c:pt idx="0">
                  <c:v>24094424</c:v>
                </c:pt>
                <c:pt idx="1">
                  <c:v>47562998</c:v>
                </c:pt>
                <c:pt idx="2">
                  <c:v>38839233</c:v>
                </c:pt>
              </c:numCache>
            </c:numRef>
          </c:val>
        </c:ser>
        <c:ser>
          <c:idx val="1"/>
          <c:order val="1"/>
          <c:tx>
            <c:strRef>
              <c:f>PivotTable!$I$3:$I$4</c:f>
              <c:strCache>
                <c:ptCount val="1"/>
                <c:pt idx="0">
                  <c:v>Bawang Putih</c:v>
                </c:pt>
              </c:strCache>
            </c:strRef>
          </c:tx>
          <c:spPr>
            <a:solidFill>
              <a:schemeClr val="accent2"/>
            </a:solidFill>
            <a:ln>
              <a:noFill/>
            </a:ln>
            <a:effectLst/>
          </c:spPr>
          <c:invertIfNegative val="0"/>
          <c:cat>
            <c:strRef>
              <c:f>PivotTable!$G$5:$G$8</c:f>
              <c:strCache>
                <c:ptCount val="3"/>
                <c:pt idx="0">
                  <c:v>Bejo</c:v>
                </c:pt>
                <c:pt idx="1">
                  <c:v>Painah</c:v>
                </c:pt>
                <c:pt idx="2">
                  <c:v>Tarno</c:v>
                </c:pt>
              </c:strCache>
            </c:strRef>
          </c:cat>
          <c:val>
            <c:numRef>
              <c:f>PivotTable!$I$5:$I$8</c:f>
              <c:numCache>
                <c:formatCode>General</c:formatCode>
                <c:ptCount val="3"/>
                <c:pt idx="0">
                  <c:v>14800653</c:v>
                </c:pt>
                <c:pt idx="1">
                  <c:v>41765753</c:v>
                </c:pt>
                <c:pt idx="2">
                  <c:v>47446177</c:v>
                </c:pt>
              </c:numCache>
            </c:numRef>
          </c:val>
        </c:ser>
        <c:ser>
          <c:idx val="2"/>
          <c:order val="2"/>
          <c:tx>
            <c:strRef>
              <c:f>PivotTable!$J$3:$J$4</c:f>
              <c:strCache>
                <c:ptCount val="1"/>
                <c:pt idx="0">
                  <c:v>Cabai</c:v>
                </c:pt>
              </c:strCache>
            </c:strRef>
          </c:tx>
          <c:spPr>
            <a:solidFill>
              <a:schemeClr val="accent3"/>
            </a:solidFill>
            <a:ln>
              <a:noFill/>
            </a:ln>
            <a:effectLst/>
          </c:spPr>
          <c:invertIfNegative val="0"/>
          <c:cat>
            <c:strRef>
              <c:f>PivotTable!$G$5:$G$8</c:f>
              <c:strCache>
                <c:ptCount val="3"/>
                <c:pt idx="0">
                  <c:v>Bejo</c:v>
                </c:pt>
                <c:pt idx="1">
                  <c:v>Painah</c:v>
                </c:pt>
                <c:pt idx="2">
                  <c:v>Tarno</c:v>
                </c:pt>
              </c:strCache>
            </c:strRef>
          </c:cat>
          <c:val>
            <c:numRef>
              <c:f>PivotTable!$J$5:$J$8</c:f>
              <c:numCache>
                <c:formatCode>General</c:formatCode>
                <c:ptCount val="3"/>
                <c:pt idx="0">
                  <c:v>44281833</c:v>
                </c:pt>
                <c:pt idx="1">
                  <c:v>52838922</c:v>
                </c:pt>
                <c:pt idx="2">
                  <c:v>38546614</c:v>
                </c:pt>
              </c:numCache>
            </c:numRef>
          </c:val>
        </c:ser>
        <c:ser>
          <c:idx val="3"/>
          <c:order val="3"/>
          <c:tx>
            <c:strRef>
              <c:f>PivotTable!$K$3:$K$4</c:f>
              <c:strCache>
                <c:ptCount val="1"/>
                <c:pt idx="0">
                  <c:v>Jahe</c:v>
                </c:pt>
              </c:strCache>
            </c:strRef>
          </c:tx>
          <c:spPr>
            <a:solidFill>
              <a:schemeClr val="accent4"/>
            </a:solidFill>
            <a:ln>
              <a:noFill/>
            </a:ln>
            <a:effectLst/>
          </c:spPr>
          <c:invertIfNegative val="0"/>
          <c:cat>
            <c:strRef>
              <c:f>PivotTable!$G$5:$G$8</c:f>
              <c:strCache>
                <c:ptCount val="3"/>
                <c:pt idx="0">
                  <c:v>Bejo</c:v>
                </c:pt>
                <c:pt idx="1">
                  <c:v>Painah</c:v>
                </c:pt>
                <c:pt idx="2">
                  <c:v>Tarno</c:v>
                </c:pt>
              </c:strCache>
            </c:strRef>
          </c:cat>
          <c:val>
            <c:numRef>
              <c:f>PivotTable!$K$5:$K$8</c:f>
              <c:numCache>
                <c:formatCode>General</c:formatCode>
                <c:ptCount val="3"/>
                <c:pt idx="0">
                  <c:v>44599392</c:v>
                </c:pt>
                <c:pt idx="1">
                  <c:v>34597566</c:v>
                </c:pt>
                <c:pt idx="2">
                  <c:v>25662846</c:v>
                </c:pt>
              </c:numCache>
            </c:numRef>
          </c:val>
        </c:ser>
        <c:ser>
          <c:idx val="4"/>
          <c:order val="4"/>
          <c:tx>
            <c:strRef>
              <c:f>PivotTable!$L$3:$L$4</c:f>
              <c:strCache>
                <c:ptCount val="1"/>
                <c:pt idx="0">
                  <c:v>Kencur</c:v>
                </c:pt>
              </c:strCache>
            </c:strRef>
          </c:tx>
          <c:spPr>
            <a:solidFill>
              <a:schemeClr val="accent5"/>
            </a:solidFill>
            <a:ln>
              <a:noFill/>
            </a:ln>
            <a:effectLst/>
          </c:spPr>
          <c:invertIfNegative val="0"/>
          <c:cat>
            <c:strRef>
              <c:f>PivotTable!$G$5:$G$8</c:f>
              <c:strCache>
                <c:ptCount val="3"/>
                <c:pt idx="0">
                  <c:v>Bejo</c:v>
                </c:pt>
                <c:pt idx="1">
                  <c:v>Painah</c:v>
                </c:pt>
                <c:pt idx="2">
                  <c:v>Tarno</c:v>
                </c:pt>
              </c:strCache>
            </c:strRef>
          </c:cat>
          <c:val>
            <c:numRef>
              <c:f>PivotTable!$L$5:$L$8</c:f>
              <c:numCache>
                <c:formatCode>General</c:formatCode>
                <c:ptCount val="3"/>
                <c:pt idx="0">
                  <c:v>13094450</c:v>
                </c:pt>
                <c:pt idx="1">
                  <c:v>10987766</c:v>
                </c:pt>
                <c:pt idx="2">
                  <c:v>16755213</c:v>
                </c:pt>
              </c:numCache>
            </c:numRef>
          </c:val>
        </c:ser>
        <c:ser>
          <c:idx val="5"/>
          <c:order val="5"/>
          <c:tx>
            <c:strRef>
              <c:f>PivotTable!$M$3:$M$4</c:f>
              <c:strCache>
                <c:ptCount val="1"/>
                <c:pt idx="0">
                  <c:v>Kunyit</c:v>
                </c:pt>
              </c:strCache>
            </c:strRef>
          </c:tx>
          <c:spPr>
            <a:solidFill>
              <a:schemeClr val="accent6"/>
            </a:solidFill>
            <a:ln>
              <a:noFill/>
            </a:ln>
            <a:effectLst/>
          </c:spPr>
          <c:invertIfNegative val="0"/>
          <c:cat>
            <c:strRef>
              <c:f>PivotTable!$G$5:$G$8</c:f>
              <c:strCache>
                <c:ptCount val="3"/>
                <c:pt idx="0">
                  <c:v>Bejo</c:v>
                </c:pt>
                <c:pt idx="1">
                  <c:v>Painah</c:v>
                </c:pt>
                <c:pt idx="2">
                  <c:v>Tarno</c:v>
                </c:pt>
              </c:strCache>
            </c:strRef>
          </c:cat>
          <c:val>
            <c:numRef>
              <c:f>PivotTable!$M$5:$M$8</c:f>
              <c:numCache>
                <c:formatCode>General</c:formatCode>
                <c:ptCount val="3"/>
                <c:pt idx="0">
                  <c:v>17845317</c:v>
                </c:pt>
                <c:pt idx="1">
                  <c:v>21265309</c:v>
                </c:pt>
                <c:pt idx="2">
                  <c:v>17340174</c:v>
                </c:pt>
              </c:numCache>
            </c:numRef>
          </c:val>
        </c:ser>
        <c:dLbls>
          <c:showLegendKey val="0"/>
          <c:showVal val="0"/>
          <c:showCatName val="0"/>
          <c:showSerName val="0"/>
          <c:showPercent val="0"/>
          <c:showBubbleSize val="0"/>
        </c:dLbls>
        <c:gapWidth val="50"/>
        <c:overlap val="100"/>
        <c:axId val="-612862368"/>
        <c:axId val="-612856928"/>
      </c:barChart>
      <c:catAx>
        <c:axId val="-61286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56928"/>
        <c:crosses val="autoZero"/>
        <c:auto val="1"/>
        <c:lblAlgn val="ctr"/>
        <c:lblOffset val="100"/>
        <c:noMultiLvlLbl val="0"/>
      </c:catAx>
      <c:valAx>
        <c:axId val="-61285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62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625929</xdr:colOff>
      <xdr:row>8</xdr:row>
      <xdr:rowOff>131988</xdr:rowOff>
    </xdr:from>
    <xdr:to>
      <xdr:col>7</xdr:col>
      <xdr:colOff>431347</xdr:colOff>
      <xdr:row>24</xdr:row>
      <xdr:rowOff>4081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2722</xdr:colOff>
      <xdr:row>9</xdr:row>
      <xdr:rowOff>108857</xdr:rowOff>
    </xdr:from>
    <xdr:to>
      <xdr:col>14</xdr:col>
      <xdr:colOff>459922</xdr:colOff>
      <xdr:row>23</xdr:row>
      <xdr:rowOff>51707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653143</xdr:colOff>
      <xdr:row>9</xdr:row>
      <xdr:rowOff>149678</xdr:rowOff>
    </xdr:from>
    <xdr:to>
      <xdr:col>21</xdr:col>
      <xdr:colOff>429986</xdr:colOff>
      <xdr:row>23</xdr:row>
      <xdr:rowOff>92528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415017</xdr:colOff>
      <xdr:row>24</xdr:row>
      <xdr:rowOff>10886</xdr:rowOff>
    </xdr:from>
    <xdr:to>
      <xdr:col>11</xdr:col>
      <xdr:colOff>202745</xdr:colOff>
      <xdr:row>33</xdr:row>
      <xdr:rowOff>190500</xdr:rowOff>
    </xdr:to>
    <mc:AlternateContent xmlns:mc="http://schemas.openxmlformats.org/markup-compatibility/2006" xmlns:a14="http://schemas.microsoft.com/office/drawing/2010/main">
      <mc:Choice Requires="a14">
        <xdr:graphicFrame macro="">
          <xdr:nvGraphicFramePr>
            <xdr:cNvPr id="6" name="BARANG"/>
            <xdr:cNvGraphicFramePr/>
          </xdr:nvGraphicFramePr>
          <xdr:xfrm>
            <a:off x="0" y="0"/>
            <a:ext cx="0" cy="0"/>
          </xdr:xfrm>
          <a:graphic>
            <a:graphicData uri="http://schemas.microsoft.com/office/drawing/2010/slicer">
              <sle:slicer xmlns:sle="http://schemas.microsoft.com/office/drawing/2010/slicer" name="BARANG"/>
            </a:graphicData>
          </a:graphic>
        </xdr:graphicFrame>
      </mc:Choice>
      <mc:Fallback xmlns="">
        <xdr:sp macro="" textlink="">
          <xdr:nvSpPr>
            <xdr:cNvPr id="0" name=""/>
            <xdr:cNvSpPr>
              <a:spLocks noTextEdit="1"/>
            </xdr:cNvSpPr>
          </xdr:nvSpPr>
          <xdr:spPr>
            <a:xfrm>
              <a:off x="5857874" y="4909457"/>
              <a:ext cx="1828800" cy="20165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455840</xdr:colOff>
      <xdr:row>26</xdr:row>
      <xdr:rowOff>10887</xdr:rowOff>
    </xdr:from>
    <xdr:to>
      <xdr:col>14</xdr:col>
      <xdr:colOff>243569</xdr:colOff>
      <xdr:row>31</xdr:row>
      <xdr:rowOff>149680</xdr:rowOff>
    </xdr:to>
    <mc:AlternateContent xmlns:mc="http://schemas.openxmlformats.org/markup-compatibility/2006" xmlns:a14="http://schemas.microsoft.com/office/drawing/2010/main">
      <mc:Choice Requires="a14">
        <xdr:graphicFrame macro="">
          <xdr:nvGraphicFramePr>
            <xdr:cNvPr id="7" name="SUPLIER"/>
            <xdr:cNvGraphicFramePr/>
          </xdr:nvGraphicFramePr>
          <xdr:xfrm>
            <a:off x="0" y="0"/>
            <a:ext cx="0" cy="0"/>
          </xdr:xfrm>
          <a:graphic>
            <a:graphicData uri="http://schemas.microsoft.com/office/drawing/2010/slicer">
              <sle:slicer xmlns:sle="http://schemas.microsoft.com/office/drawing/2010/slicer" name="SUPLIER"/>
            </a:graphicData>
          </a:graphic>
        </xdr:graphicFrame>
      </mc:Choice>
      <mc:Fallback xmlns="">
        <xdr:sp macro="" textlink="">
          <xdr:nvSpPr>
            <xdr:cNvPr id="0" name=""/>
            <xdr:cNvSpPr>
              <a:spLocks noTextEdit="1"/>
            </xdr:cNvSpPr>
          </xdr:nvSpPr>
          <xdr:spPr>
            <a:xfrm>
              <a:off x="7939769" y="5317673"/>
              <a:ext cx="1828800" cy="11593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360587</xdr:colOff>
      <xdr:row>1</xdr:row>
      <xdr:rowOff>38101</xdr:rowOff>
    </xdr:from>
    <xdr:to>
      <xdr:col>18</xdr:col>
      <xdr:colOff>517069</xdr:colOff>
      <xdr:row>4</xdr:row>
      <xdr:rowOff>136071</xdr:rowOff>
    </xdr:to>
    <mc:AlternateContent xmlns:mc="http://schemas.openxmlformats.org/markup-compatibility/2006" xmlns:a14="http://schemas.microsoft.com/office/drawing/2010/main">
      <mc:Choice Requires="a14">
        <xdr:graphicFrame macro="">
          <xdr:nvGraphicFramePr>
            <xdr:cNvPr id="8" name="BULAN"/>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3762373" y="242208"/>
              <a:ext cx="9001125" cy="71029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428627</xdr:colOff>
      <xdr:row>5</xdr:row>
      <xdr:rowOff>133350</xdr:rowOff>
    </xdr:from>
    <xdr:to>
      <xdr:col>14</xdr:col>
      <xdr:colOff>27215</xdr:colOff>
      <xdr:row>7</xdr:row>
      <xdr:rowOff>136072</xdr:rowOff>
    </xdr:to>
    <mc:AlternateContent xmlns:mc="http://schemas.openxmlformats.org/markup-compatibility/2006" xmlns:a14="http://schemas.microsoft.com/office/drawing/2010/main">
      <mc:Choice Requires="a14">
        <xdr:graphicFrame macro="">
          <xdr:nvGraphicFramePr>
            <xdr:cNvPr id="9" name="KUARTAL"/>
            <xdr:cNvGraphicFramePr/>
          </xdr:nvGraphicFramePr>
          <xdr:xfrm>
            <a:off x="0" y="0"/>
            <a:ext cx="0" cy="0"/>
          </xdr:xfrm>
          <a:graphic>
            <a:graphicData uri="http://schemas.microsoft.com/office/drawing/2010/slicer">
              <sle:slicer xmlns:sle="http://schemas.microsoft.com/office/drawing/2010/slicer" name="KUARTAL"/>
            </a:graphicData>
          </a:graphic>
        </xdr:graphicFrame>
      </mc:Choice>
      <mc:Fallback xmlns="">
        <xdr:sp macro="" textlink="">
          <xdr:nvSpPr>
            <xdr:cNvPr id="0" name=""/>
            <xdr:cNvSpPr>
              <a:spLocks noTextEdit="1"/>
            </xdr:cNvSpPr>
          </xdr:nvSpPr>
          <xdr:spPr>
            <a:xfrm>
              <a:off x="5871484" y="1153886"/>
              <a:ext cx="3680731" cy="4109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ng IM" refreshedDate="43087.888354976851" createdVersion="6" refreshedVersion="6" minRefreshableVersion="3" recordCount="216">
  <cacheSource type="worksheet">
    <worksheetSource name="TableSumber"/>
  </cacheSource>
  <cacheFields count="9">
    <cacheField name="TANGGAL" numFmtId="14">
      <sharedItems containsSemiMixedTypes="0" containsNonDate="0" containsDate="1" containsString="0" minDate="2015-01-01T00:00:00" maxDate="2017-12-27T00:00:00" count="216">
        <d v="2015-01-01T00:00:00"/>
        <d v="2015-01-06T00:00:00"/>
        <d v="2015-01-11T00:00:00"/>
        <d v="2015-01-18T00:00:00"/>
        <d v="2015-01-22T00:00:00"/>
        <d v="2015-01-29T00:00:00"/>
        <d v="2015-02-04T00:00:00"/>
        <d v="2015-02-06T00:00:00"/>
        <d v="2015-02-14T00:00:00"/>
        <d v="2015-02-18T00:00:00"/>
        <d v="2015-02-22T00:00:00"/>
        <d v="2015-02-26T00:00:00"/>
        <d v="2015-03-03T00:00:00"/>
        <d v="2015-03-08T00:00:00"/>
        <d v="2015-03-13T00:00:00"/>
        <d v="2015-03-19T00:00:00"/>
        <d v="2015-03-22T00:00:00"/>
        <d v="2015-03-26T00:00:00"/>
        <d v="2015-04-01T00:00:00"/>
        <d v="2015-04-10T00:00:00"/>
        <d v="2015-04-15T00:00:00"/>
        <d v="2015-04-16T00:00:00"/>
        <d v="2015-04-22T00:00:00"/>
        <d v="2015-04-29T00:00:00"/>
        <d v="2015-05-04T00:00:00"/>
        <d v="2015-05-07T00:00:00"/>
        <d v="2015-05-12T00:00:00"/>
        <d v="2015-05-17T00:00:00"/>
        <d v="2015-05-25T00:00:00"/>
        <d v="2015-05-28T00:00:00"/>
        <d v="2015-06-01T00:00:00"/>
        <d v="2015-06-06T00:00:00"/>
        <d v="2015-06-15T00:00:00"/>
        <d v="2015-06-18T00:00:00"/>
        <d v="2015-06-21T00:00:00"/>
        <d v="2015-06-26T00:00:00"/>
        <d v="2015-07-05T00:00:00"/>
        <d v="2015-07-07T00:00:00"/>
        <d v="2015-07-12T00:00:00"/>
        <d v="2015-07-16T00:00:00"/>
        <d v="2015-07-25T00:00:00"/>
        <d v="2015-07-27T00:00:00"/>
        <d v="2015-08-03T00:00:00"/>
        <d v="2015-08-06T00:00:00"/>
        <d v="2015-08-14T00:00:00"/>
        <d v="2015-08-19T00:00:00"/>
        <d v="2015-08-25T00:00:00"/>
        <d v="2015-08-27T00:00:00"/>
        <d v="2015-09-04T00:00:00"/>
        <d v="2015-09-10T00:00:00"/>
        <d v="2015-09-14T00:00:00"/>
        <d v="2015-09-18T00:00:00"/>
        <d v="2015-09-22T00:00:00"/>
        <d v="2015-09-29T00:00:00"/>
        <d v="2015-10-02T00:00:00"/>
        <d v="2015-10-10T00:00:00"/>
        <d v="2015-10-12T00:00:00"/>
        <d v="2015-10-19T00:00:00"/>
        <d v="2015-10-23T00:00:00"/>
        <d v="2015-10-26T00:00:00"/>
        <d v="2015-11-02T00:00:00"/>
        <d v="2015-11-09T00:00:00"/>
        <d v="2015-11-11T00:00:00"/>
        <d v="2015-11-17T00:00:00"/>
        <d v="2015-11-23T00:00:00"/>
        <d v="2015-11-27T00:00:00"/>
        <d v="2015-12-02T00:00:00"/>
        <d v="2015-12-06T00:00:00"/>
        <d v="2015-12-15T00:00:00"/>
        <d v="2015-12-19T00:00:00"/>
        <d v="2015-12-23T00:00:00"/>
        <d v="2015-12-26T00:00:00"/>
        <d v="2016-01-03T00:00:00"/>
        <d v="2016-01-07T00:00:00"/>
        <d v="2016-01-12T00:00:00"/>
        <d v="2016-01-17T00:00:00"/>
        <d v="2016-01-21T00:00:00"/>
        <d v="2016-01-29T00:00:00"/>
        <d v="2016-02-04T00:00:00"/>
        <d v="2016-02-10T00:00:00"/>
        <d v="2016-02-13T00:00:00"/>
        <d v="2016-02-18T00:00:00"/>
        <d v="2016-02-25T00:00:00"/>
        <d v="2016-02-26T00:00:00"/>
        <d v="2016-03-05T00:00:00"/>
        <d v="2016-03-06T00:00:00"/>
        <d v="2016-03-15T00:00:00"/>
        <d v="2016-03-16T00:00:00"/>
        <d v="2016-03-24T00:00:00"/>
        <d v="2016-03-27T00:00:00"/>
        <d v="2016-04-02T00:00:00"/>
        <d v="2016-04-10T00:00:00"/>
        <d v="2016-04-11T00:00:00"/>
        <d v="2016-04-17T00:00:00"/>
        <d v="2016-04-21T00:00:00"/>
        <d v="2016-04-28T00:00:00"/>
        <d v="2016-05-01T00:00:00"/>
        <d v="2016-05-07T00:00:00"/>
        <d v="2016-05-11T00:00:00"/>
        <d v="2016-05-18T00:00:00"/>
        <d v="2016-05-24T00:00:00"/>
        <d v="2016-05-29T00:00:00"/>
        <d v="2016-06-05T00:00:00"/>
        <d v="2016-06-06T00:00:00"/>
        <d v="2016-06-15T00:00:00"/>
        <d v="2016-06-19T00:00:00"/>
        <d v="2016-06-25T00:00:00"/>
        <d v="2016-06-28T00:00:00"/>
        <d v="2016-07-01T00:00:00"/>
        <d v="2016-07-06T00:00:00"/>
        <d v="2016-07-15T00:00:00"/>
        <d v="2016-07-17T00:00:00"/>
        <d v="2016-07-25T00:00:00"/>
        <d v="2016-07-29T00:00:00"/>
        <d v="2016-08-03T00:00:00"/>
        <d v="2016-08-09T00:00:00"/>
        <d v="2016-08-14T00:00:00"/>
        <d v="2016-08-19T00:00:00"/>
        <d v="2016-08-24T00:00:00"/>
        <d v="2016-08-26T00:00:00"/>
        <d v="2016-09-04T00:00:00"/>
        <d v="2016-09-09T00:00:00"/>
        <d v="2016-09-11T00:00:00"/>
        <d v="2016-09-17T00:00:00"/>
        <d v="2016-09-23T00:00:00"/>
        <d v="2016-09-29T00:00:00"/>
        <d v="2016-10-03T00:00:00"/>
        <d v="2016-10-09T00:00:00"/>
        <d v="2016-10-14T00:00:00"/>
        <d v="2016-10-17T00:00:00"/>
        <d v="2016-10-22T00:00:00"/>
        <d v="2016-10-27T00:00:00"/>
        <d v="2016-11-05T00:00:00"/>
        <d v="2016-11-07T00:00:00"/>
        <d v="2016-11-15T00:00:00"/>
        <d v="2016-11-20T00:00:00"/>
        <d v="2016-11-23T00:00:00"/>
        <d v="2016-11-29T00:00:00"/>
        <d v="2016-12-03T00:00:00"/>
        <d v="2016-12-07T00:00:00"/>
        <d v="2016-12-13T00:00:00"/>
        <d v="2016-12-16T00:00:00"/>
        <d v="2016-12-22T00:00:00"/>
        <d v="2016-12-26T00:00:00"/>
        <d v="2017-01-01T00:00:00"/>
        <d v="2017-01-10T00:00:00"/>
        <d v="2017-01-12T00:00:00"/>
        <d v="2017-01-18T00:00:00"/>
        <d v="2017-01-23T00:00:00"/>
        <d v="2017-01-28T00:00:00"/>
        <d v="2017-02-05T00:00:00"/>
        <d v="2017-02-08T00:00:00"/>
        <d v="2017-02-13T00:00:00"/>
        <d v="2017-02-16T00:00:00"/>
        <d v="2017-02-23T00:00:00"/>
        <d v="2017-02-26T00:00:00"/>
        <d v="2017-03-04T00:00:00"/>
        <d v="2017-03-08T00:00:00"/>
        <d v="2017-03-13T00:00:00"/>
        <d v="2017-03-20T00:00:00"/>
        <d v="2017-03-22T00:00:00"/>
        <d v="2017-03-29T00:00:00"/>
        <d v="2017-04-03T00:00:00"/>
        <d v="2017-04-07T00:00:00"/>
        <d v="2017-04-11T00:00:00"/>
        <d v="2017-04-18T00:00:00"/>
        <d v="2017-04-23T00:00:00"/>
        <d v="2017-04-26T00:00:00"/>
        <d v="2017-05-02T00:00:00"/>
        <d v="2017-05-09T00:00:00"/>
        <d v="2017-05-12T00:00:00"/>
        <d v="2017-05-20T00:00:00"/>
        <d v="2017-05-24T00:00:00"/>
        <d v="2017-05-29T00:00:00"/>
        <d v="2017-06-05T00:00:00"/>
        <d v="2017-06-09T00:00:00"/>
        <d v="2017-06-11T00:00:00"/>
        <d v="2017-06-18T00:00:00"/>
        <d v="2017-06-24T00:00:00"/>
        <d v="2017-06-29T00:00:00"/>
        <d v="2017-07-02T00:00:00"/>
        <d v="2017-07-07T00:00:00"/>
        <d v="2017-07-11T00:00:00"/>
        <d v="2017-07-16T00:00:00"/>
        <d v="2017-07-23T00:00:00"/>
        <d v="2017-07-28T00:00:00"/>
        <d v="2017-08-04T00:00:00"/>
        <d v="2017-08-10T00:00:00"/>
        <d v="2017-08-11T00:00:00"/>
        <d v="2017-08-19T00:00:00"/>
        <d v="2017-08-23T00:00:00"/>
        <d v="2017-08-27T00:00:00"/>
        <d v="2017-09-05T00:00:00"/>
        <d v="2017-09-06T00:00:00"/>
        <d v="2017-09-14T00:00:00"/>
        <d v="2017-09-16T00:00:00"/>
        <d v="2017-09-22T00:00:00"/>
        <d v="2017-09-26T00:00:00"/>
        <d v="2017-10-04T00:00:00"/>
        <d v="2017-10-07T00:00:00"/>
        <d v="2017-10-14T00:00:00"/>
        <d v="2017-10-20T00:00:00"/>
        <d v="2017-10-23T00:00:00"/>
        <d v="2017-10-28T00:00:00"/>
        <d v="2017-11-03T00:00:00"/>
        <d v="2017-11-08T00:00:00"/>
        <d v="2017-11-15T00:00:00"/>
        <d v="2017-11-17T00:00:00"/>
        <d v="2017-11-21T00:00:00"/>
        <d v="2017-11-27T00:00:00"/>
        <d v="2017-12-04T00:00:00"/>
        <d v="2017-12-07T00:00:00"/>
        <d v="2017-12-12T00:00:00"/>
        <d v="2017-12-18T00:00:00"/>
        <d v="2017-12-22T00:00:00"/>
        <d v="2017-12-26T00:00:00"/>
      </sharedItems>
    </cacheField>
    <cacheField name="BARANG" numFmtId="0">
      <sharedItems count="6">
        <s v="Cabai"/>
        <s v="Kunyit"/>
        <s v="Bawang Merah"/>
        <s v="Bawang Putih"/>
        <s v="Kencur"/>
        <s v="Jahe"/>
      </sharedItems>
    </cacheField>
    <cacheField name="SUPLIER" numFmtId="0">
      <sharedItems count="3">
        <s v="Bejo"/>
        <s v="Painah"/>
        <s v="Tarno"/>
      </sharedItems>
    </cacheField>
    <cacheField name="BULAN" numFmtId="14">
      <sharedItems count="12">
        <s v="Januari"/>
        <s v="Februari"/>
        <s v="Maret"/>
        <s v="April"/>
        <s v="Mei"/>
        <s v="Juni"/>
        <s v="Juli"/>
        <s v="Agustus"/>
        <s v="September"/>
        <s v="Oktober"/>
        <s v="November"/>
        <s v="Desember"/>
      </sharedItems>
    </cacheField>
    <cacheField name="TAHUN" numFmtId="14">
      <sharedItems count="3">
        <s v="2015"/>
        <s v="2016"/>
        <s v="2017"/>
      </sharedItems>
    </cacheField>
    <cacheField name="KUARTAL" numFmtId="0">
      <sharedItems count="4">
        <s v="Kuartal 1"/>
        <s v="Kuartal 2"/>
        <s v="Kuartal 3"/>
        <s v="Kuartal 4"/>
      </sharedItems>
    </cacheField>
    <cacheField name="JUMLAH" numFmtId="0">
      <sharedItems containsSemiMixedTypes="0" containsString="0" containsNumber="1" containsInteger="1" minValue="52" maxValue="200" count="118">
        <n v="55"/>
        <n v="72"/>
        <n v="81"/>
        <n v="146"/>
        <n v="159"/>
        <n v="54"/>
        <n v="92"/>
        <n v="154"/>
        <n v="185"/>
        <n v="86"/>
        <n v="193"/>
        <n v="156"/>
        <n v="162"/>
        <n v="148"/>
        <n v="140"/>
        <n v="175"/>
        <n v="66"/>
        <n v="135"/>
        <n v="152"/>
        <n v="111"/>
        <n v="60"/>
        <n v="188"/>
        <n v="138"/>
        <n v="88"/>
        <n v="97"/>
        <n v="181"/>
        <n v="95"/>
        <n v="59"/>
        <n v="141"/>
        <n v="190"/>
        <n v="74"/>
        <n v="166"/>
        <n v="62"/>
        <n v="150"/>
        <n v="117"/>
        <n v="124"/>
        <n v="179"/>
        <n v="76"/>
        <n v="187"/>
        <n v="83"/>
        <n v="143"/>
        <n v="151"/>
        <n v="114"/>
        <n v="178"/>
        <n v="184"/>
        <n v="122"/>
        <n v="171"/>
        <n v="77"/>
        <n v="109"/>
        <n v="73"/>
        <n v="186"/>
        <n v="125"/>
        <n v="176"/>
        <n v="80"/>
        <n v="119"/>
        <n v="147"/>
        <n v="160"/>
        <n v="170"/>
        <n v="94"/>
        <n v="75"/>
        <n v="91"/>
        <n v="85"/>
        <n v="110"/>
        <n v="53"/>
        <n v="134"/>
        <n v="182"/>
        <n v="63"/>
        <n v="78"/>
        <n v="116"/>
        <n v="192"/>
        <n v="164"/>
        <n v="103"/>
        <n v="129"/>
        <n v="128"/>
        <n v="102"/>
        <n v="142"/>
        <n v="157"/>
        <n v="126"/>
        <n v="106"/>
        <n v="123"/>
        <n v="132"/>
        <n v="174"/>
        <n v="93"/>
        <n v="139"/>
        <n v="65"/>
        <n v="167"/>
        <n v="144"/>
        <n v="173"/>
        <n v="149"/>
        <n v="169"/>
        <n v="112"/>
        <n v="158"/>
        <n v="198"/>
        <n v="87"/>
        <n v="177"/>
        <n v="115"/>
        <n v="133"/>
        <n v="57"/>
        <n v="172"/>
        <n v="121"/>
        <n v="105"/>
        <n v="67"/>
        <n v="99"/>
        <n v="145"/>
        <n v="194"/>
        <n v="165"/>
        <n v="195"/>
        <n v="200"/>
        <n v="161"/>
        <n v="68"/>
        <n v="168"/>
        <n v="153"/>
        <n v="52"/>
        <n v="191"/>
        <n v="196"/>
        <n v="113"/>
        <n v="127"/>
        <n v="104"/>
      </sharedItems>
    </cacheField>
    <cacheField name="HARGA" numFmtId="164">
      <sharedItems containsSemiMixedTypes="0" containsString="0" containsNumber="1" containsInteger="1" minValue="8094" maxValue="34622" count="213">
        <n v="30550"/>
        <n v="12964"/>
        <n v="28875"/>
        <n v="20812"/>
        <n v="9785"/>
        <n v="24829"/>
        <n v="32588"/>
        <n v="10397"/>
        <n v="28256"/>
        <n v="20970"/>
        <n v="8924"/>
        <n v="21751"/>
        <n v="28034"/>
        <n v="10231"/>
        <n v="24792"/>
        <n v="24323"/>
        <n v="9733"/>
        <n v="22275"/>
        <n v="26969"/>
        <n v="10393"/>
        <n v="29408"/>
        <n v="23416"/>
        <n v="9636"/>
        <n v="22602"/>
        <n v="28125"/>
        <n v="12279"/>
        <n v="26915"/>
        <n v="21755"/>
        <n v="9812"/>
        <n v="22466"/>
        <n v="31927"/>
        <n v="14491"/>
        <n v="25083"/>
        <n v="21626"/>
        <n v="9973"/>
        <n v="24649"/>
        <n v="34622"/>
        <n v="13053"/>
        <n v="26994"/>
        <n v="24893"/>
        <n v="9085"/>
        <n v="22273"/>
        <n v="28116"/>
        <n v="10379"/>
        <n v="23851"/>
        <n v="21661"/>
        <n v="8110"/>
        <n v="21922"/>
        <n v="29309"/>
        <n v="11133"/>
        <n v="24745"/>
        <n v="20058"/>
        <n v="8094"/>
        <n v="20293"/>
        <n v="26197"/>
        <n v="13174"/>
        <n v="29200"/>
        <n v="20769"/>
        <n v="9948"/>
        <n v="24975"/>
        <n v="28172"/>
        <n v="14226"/>
        <n v="24335"/>
        <n v="20457"/>
        <n v="9291"/>
        <n v="23175"/>
        <n v="26086"/>
        <n v="12140"/>
        <n v="23126"/>
        <n v="23625"/>
        <n v="9665"/>
        <n v="23017"/>
        <n v="29044"/>
        <n v="11372"/>
        <n v="22579"/>
        <n v="23976"/>
        <n v="8471"/>
        <n v="22163"/>
        <n v="27241"/>
        <n v="10559"/>
        <n v="22764"/>
        <n v="24389"/>
        <n v="8480"/>
        <n v="20477"/>
        <n v="26627"/>
        <n v="11357"/>
        <n v="23606"/>
        <n v="22858"/>
        <n v="9237"/>
        <n v="21557"/>
        <n v="30398"/>
        <n v="10177"/>
        <n v="25234"/>
        <n v="23261"/>
        <n v="8185"/>
        <n v="22898"/>
        <n v="25165"/>
        <n v="13360"/>
        <n v="22500"/>
        <n v="23703"/>
        <n v="9898"/>
        <n v="24310"/>
        <n v="27320"/>
        <n v="13285"/>
        <n v="29773"/>
        <n v="23247"/>
        <n v="9261"/>
        <n v="20744"/>
        <n v="25935"/>
        <n v="14472"/>
        <n v="28126"/>
        <n v="23326"/>
        <n v="8573"/>
        <n v="21222"/>
        <n v="25970"/>
        <n v="13117"/>
        <n v="24235"/>
        <n v="20927"/>
        <n v="8621"/>
        <n v="23419"/>
        <n v="27270"/>
        <n v="14031"/>
        <n v="26838"/>
        <n v="20011"/>
        <n v="9393"/>
        <n v="21419"/>
        <n v="29288"/>
        <n v="11321"/>
        <n v="22399"/>
        <n v="23199"/>
        <n v="8877"/>
        <n v="21266"/>
        <n v="28665"/>
        <n v="14881"/>
        <n v="24265"/>
        <n v="20437"/>
        <n v="9762"/>
        <n v="21249"/>
        <n v="33900"/>
        <n v="12735"/>
        <n v="26548"/>
        <n v="9933"/>
        <n v="23035"/>
        <n v="25866"/>
        <n v="11271"/>
        <n v="29159"/>
        <n v="23675"/>
        <n v="8631"/>
        <n v="23878"/>
        <n v="26216"/>
        <n v="10637"/>
        <n v="25160"/>
        <n v="20127"/>
        <n v="8764"/>
        <n v="21713"/>
        <n v="26438"/>
        <n v="11515"/>
        <n v="24342"/>
        <n v="23482"/>
        <n v="8383"/>
        <n v="24735"/>
        <n v="33609"/>
        <n v="12052"/>
        <n v="23765"/>
        <n v="21479"/>
        <n v="8629"/>
        <n v="22105"/>
        <n v="25385"/>
        <n v="13396"/>
        <n v="27074"/>
        <n v="22461"/>
        <n v="8605"/>
        <n v="21082"/>
        <n v="26182"/>
        <n v="14387"/>
        <n v="26238"/>
        <n v="21943"/>
        <n v="9451"/>
        <n v="23411"/>
        <n v="32143"/>
        <n v="13817"/>
        <n v="25001"/>
        <n v="21836"/>
        <n v="9751"/>
        <n v="24751"/>
        <n v="29145"/>
        <n v="13560"/>
        <n v="26867"/>
        <n v="21498"/>
        <n v="8305"/>
        <n v="33820"/>
        <n v="14119"/>
        <n v="29187"/>
        <n v="21500"/>
        <n v="8215"/>
        <n v="24888"/>
        <n v="25193"/>
        <n v="13838"/>
        <n v="22807"/>
        <n v="22254"/>
        <n v="9234"/>
        <n v="24481"/>
        <n v="27063"/>
        <n v="13331"/>
        <n v="26947"/>
        <n v="9881"/>
        <n v="20150"/>
        <n v="29784"/>
        <n v="13604"/>
        <n v="24709"/>
        <n v="22074"/>
        <n v="8965"/>
        <n v="22493"/>
      </sharedItems>
    </cacheField>
    <cacheField name="TOTAL" numFmtId="164">
      <sharedItems containsSemiMixedTypes="0" containsString="0" containsNumber="1" containsInteger="1" minValue="480168" maxValue="539285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6">
  <r>
    <x v="0"/>
    <x v="0"/>
    <x v="0"/>
    <x v="0"/>
    <x v="0"/>
    <x v="0"/>
    <x v="0"/>
    <x v="0"/>
    <n v="1680250"/>
  </r>
  <r>
    <x v="1"/>
    <x v="1"/>
    <x v="0"/>
    <x v="0"/>
    <x v="0"/>
    <x v="0"/>
    <x v="1"/>
    <x v="1"/>
    <n v="933408"/>
  </r>
  <r>
    <x v="2"/>
    <x v="2"/>
    <x v="1"/>
    <x v="0"/>
    <x v="0"/>
    <x v="0"/>
    <x v="2"/>
    <x v="2"/>
    <n v="2338875"/>
  </r>
  <r>
    <x v="3"/>
    <x v="3"/>
    <x v="2"/>
    <x v="0"/>
    <x v="0"/>
    <x v="0"/>
    <x v="3"/>
    <x v="3"/>
    <n v="3038552"/>
  </r>
  <r>
    <x v="4"/>
    <x v="4"/>
    <x v="0"/>
    <x v="0"/>
    <x v="0"/>
    <x v="0"/>
    <x v="4"/>
    <x v="4"/>
    <n v="1555815"/>
  </r>
  <r>
    <x v="5"/>
    <x v="5"/>
    <x v="2"/>
    <x v="0"/>
    <x v="0"/>
    <x v="0"/>
    <x v="5"/>
    <x v="5"/>
    <n v="1340766"/>
  </r>
  <r>
    <x v="6"/>
    <x v="0"/>
    <x v="0"/>
    <x v="1"/>
    <x v="0"/>
    <x v="0"/>
    <x v="6"/>
    <x v="6"/>
    <n v="2998096"/>
  </r>
  <r>
    <x v="7"/>
    <x v="1"/>
    <x v="0"/>
    <x v="1"/>
    <x v="0"/>
    <x v="0"/>
    <x v="7"/>
    <x v="7"/>
    <n v="1601138"/>
  </r>
  <r>
    <x v="8"/>
    <x v="2"/>
    <x v="1"/>
    <x v="1"/>
    <x v="0"/>
    <x v="0"/>
    <x v="8"/>
    <x v="8"/>
    <n v="5227360"/>
  </r>
  <r>
    <x v="9"/>
    <x v="3"/>
    <x v="0"/>
    <x v="1"/>
    <x v="0"/>
    <x v="0"/>
    <x v="9"/>
    <x v="9"/>
    <n v="1803420"/>
  </r>
  <r>
    <x v="10"/>
    <x v="4"/>
    <x v="2"/>
    <x v="1"/>
    <x v="0"/>
    <x v="0"/>
    <x v="10"/>
    <x v="10"/>
    <n v="1722332"/>
  </r>
  <r>
    <x v="11"/>
    <x v="5"/>
    <x v="1"/>
    <x v="1"/>
    <x v="0"/>
    <x v="0"/>
    <x v="11"/>
    <x v="11"/>
    <n v="3393156"/>
  </r>
  <r>
    <x v="12"/>
    <x v="0"/>
    <x v="1"/>
    <x v="2"/>
    <x v="0"/>
    <x v="0"/>
    <x v="12"/>
    <x v="12"/>
    <n v="4541508"/>
  </r>
  <r>
    <x v="13"/>
    <x v="1"/>
    <x v="0"/>
    <x v="2"/>
    <x v="0"/>
    <x v="0"/>
    <x v="13"/>
    <x v="13"/>
    <n v="1514188"/>
  </r>
  <r>
    <x v="14"/>
    <x v="2"/>
    <x v="2"/>
    <x v="2"/>
    <x v="0"/>
    <x v="0"/>
    <x v="14"/>
    <x v="14"/>
    <n v="3470880"/>
  </r>
  <r>
    <x v="15"/>
    <x v="3"/>
    <x v="0"/>
    <x v="2"/>
    <x v="0"/>
    <x v="0"/>
    <x v="2"/>
    <x v="15"/>
    <n v="1970163"/>
  </r>
  <r>
    <x v="16"/>
    <x v="4"/>
    <x v="2"/>
    <x v="2"/>
    <x v="0"/>
    <x v="0"/>
    <x v="15"/>
    <x v="16"/>
    <n v="1703275"/>
  </r>
  <r>
    <x v="17"/>
    <x v="5"/>
    <x v="2"/>
    <x v="2"/>
    <x v="0"/>
    <x v="0"/>
    <x v="16"/>
    <x v="17"/>
    <n v="1470150"/>
  </r>
  <r>
    <x v="18"/>
    <x v="0"/>
    <x v="0"/>
    <x v="3"/>
    <x v="0"/>
    <x v="1"/>
    <x v="17"/>
    <x v="18"/>
    <n v="3640815"/>
  </r>
  <r>
    <x v="19"/>
    <x v="1"/>
    <x v="2"/>
    <x v="3"/>
    <x v="0"/>
    <x v="1"/>
    <x v="18"/>
    <x v="19"/>
    <n v="1579736"/>
  </r>
  <r>
    <x v="20"/>
    <x v="2"/>
    <x v="2"/>
    <x v="3"/>
    <x v="0"/>
    <x v="1"/>
    <x v="19"/>
    <x v="20"/>
    <n v="3264288"/>
  </r>
  <r>
    <x v="21"/>
    <x v="3"/>
    <x v="1"/>
    <x v="3"/>
    <x v="0"/>
    <x v="1"/>
    <x v="20"/>
    <x v="21"/>
    <n v="1404960"/>
  </r>
  <r>
    <x v="22"/>
    <x v="4"/>
    <x v="1"/>
    <x v="3"/>
    <x v="0"/>
    <x v="1"/>
    <x v="21"/>
    <x v="22"/>
    <n v="1811568"/>
  </r>
  <r>
    <x v="23"/>
    <x v="5"/>
    <x v="1"/>
    <x v="3"/>
    <x v="0"/>
    <x v="1"/>
    <x v="22"/>
    <x v="23"/>
    <n v="3119076"/>
  </r>
  <r>
    <x v="24"/>
    <x v="0"/>
    <x v="2"/>
    <x v="4"/>
    <x v="0"/>
    <x v="1"/>
    <x v="23"/>
    <x v="24"/>
    <n v="2475000"/>
  </r>
  <r>
    <x v="25"/>
    <x v="1"/>
    <x v="2"/>
    <x v="4"/>
    <x v="0"/>
    <x v="1"/>
    <x v="24"/>
    <x v="25"/>
    <n v="1191063"/>
  </r>
  <r>
    <x v="26"/>
    <x v="2"/>
    <x v="2"/>
    <x v="4"/>
    <x v="0"/>
    <x v="1"/>
    <x v="6"/>
    <x v="26"/>
    <n v="2476180"/>
  </r>
  <r>
    <x v="27"/>
    <x v="3"/>
    <x v="2"/>
    <x v="4"/>
    <x v="0"/>
    <x v="1"/>
    <x v="25"/>
    <x v="27"/>
    <n v="3937655"/>
  </r>
  <r>
    <x v="28"/>
    <x v="4"/>
    <x v="2"/>
    <x v="4"/>
    <x v="0"/>
    <x v="1"/>
    <x v="26"/>
    <x v="28"/>
    <n v="932140"/>
  </r>
  <r>
    <x v="29"/>
    <x v="5"/>
    <x v="1"/>
    <x v="4"/>
    <x v="0"/>
    <x v="1"/>
    <x v="27"/>
    <x v="29"/>
    <n v="1325494"/>
  </r>
  <r>
    <x v="30"/>
    <x v="0"/>
    <x v="2"/>
    <x v="5"/>
    <x v="0"/>
    <x v="1"/>
    <x v="28"/>
    <x v="30"/>
    <n v="4501707"/>
  </r>
  <r>
    <x v="31"/>
    <x v="1"/>
    <x v="0"/>
    <x v="5"/>
    <x v="0"/>
    <x v="1"/>
    <x v="29"/>
    <x v="31"/>
    <n v="2753290"/>
  </r>
  <r>
    <x v="32"/>
    <x v="2"/>
    <x v="0"/>
    <x v="5"/>
    <x v="0"/>
    <x v="1"/>
    <x v="30"/>
    <x v="32"/>
    <n v="1856142"/>
  </r>
  <r>
    <x v="33"/>
    <x v="3"/>
    <x v="1"/>
    <x v="5"/>
    <x v="0"/>
    <x v="1"/>
    <x v="31"/>
    <x v="33"/>
    <n v="3589916"/>
  </r>
  <r>
    <x v="34"/>
    <x v="4"/>
    <x v="0"/>
    <x v="5"/>
    <x v="0"/>
    <x v="1"/>
    <x v="32"/>
    <x v="34"/>
    <n v="618326"/>
  </r>
  <r>
    <x v="35"/>
    <x v="5"/>
    <x v="2"/>
    <x v="5"/>
    <x v="0"/>
    <x v="1"/>
    <x v="5"/>
    <x v="35"/>
    <n v="1331046"/>
  </r>
  <r>
    <x v="36"/>
    <x v="0"/>
    <x v="0"/>
    <x v="6"/>
    <x v="0"/>
    <x v="2"/>
    <x v="13"/>
    <x v="36"/>
    <n v="5124056"/>
  </r>
  <r>
    <x v="37"/>
    <x v="1"/>
    <x v="2"/>
    <x v="6"/>
    <x v="0"/>
    <x v="2"/>
    <x v="33"/>
    <x v="37"/>
    <n v="1957950"/>
  </r>
  <r>
    <x v="38"/>
    <x v="2"/>
    <x v="1"/>
    <x v="6"/>
    <x v="0"/>
    <x v="2"/>
    <x v="34"/>
    <x v="38"/>
    <n v="3158298"/>
  </r>
  <r>
    <x v="39"/>
    <x v="3"/>
    <x v="1"/>
    <x v="6"/>
    <x v="0"/>
    <x v="2"/>
    <x v="35"/>
    <x v="39"/>
    <n v="3086732"/>
  </r>
  <r>
    <x v="40"/>
    <x v="4"/>
    <x v="1"/>
    <x v="6"/>
    <x v="0"/>
    <x v="2"/>
    <x v="36"/>
    <x v="40"/>
    <n v="1626215"/>
  </r>
  <r>
    <x v="41"/>
    <x v="5"/>
    <x v="2"/>
    <x v="6"/>
    <x v="0"/>
    <x v="2"/>
    <x v="37"/>
    <x v="41"/>
    <n v="1692748"/>
  </r>
  <r>
    <x v="42"/>
    <x v="0"/>
    <x v="1"/>
    <x v="7"/>
    <x v="0"/>
    <x v="2"/>
    <x v="38"/>
    <x v="42"/>
    <n v="5257692"/>
  </r>
  <r>
    <x v="43"/>
    <x v="1"/>
    <x v="2"/>
    <x v="7"/>
    <x v="0"/>
    <x v="2"/>
    <x v="39"/>
    <x v="43"/>
    <n v="861457"/>
  </r>
  <r>
    <x v="44"/>
    <x v="2"/>
    <x v="1"/>
    <x v="7"/>
    <x v="0"/>
    <x v="2"/>
    <x v="40"/>
    <x v="44"/>
    <n v="3410693"/>
  </r>
  <r>
    <x v="45"/>
    <x v="3"/>
    <x v="2"/>
    <x v="7"/>
    <x v="0"/>
    <x v="2"/>
    <x v="41"/>
    <x v="45"/>
    <n v="3270811"/>
  </r>
  <r>
    <x v="46"/>
    <x v="4"/>
    <x v="1"/>
    <x v="7"/>
    <x v="0"/>
    <x v="2"/>
    <x v="42"/>
    <x v="46"/>
    <n v="924540"/>
  </r>
  <r>
    <x v="47"/>
    <x v="5"/>
    <x v="2"/>
    <x v="7"/>
    <x v="0"/>
    <x v="2"/>
    <x v="43"/>
    <x v="47"/>
    <n v="3902116"/>
  </r>
  <r>
    <x v="48"/>
    <x v="0"/>
    <x v="1"/>
    <x v="8"/>
    <x v="0"/>
    <x v="2"/>
    <x v="44"/>
    <x v="48"/>
    <n v="5392856"/>
  </r>
  <r>
    <x v="49"/>
    <x v="1"/>
    <x v="2"/>
    <x v="8"/>
    <x v="0"/>
    <x v="2"/>
    <x v="45"/>
    <x v="49"/>
    <n v="1358226"/>
  </r>
  <r>
    <x v="50"/>
    <x v="2"/>
    <x v="0"/>
    <x v="8"/>
    <x v="0"/>
    <x v="2"/>
    <x v="46"/>
    <x v="50"/>
    <n v="4231395"/>
  </r>
  <r>
    <x v="51"/>
    <x v="3"/>
    <x v="2"/>
    <x v="8"/>
    <x v="0"/>
    <x v="2"/>
    <x v="9"/>
    <x v="51"/>
    <n v="1724988"/>
  </r>
  <r>
    <x v="52"/>
    <x v="4"/>
    <x v="0"/>
    <x v="8"/>
    <x v="0"/>
    <x v="2"/>
    <x v="47"/>
    <x v="52"/>
    <n v="623238"/>
  </r>
  <r>
    <x v="53"/>
    <x v="5"/>
    <x v="2"/>
    <x v="8"/>
    <x v="0"/>
    <x v="2"/>
    <x v="48"/>
    <x v="53"/>
    <n v="2211937"/>
  </r>
  <r>
    <x v="54"/>
    <x v="0"/>
    <x v="1"/>
    <x v="9"/>
    <x v="0"/>
    <x v="3"/>
    <x v="49"/>
    <x v="54"/>
    <n v="1912381"/>
  </r>
  <r>
    <x v="55"/>
    <x v="1"/>
    <x v="0"/>
    <x v="9"/>
    <x v="0"/>
    <x v="3"/>
    <x v="50"/>
    <x v="55"/>
    <n v="2450364"/>
  </r>
  <r>
    <x v="56"/>
    <x v="2"/>
    <x v="2"/>
    <x v="9"/>
    <x v="0"/>
    <x v="3"/>
    <x v="9"/>
    <x v="56"/>
    <n v="2511200"/>
  </r>
  <r>
    <x v="57"/>
    <x v="3"/>
    <x v="0"/>
    <x v="9"/>
    <x v="0"/>
    <x v="3"/>
    <x v="51"/>
    <x v="57"/>
    <n v="2596125"/>
  </r>
  <r>
    <x v="58"/>
    <x v="4"/>
    <x v="2"/>
    <x v="9"/>
    <x v="0"/>
    <x v="3"/>
    <x v="40"/>
    <x v="58"/>
    <n v="1422564"/>
  </r>
  <r>
    <x v="59"/>
    <x v="5"/>
    <x v="0"/>
    <x v="9"/>
    <x v="0"/>
    <x v="3"/>
    <x v="52"/>
    <x v="59"/>
    <n v="4395600"/>
  </r>
  <r>
    <x v="60"/>
    <x v="0"/>
    <x v="2"/>
    <x v="10"/>
    <x v="0"/>
    <x v="3"/>
    <x v="17"/>
    <x v="60"/>
    <n v="3803220"/>
  </r>
  <r>
    <x v="61"/>
    <x v="1"/>
    <x v="0"/>
    <x v="10"/>
    <x v="0"/>
    <x v="3"/>
    <x v="35"/>
    <x v="61"/>
    <n v="1764024"/>
  </r>
  <r>
    <x v="62"/>
    <x v="2"/>
    <x v="0"/>
    <x v="10"/>
    <x v="0"/>
    <x v="3"/>
    <x v="53"/>
    <x v="62"/>
    <n v="1946800"/>
  </r>
  <r>
    <x v="63"/>
    <x v="3"/>
    <x v="1"/>
    <x v="10"/>
    <x v="0"/>
    <x v="3"/>
    <x v="54"/>
    <x v="63"/>
    <n v="2434383"/>
  </r>
  <r>
    <x v="64"/>
    <x v="4"/>
    <x v="2"/>
    <x v="10"/>
    <x v="0"/>
    <x v="3"/>
    <x v="55"/>
    <x v="64"/>
    <n v="1365777"/>
  </r>
  <r>
    <x v="65"/>
    <x v="5"/>
    <x v="1"/>
    <x v="10"/>
    <x v="0"/>
    <x v="3"/>
    <x v="56"/>
    <x v="65"/>
    <n v="3708000"/>
  </r>
  <r>
    <x v="66"/>
    <x v="0"/>
    <x v="0"/>
    <x v="11"/>
    <x v="0"/>
    <x v="3"/>
    <x v="40"/>
    <x v="66"/>
    <n v="3730298"/>
  </r>
  <r>
    <x v="67"/>
    <x v="1"/>
    <x v="1"/>
    <x v="11"/>
    <x v="0"/>
    <x v="3"/>
    <x v="12"/>
    <x v="67"/>
    <n v="1966680"/>
  </r>
  <r>
    <x v="68"/>
    <x v="2"/>
    <x v="2"/>
    <x v="11"/>
    <x v="0"/>
    <x v="3"/>
    <x v="57"/>
    <x v="68"/>
    <n v="3931420"/>
  </r>
  <r>
    <x v="69"/>
    <x v="3"/>
    <x v="1"/>
    <x v="11"/>
    <x v="0"/>
    <x v="3"/>
    <x v="58"/>
    <x v="69"/>
    <n v="2220750"/>
  </r>
  <r>
    <x v="70"/>
    <x v="4"/>
    <x v="2"/>
    <x v="11"/>
    <x v="0"/>
    <x v="3"/>
    <x v="59"/>
    <x v="70"/>
    <n v="724875"/>
  </r>
  <r>
    <x v="71"/>
    <x v="5"/>
    <x v="2"/>
    <x v="11"/>
    <x v="0"/>
    <x v="3"/>
    <x v="60"/>
    <x v="71"/>
    <n v="2094547"/>
  </r>
  <r>
    <x v="72"/>
    <x v="0"/>
    <x v="2"/>
    <x v="0"/>
    <x v="1"/>
    <x v="0"/>
    <x v="11"/>
    <x v="72"/>
    <n v="4530864"/>
  </r>
  <r>
    <x v="73"/>
    <x v="1"/>
    <x v="0"/>
    <x v="0"/>
    <x v="1"/>
    <x v="0"/>
    <x v="1"/>
    <x v="73"/>
    <n v="818784"/>
  </r>
  <r>
    <x v="74"/>
    <x v="2"/>
    <x v="2"/>
    <x v="0"/>
    <x v="1"/>
    <x v="0"/>
    <x v="61"/>
    <x v="74"/>
    <n v="1919215"/>
  </r>
  <r>
    <x v="75"/>
    <x v="3"/>
    <x v="1"/>
    <x v="0"/>
    <x v="1"/>
    <x v="0"/>
    <x v="4"/>
    <x v="75"/>
    <n v="3812184"/>
  </r>
  <r>
    <x v="76"/>
    <x v="4"/>
    <x v="2"/>
    <x v="0"/>
    <x v="1"/>
    <x v="0"/>
    <x v="62"/>
    <x v="76"/>
    <n v="931810"/>
  </r>
  <r>
    <x v="77"/>
    <x v="5"/>
    <x v="0"/>
    <x v="0"/>
    <x v="1"/>
    <x v="0"/>
    <x v="18"/>
    <x v="77"/>
    <n v="3368776"/>
  </r>
  <r>
    <x v="78"/>
    <x v="0"/>
    <x v="1"/>
    <x v="1"/>
    <x v="1"/>
    <x v="0"/>
    <x v="63"/>
    <x v="78"/>
    <n v="1443773"/>
  </r>
  <r>
    <x v="79"/>
    <x v="1"/>
    <x v="1"/>
    <x v="1"/>
    <x v="1"/>
    <x v="0"/>
    <x v="64"/>
    <x v="79"/>
    <n v="1414906"/>
  </r>
  <r>
    <x v="80"/>
    <x v="2"/>
    <x v="0"/>
    <x v="1"/>
    <x v="1"/>
    <x v="0"/>
    <x v="26"/>
    <x v="80"/>
    <n v="2162580"/>
  </r>
  <r>
    <x v="81"/>
    <x v="3"/>
    <x v="2"/>
    <x v="1"/>
    <x v="1"/>
    <x v="0"/>
    <x v="65"/>
    <x v="81"/>
    <n v="4438798"/>
  </r>
  <r>
    <x v="82"/>
    <x v="4"/>
    <x v="1"/>
    <x v="1"/>
    <x v="1"/>
    <x v="0"/>
    <x v="30"/>
    <x v="82"/>
    <n v="627520"/>
  </r>
  <r>
    <x v="83"/>
    <x v="5"/>
    <x v="2"/>
    <x v="1"/>
    <x v="1"/>
    <x v="0"/>
    <x v="57"/>
    <x v="83"/>
    <n v="3481090"/>
  </r>
  <r>
    <x v="84"/>
    <x v="0"/>
    <x v="1"/>
    <x v="2"/>
    <x v="1"/>
    <x v="0"/>
    <x v="66"/>
    <x v="84"/>
    <n v="1677501"/>
  </r>
  <r>
    <x v="85"/>
    <x v="1"/>
    <x v="2"/>
    <x v="2"/>
    <x v="1"/>
    <x v="0"/>
    <x v="67"/>
    <x v="85"/>
    <n v="885846"/>
  </r>
  <r>
    <x v="86"/>
    <x v="2"/>
    <x v="2"/>
    <x v="2"/>
    <x v="1"/>
    <x v="0"/>
    <x v="68"/>
    <x v="86"/>
    <n v="2738296"/>
  </r>
  <r>
    <x v="87"/>
    <x v="3"/>
    <x v="1"/>
    <x v="2"/>
    <x v="1"/>
    <x v="0"/>
    <x v="10"/>
    <x v="87"/>
    <n v="4411594"/>
  </r>
  <r>
    <x v="88"/>
    <x v="4"/>
    <x v="0"/>
    <x v="2"/>
    <x v="1"/>
    <x v="0"/>
    <x v="69"/>
    <x v="88"/>
    <n v="1773504"/>
  </r>
  <r>
    <x v="89"/>
    <x v="5"/>
    <x v="0"/>
    <x v="2"/>
    <x v="1"/>
    <x v="0"/>
    <x v="10"/>
    <x v="89"/>
    <n v="4160501"/>
  </r>
  <r>
    <x v="90"/>
    <x v="0"/>
    <x v="0"/>
    <x v="3"/>
    <x v="1"/>
    <x v="1"/>
    <x v="70"/>
    <x v="90"/>
    <n v="4985272"/>
  </r>
  <r>
    <x v="91"/>
    <x v="1"/>
    <x v="1"/>
    <x v="3"/>
    <x v="1"/>
    <x v="1"/>
    <x v="71"/>
    <x v="91"/>
    <n v="1048231"/>
  </r>
  <r>
    <x v="92"/>
    <x v="2"/>
    <x v="1"/>
    <x v="3"/>
    <x v="1"/>
    <x v="1"/>
    <x v="9"/>
    <x v="92"/>
    <n v="2170124"/>
  </r>
  <r>
    <x v="93"/>
    <x v="3"/>
    <x v="2"/>
    <x v="3"/>
    <x v="1"/>
    <x v="1"/>
    <x v="72"/>
    <x v="93"/>
    <n v="3000669"/>
  </r>
  <r>
    <x v="94"/>
    <x v="4"/>
    <x v="0"/>
    <x v="3"/>
    <x v="1"/>
    <x v="1"/>
    <x v="30"/>
    <x v="94"/>
    <n v="605690"/>
  </r>
  <r>
    <x v="95"/>
    <x v="5"/>
    <x v="2"/>
    <x v="3"/>
    <x v="1"/>
    <x v="1"/>
    <x v="48"/>
    <x v="95"/>
    <n v="2495882"/>
  </r>
  <r>
    <x v="96"/>
    <x v="0"/>
    <x v="2"/>
    <x v="4"/>
    <x v="1"/>
    <x v="1"/>
    <x v="18"/>
    <x v="96"/>
    <n v="3825080"/>
  </r>
  <r>
    <x v="97"/>
    <x v="1"/>
    <x v="2"/>
    <x v="4"/>
    <x v="1"/>
    <x v="1"/>
    <x v="73"/>
    <x v="97"/>
    <n v="1710080"/>
  </r>
  <r>
    <x v="98"/>
    <x v="2"/>
    <x v="2"/>
    <x v="4"/>
    <x v="1"/>
    <x v="1"/>
    <x v="74"/>
    <x v="98"/>
    <n v="2295000"/>
  </r>
  <r>
    <x v="99"/>
    <x v="3"/>
    <x v="2"/>
    <x v="4"/>
    <x v="1"/>
    <x v="1"/>
    <x v="75"/>
    <x v="99"/>
    <n v="3365826"/>
  </r>
  <r>
    <x v="100"/>
    <x v="4"/>
    <x v="0"/>
    <x v="4"/>
    <x v="1"/>
    <x v="1"/>
    <x v="73"/>
    <x v="100"/>
    <n v="1266944"/>
  </r>
  <r>
    <x v="101"/>
    <x v="5"/>
    <x v="1"/>
    <x v="4"/>
    <x v="1"/>
    <x v="1"/>
    <x v="27"/>
    <x v="101"/>
    <n v="1434290"/>
  </r>
  <r>
    <x v="102"/>
    <x v="0"/>
    <x v="1"/>
    <x v="5"/>
    <x v="1"/>
    <x v="1"/>
    <x v="76"/>
    <x v="102"/>
    <n v="4289240"/>
  </r>
  <r>
    <x v="103"/>
    <x v="1"/>
    <x v="2"/>
    <x v="5"/>
    <x v="1"/>
    <x v="1"/>
    <x v="42"/>
    <x v="103"/>
    <n v="1514490"/>
  </r>
  <r>
    <x v="104"/>
    <x v="2"/>
    <x v="1"/>
    <x v="5"/>
    <x v="1"/>
    <x v="1"/>
    <x v="20"/>
    <x v="104"/>
    <n v="1786380"/>
  </r>
  <r>
    <x v="105"/>
    <x v="3"/>
    <x v="2"/>
    <x v="5"/>
    <x v="1"/>
    <x v="1"/>
    <x v="52"/>
    <x v="105"/>
    <n v="4091472"/>
  </r>
  <r>
    <x v="106"/>
    <x v="4"/>
    <x v="2"/>
    <x v="5"/>
    <x v="1"/>
    <x v="1"/>
    <x v="77"/>
    <x v="106"/>
    <n v="1166886"/>
  </r>
  <r>
    <x v="107"/>
    <x v="5"/>
    <x v="2"/>
    <x v="5"/>
    <x v="1"/>
    <x v="1"/>
    <x v="58"/>
    <x v="107"/>
    <n v="1949936"/>
  </r>
  <r>
    <x v="108"/>
    <x v="0"/>
    <x v="1"/>
    <x v="6"/>
    <x v="1"/>
    <x v="2"/>
    <x v="78"/>
    <x v="108"/>
    <n v="2749110"/>
  </r>
  <r>
    <x v="109"/>
    <x v="1"/>
    <x v="0"/>
    <x v="6"/>
    <x v="1"/>
    <x v="2"/>
    <x v="61"/>
    <x v="109"/>
    <n v="1230120"/>
  </r>
  <r>
    <x v="110"/>
    <x v="2"/>
    <x v="2"/>
    <x v="6"/>
    <x v="1"/>
    <x v="2"/>
    <x v="62"/>
    <x v="110"/>
    <n v="3093860"/>
  </r>
  <r>
    <x v="111"/>
    <x v="3"/>
    <x v="2"/>
    <x v="6"/>
    <x v="1"/>
    <x v="2"/>
    <x v="79"/>
    <x v="111"/>
    <n v="2869098"/>
  </r>
  <r>
    <x v="112"/>
    <x v="4"/>
    <x v="1"/>
    <x v="6"/>
    <x v="1"/>
    <x v="2"/>
    <x v="80"/>
    <x v="112"/>
    <n v="1131636"/>
  </r>
  <r>
    <x v="113"/>
    <x v="5"/>
    <x v="2"/>
    <x v="6"/>
    <x v="1"/>
    <x v="2"/>
    <x v="81"/>
    <x v="113"/>
    <n v="3692628"/>
  </r>
  <r>
    <x v="114"/>
    <x v="0"/>
    <x v="0"/>
    <x v="7"/>
    <x v="1"/>
    <x v="2"/>
    <x v="82"/>
    <x v="114"/>
    <n v="2415210"/>
  </r>
  <r>
    <x v="115"/>
    <x v="1"/>
    <x v="1"/>
    <x v="7"/>
    <x v="1"/>
    <x v="2"/>
    <x v="83"/>
    <x v="115"/>
    <n v="1823263"/>
  </r>
  <r>
    <x v="116"/>
    <x v="2"/>
    <x v="0"/>
    <x v="7"/>
    <x v="1"/>
    <x v="2"/>
    <x v="75"/>
    <x v="116"/>
    <n v="3441370"/>
  </r>
  <r>
    <x v="117"/>
    <x v="3"/>
    <x v="1"/>
    <x v="7"/>
    <x v="1"/>
    <x v="2"/>
    <x v="84"/>
    <x v="117"/>
    <n v="1360255"/>
  </r>
  <r>
    <x v="118"/>
    <x v="4"/>
    <x v="0"/>
    <x v="7"/>
    <x v="1"/>
    <x v="2"/>
    <x v="21"/>
    <x v="118"/>
    <n v="1620748"/>
  </r>
  <r>
    <x v="119"/>
    <x v="5"/>
    <x v="0"/>
    <x v="7"/>
    <x v="1"/>
    <x v="2"/>
    <x v="83"/>
    <x v="119"/>
    <n v="3255241"/>
  </r>
  <r>
    <x v="120"/>
    <x v="0"/>
    <x v="2"/>
    <x v="8"/>
    <x v="1"/>
    <x v="2"/>
    <x v="85"/>
    <x v="120"/>
    <n v="4554090"/>
  </r>
  <r>
    <x v="121"/>
    <x v="1"/>
    <x v="1"/>
    <x v="8"/>
    <x v="1"/>
    <x v="2"/>
    <x v="86"/>
    <x v="121"/>
    <n v="2020464"/>
  </r>
  <r>
    <x v="122"/>
    <x v="2"/>
    <x v="1"/>
    <x v="8"/>
    <x v="1"/>
    <x v="2"/>
    <x v="41"/>
    <x v="122"/>
    <n v="4052538"/>
  </r>
  <r>
    <x v="123"/>
    <x v="3"/>
    <x v="2"/>
    <x v="8"/>
    <x v="1"/>
    <x v="2"/>
    <x v="86"/>
    <x v="123"/>
    <n v="2881584"/>
  </r>
  <r>
    <x v="124"/>
    <x v="4"/>
    <x v="2"/>
    <x v="8"/>
    <x v="1"/>
    <x v="2"/>
    <x v="33"/>
    <x v="124"/>
    <n v="1408950"/>
  </r>
  <r>
    <x v="125"/>
    <x v="5"/>
    <x v="0"/>
    <x v="8"/>
    <x v="1"/>
    <x v="2"/>
    <x v="15"/>
    <x v="125"/>
    <n v="3748325"/>
  </r>
  <r>
    <x v="126"/>
    <x v="0"/>
    <x v="1"/>
    <x v="9"/>
    <x v="1"/>
    <x v="3"/>
    <x v="22"/>
    <x v="126"/>
    <n v="4041744"/>
  </r>
  <r>
    <x v="127"/>
    <x v="1"/>
    <x v="1"/>
    <x v="9"/>
    <x v="1"/>
    <x v="3"/>
    <x v="87"/>
    <x v="127"/>
    <n v="1958533"/>
  </r>
  <r>
    <x v="128"/>
    <x v="2"/>
    <x v="2"/>
    <x v="9"/>
    <x v="1"/>
    <x v="3"/>
    <x v="42"/>
    <x v="128"/>
    <n v="2553486"/>
  </r>
  <r>
    <x v="129"/>
    <x v="3"/>
    <x v="1"/>
    <x v="9"/>
    <x v="1"/>
    <x v="3"/>
    <x v="26"/>
    <x v="129"/>
    <n v="2203905"/>
  </r>
  <r>
    <x v="130"/>
    <x v="4"/>
    <x v="1"/>
    <x v="9"/>
    <x v="1"/>
    <x v="3"/>
    <x v="60"/>
    <x v="130"/>
    <n v="807807"/>
  </r>
  <r>
    <x v="131"/>
    <x v="5"/>
    <x v="1"/>
    <x v="9"/>
    <x v="1"/>
    <x v="3"/>
    <x v="88"/>
    <x v="131"/>
    <n v="3168634"/>
  </r>
  <r>
    <x v="132"/>
    <x v="0"/>
    <x v="0"/>
    <x v="10"/>
    <x v="1"/>
    <x v="3"/>
    <x v="89"/>
    <x v="132"/>
    <n v="4844385"/>
  </r>
  <r>
    <x v="133"/>
    <x v="1"/>
    <x v="1"/>
    <x v="10"/>
    <x v="1"/>
    <x v="3"/>
    <x v="90"/>
    <x v="133"/>
    <n v="1666672"/>
  </r>
  <r>
    <x v="134"/>
    <x v="2"/>
    <x v="1"/>
    <x v="10"/>
    <x v="1"/>
    <x v="3"/>
    <x v="78"/>
    <x v="134"/>
    <n v="2572090"/>
  </r>
  <r>
    <x v="135"/>
    <x v="3"/>
    <x v="1"/>
    <x v="10"/>
    <x v="1"/>
    <x v="3"/>
    <x v="63"/>
    <x v="135"/>
    <n v="1083161"/>
  </r>
  <r>
    <x v="136"/>
    <x v="4"/>
    <x v="2"/>
    <x v="10"/>
    <x v="1"/>
    <x v="3"/>
    <x v="91"/>
    <x v="136"/>
    <n v="1542396"/>
  </r>
  <r>
    <x v="137"/>
    <x v="5"/>
    <x v="1"/>
    <x v="10"/>
    <x v="1"/>
    <x v="3"/>
    <x v="55"/>
    <x v="137"/>
    <n v="3123603"/>
  </r>
  <r>
    <x v="138"/>
    <x v="0"/>
    <x v="2"/>
    <x v="11"/>
    <x v="1"/>
    <x v="3"/>
    <x v="33"/>
    <x v="138"/>
    <n v="5085000"/>
  </r>
  <r>
    <x v="139"/>
    <x v="1"/>
    <x v="1"/>
    <x v="11"/>
    <x v="1"/>
    <x v="3"/>
    <x v="70"/>
    <x v="139"/>
    <n v="2088540"/>
  </r>
  <r>
    <x v="140"/>
    <x v="2"/>
    <x v="2"/>
    <x v="11"/>
    <x v="1"/>
    <x v="3"/>
    <x v="19"/>
    <x v="140"/>
    <n v="2946828"/>
  </r>
  <r>
    <x v="141"/>
    <x v="3"/>
    <x v="0"/>
    <x v="11"/>
    <x v="1"/>
    <x v="3"/>
    <x v="92"/>
    <x v="9"/>
    <n v="4152060"/>
  </r>
  <r>
    <x v="142"/>
    <x v="4"/>
    <x v="2"/>
    <x v="11"/>
    <x v="1"/>
    <x v="3"/>
    <x v="16"/>
    <x v="141"/>
    <n v="655578"/>
  </r>
  <r>
    <x v="143"/>
    <x v="5"/>
    <x v="0"/>
    <x v="11"/>
    <x v="1"/>
    <x v="3"/>
    <x v="68"/>
    <x v="142"/>
    <n v="2672060"/>
  </r>
  <r>
    <x v="144"/>
    <x v="0"/>
    <x v="0"/>
    <x v="0"/>
    <x v="2"/>
    <x v="0"/>
    <x v="63"/>
    <x v="143"/>
    <n v="1370898"/>
  </r>
  <r>
    <x v="145"/>
    <x v="1"/>
    <x v="2"/>
    <x v="0"/>
    <x v="2"/>
    <x v="0"/>
    <x v="31"/>
    <x v="144"/>
    <n v="1870986"/>
  </r>
  <r>
    <x v="146"/>
    <x v="2"/>
    <x v="0"/>
    <x v="0"/>
    <x v="2"/>
    <x v="0"/>
    <x v="93"/>
    <x v="145"/>
    <n v="2536833"/>
  </r>
  <r>
    <x v="147"/>
    <x v="3"/>
    <x v="1"/>
    <x v="0"/>
    <x v="2"/>
    <x v="0"/>
    <x v="32"/>
    <x v="146"/>
    <n v="1467850"/>
  </r>
  <r>
    <x v="148"/>
    <x v="4"/>
    <x v="2"/>
    <x v="0"/>
    <x v="2"/>
    <x v="0"/>
    <x v="9"/>
    <x v="147"/>
    <n v="742266"/>
  </r>
  <r>
    <x v="149"/>
    <x v="5"/>
    <x v="0"/>
    <x v="0"/>
    <x v="2"/>
    <x v="0"/>
    <x v="94"/>
    <x v="148"/>
    <n v="4226406"/>
  </r>
  <r>
    <x v="150"/>
    <x v="0"/>
    <x v="1"/>
    <x v="1"/>
    <x v="2"/>
    <x v="0"/>
    <x v="19"/>
    <x v="149"/>
    <n v="2909976"/>
  </r>
  <r>
    <x v="151"/>
    <x v="1"/>
    <x v="1"/>
    <x v="1"/>
    <x v="2"/>
    <x v="0"/>
    <x v="20"/>
    <x v="150"/>
    <n v="638220"/>
  </r>
  <r>
    <x v="152"/>
    <x v="2"/>
    <x v="0"/>
    <x v="1"/>
    <x v="2"/>
    <x v="0"/>
    <x v="72"/>
    <x v="151"/>
    <n v="3245640"/>
  </r>
  <r>
    <x v="153"/>
    <x v="3"/>
    <x v="1"/>
    <x v="1"/>
    <x v="2"/>
    <x v="0"/>
    <x v="95"/>
    <x v="152"/>
    <n v="2314605"/>
  </r>
  <r>
    <x v="154"/>
    <x v="4"/>
    <x v="0"/>
    <x v="1"/>
    <x v="2"/>
    <x v="0"/>
    <x v="96"/>
    <x v="153"/>
    <n v="1165612"/>
  </r>
  <r>
    <x v="155"/>
    <x v="5"/>
    <x v="1"/>
    <x v="1"/>
    <x v="2"/>
    <x v="0"/>
    <x v="18"/>
    <x v="154"/>
    <n v="3300376"/>
  </r>
  <r>
    <x v="156"/>
    <x v="0"/>
    <x v="0"/>
    <x v="2"/>
    <x v="2"/>
    <x v="0"/>
    <x v="97"/>
    <x v="155"/>
    <n v="1506966"/>
  </r>
  <r>
    <x v="157"/>
    <x v="1"/>
    <x v="0"/>
    <x v="2"/>
    <x v="2"/>
    <x v="0"/>
    <x v="98"/>
    <x v="156"/>
    <n v="1980580"/>
  </r>
  <r>
    <x v="158"/>
    <x v="2"/>
    <x v="0"/>
    <x v="2"/>
    <x v="2"/>
    <x v="0"/>
    <x v="69"/>
    <x v="157"/>
    <n v="4673664"/>
  </r>
  <r>
    <x v="159"/>
    <x v="3"/>
    <x v="1"/>
    <x v="2"/>
    <x v="2"/>
    <x v="0"/>
    <x v="43"/>
    <x v="158"/>
    <n v="4179796"/>
  </r>
  <r>
    <x v="160"/>
    <x v="4"/>
    <x v="1"/>
    <x v="2"/>
    <x v="2"/>
    <x v="0"/>
    <x v="99"/>
    <x v="159"/>
    <n v="1014343"/>
  </r>
  <r>
    <x v="161"/>
    <x v="5"/>
    <x v="0"/>
    <x v="2"/>
    <x v="2"/>
    <x v="0"/>
    <x v="78"/>
    <x v="160"/>
    <n v="2621910"/>
  </r>
  <r>
    <x v="162"/>
    <x v="0"/>
    <x v="1"/>
    <x v="3"/>
    <x v="2"/>
    <x v="1"/>
    <x v="22"/>
    <x v="161"/>
    <n v="4638042"/>
  </r>
  <r>
    <x v="163"/>
    <x v="1"/>
    <x v="1"/>
    <x v="3"/>
    <x v="2"/>
    <x v="1"/>
    <x v="63"/>
    <x v="162"/>
    <n v="638756"/>
  </r>
  <r>
    <x v="164"/>
    <x v="2"/>
    <x v="2"/>
    <x v="3"/>
    <x v="2"/>
    <x v="1"/>
    <x v="100"/>
    <x v="163"/>
    <n v="2495325"/>
  </r>
  <r>
    <x v="165"/>
    <x v="3"/>
    <x v="2"/>
    <x v="3"/>
    <x v="2"/>
    <x v="1"/>
    <x v="16"/>
    <x v="164"/>
    <n v="1417614"/>
  </r>
  <r>
    <x v="166"/>
    <x v="4"/>
    <x v="2"/>
    <x v="3"/>
    <x v="2"/>
    <x v="1"/>
    <x v="37"/>
    <x v="165"/>
    <n v="655804"/>
  </r>
  <r>
    <x v="167"/>
    <x v="5"/>
    <x v="0"/>
    <x v="3"/>
    <x v="2"/>
    <x v="1"/>
    <x v="101"/>
    <x v="166"/>
    <n v="1481035"/>
  </r>
  <r>
    <x v="168"/>
    <x v="0"/>
    <x v="0"/>
    <x v="4"/>
    <x v="2"/>
    <x v="1"/>
    <x v="102"/>
    <x v="167"/>
    <n v="2513115"/>
  </r>
  <r>
    <x v="169"/>
    <x v="1"/>
    <x v="2"/>
    <x v="4"/>
    <x v="2"/>
    <x v="1"/>
    <x v="103"/>
    <x v="168"/>
    <n v="1942420"/>
  </r>
  <r>
    <x v="170"/>
    <x v="2"/>
    <x v="1"/>
    <x v="4"/>
    <x v="2"/>
    <x v="1"/>
    <x v="76"/>
    <x v="169"/>
    <n v="4250618"/>
  </r>
  <r>
    <x v="171"/>
    <x v="3"/>
    <x v="1"/>
    <x v="4"/>
    <x v="2"/>
    <x v="1"/>
    <x v="65"/>
    <x v="170"/>
    <n v="4087902"/>
  </r>
  <r>
    <x v="172"/>
    <x v="4"/>
    <x v="1"/>
    <x v="4"/>
    <x v="2"/>
    <x v="1"/>
    <x v="12"/>
    <x v="171"/>
    <n v="1394010"/>
  </r>
  <r>
    <x v="173"/>
    <x v="5"/>
    <x v="1"/>
    <x v="4"/>
    <x v="2"/>
    <x v="1"/>
    <x v="12"/>
    <x v="172"/>
    <n v="3415284"/>
  </r>
  <r>
    <x v="174"/>
    <x v="0"/>
    <x v="2"/>
    <x v="5"/>
    <x v="2"/>
    <x v="1"/>
    <x v="104"/>
    <x v="173"/>
    <n v="5079308"/>
  </r>
  <r>
    <x v="175"/>
    <x v="1"/>
    <x v="0"/>
    <x v="5"/>
    <x v="2"/>
    <x v="1"/>
    <x v="97"/>
    <x v="174"/>
    <n v="820059"/>
  </r>
  <r>
    <x v="176"/>
    <x v="2"/>
    <x v="1"/>
    <x v="5"/>
    <x v="2"/>
    <x v="1"/>
    <x v="105"/>
    <x v="175"/>
    <n v="4329270"/>
  </r>
  <r>
    <x v="177"/>
    <x v="3"/>
    <x v="0"/>
    <x v="5"/>
    <x v="2"/>
    <x v="1"/>
    <x v="106"/>
    <x v="176"/>
    <n v="4278885"/>
  </r>
  <r>
    <x v="178"/>
    <x v="4"/>
    <x v="0"/>
    <x v="5"/>
    <x v="2"/>
    <x v="1"/>
    <x v="65"/>
    <x v="177"/>
    <n v="1720082"/>
  </r>
  <r>
    <x v="179"/>
    <x v="5"/>
    <x v="0"/>
    <x v="5"/>
    <x v="2"/>
    <x v="1"/>
    <x v="91"/>
    <x v="178"/>
    <n v="3698938"/>
  </r>
  <r>
    <x v="180"/>
    <x v="0"/>
    <x v="0"/>
    <x v="6"/>
    <x v="2"/>
    <x v="2"/>
    <x v="18"/>
    <x v="179"/>
    <n v="4885736"/>
  </r>
  <r>
    <x v="181"/>
    <x v="1"/>
    <x v="1"/>
    <x v="6"/>
    <x v="2"/>
    <x v="2"/>
    <x v="74"/>
    <x v="180"/>
    <n v="1409334"/>
  </r>
  <r>
    <x v="182"/>
    <x v="2"/>
    <x v="1"/>
    <x v="6"/>
    <x v="2"/>
    <x v="2"/>
    <x v="88"/>
    <x v="181"/>
    <n v="3725149"/>
  </r>
  <r>
    <x v="183"/>
    <x v="3"/>
    <x v="2"/>
    <x v="6"/>
    <x v="2"/>
    <x v="2"/>
    <x v="107"/>
    <x v="182"/>
    <n v="4367200"/>
  </r>
  <r>
    <x v="184"/>
    <x v="4"/>
    <x v="0"/>
    <x v="6"/>
    <x v="2"/>
    <x v="2"/>
    <x v="63"/>
    <x v="183"/>
    <n v="516803"/>
  </r>
  <r>
    <x v="185"/>
    <x v="5"/>
    <x v="0"/>
    <x v="6"/>
    <x v="2"/>
    <x v="2"/>
    <x v="50"/>
    <x v="184"/>
    <n v="4603686"/>
  </r>
  <r>
    <x v="186"/>
    <x v="0"/>
    <x v="2"/>
    <x v="7"/>
    <x v="2"/>
    <x v="2"/>
    <x v="108"/>
    <x v="185"/>
    <n v="4692345"/>
  </r>
  <r>
    <x v="187"/>
    <x v="1"/>
    <x v="2"/>
    <x v="7"/>
    <x v="2"/>
    <x v="2"/>
    <x v="65"/>
    <x v="186"/>
    <n v="2467920"/>
  </r>
  <r>
    <x v="188"/>
    <x v="2"/>
    <x v="1"/>
    <x v="7"/>
    <x v="2"/>
    <x v="2"/>
    <x v="102"/>
    <x v="187"/>
    <n v="2659833"/>
  </r>
  <r>
    <x v="189"/>
    <x v="3"/>
    <x v="1"/>
    <x v="7"/>
    <x v="2"/>
    <x v="2"/>
    <x v="22"/>
    <x v="188"/>
    <n v="2966724"/>
  </r>
  <r>
    <x v="190"/>
    <x v="4"/>
    <x v="2"/>
    <x v="7"/>
    <x v="2"/>
    <x v="2"/>
    <x v="109"/>
    <x v="189"/>
    <n v="564740"/>
  </r>
  <r>
    <x v="191"/>
    <x v="5"/>
    <x v="1"/>
    <x v="7"/>
    <x v="2"/>
    <x v="2"/>
    <x v="93"/>
    <x v="178"/>
    <n v="2036757"/>
  </r>
  <r>
    <x v="192"/>
    <x v="0"/>
    <x v="1"/>
    <x v="8"/>
    <x v="2"/>
    <x v="2"/>
    <x v="14"/>
    <x v="190"/>
    <n v="4734800"/>
  </r>
  <r>
    <x v="193"/>
    <x v="1"/>
    <x v="0"/>
    <x v="8"/>
    <x v="2"/>
    <x v="2"/>
    <x v="16"/>
    <x v="191"/>
    <n v="931854"/>
  </r>
  <r>
    <x v="194"/>
    <x v="2"/>
    <x v="1"/>
    <x v="8"/>
    <x v="2"/>
    <x v="2"/>
    <x v="65"/>
    <x v="192"/>
    <n v="5312034"/>
  </r>
  <r>
    <x v="195"/>
    <x v="3"/>
    <x v="2"/>
    <x v="8"/>
    <x v="2"/>
    <x v="2"/>
    <x v="110"/>
    <x v="193"/>
    <n v="3612000"/>
  </r>
  <r>
    <x v="196"/>
    <x v="4"/>
    <x v="2"/>
    <x v="8"/>
    <x v="2"/>
    <x v="2"/>
    <x v="13"/>
    <x v="194"/>
    <n v="1215820"/>
  </r>
  <r>
    <x v="197"/>
    <x v="5"/>
    <x v="0"/>
    <x v="8"/>
    <x v="2"/>
    <x v="2"/>
    <x v="111"/>
    <x v="195"/>
    <n v="3807864"/>
  </r>
  <r>
    <x v="198"/>
    <x v="0"/>
    <x v="1"/>
    <x v="9"/>
    <x v="2"/>
    <x v="3"/>
    <x v="12"/>
    <x v="196"/>
    <n v="4081266"/>
  </r>
  <r>
    <x v="199"/>
    <x v="1"/>
    <x v="1"/>
    <x v="9"/>
    <x v="2"/>
    <x v="3"/>
    <x v="40"/>
    <x v="197"/>
    <n v="1978834"/>
  </r>
  <r>
    <x v="200"/>
    <x v="2"/>
    <x v="2"/>
    <x v="9"/>
    <x v="2"/>
    <x v="3"/>
    <x v="6"/>
    <x v="198"/>
    <n v="2098244"/>
  </r>
  <r>
    <x v="201"/>
    <x v="3"/>
    <x v="2"/>
    <x v="9"/>
    <x v="2"/>
    <x v="3"/>
    <x v="99"/>
    <x v="199"/>
    <n v="2692734"/>
  </r>
  <r>
    <x v="202"/>
    <x v="4"/>
    <x v="0"/>
    <x v="9"/>
    <x v="2"/>
    <x v="3"/>
    <x v="112"/>
    <x v="200"/>
    <n v="480168"/>
  </r>
  <r>
    <x v="203"/>
    <x v="5"/>
    <x v="1"/>
    <x v="9"/>
    <x v="2"/>
    <x v="3"/>
    <x v="82"/>
    <x v="201"/>
    <n v="2276733"/>
  </r>
  <r>
    <x v="204"/>
    <x v="0"/>
    <x v="1"/>
    <x v="10"/>
    <x v="2"/>
    <x v="3"/>
    <x v="113"/>
    <x v="202"/>
    <n v="5169033"/>
  </r>
  <r>
    <x v="205"/>
    <x v="1"/>
    <x v="1"/>
    <x v="10"/>
    <x v="2"/>
    <x v="3"/>
    <x v="114"/>
    <x v="203"/>
    <n v="2612876"/>
  </r>
  <r>
    <x v="206"/>
    <x v="2"/>
    <x v="2"/>
    <x v="10"/>
    <x v="2"/>
    <x v="3"/>
    <x v="115"/>
    <x v="204"/>
    <n v="3045011"/>
  </r>
  <r>
    <x v="207"/>
    <x v="3"/>
    <x v="1"/>
    <x v="10"/>
    <x v="2"/>
    <x v="3"/>
    <x v="112"/>
    <x v="176"/>
    <n v="1141036"/>
  </r>
  <r>
    <x v="208"/>
    <x v="4"/>
    <x v="1"/>
    <x v="10"/>
    <x v="2"/>
    <x v="3"/>
    <x v="85"/>
    <x v="205"/>
    <n v="1650127"/>
  </r>
  <r>
    <x v="209"/>
    <x v="5"/>
    <x v="0"/>
    <x v="10"/>
    <x v="2"/>
    <x v="3"/>
    <x v="116"/>
    <x v="206"/>
    <n v="2559050"/>
  </r>
  <r>
    <x v="210"/>
    <x v="0"/>
    <x v="0"/>
    <x v="11"/>
    <x v="2"/>
    <x v="3"/>
    <x v="7"/>
    <x v="207"/>
    <n v="4586736"/>
  </r>
  <r>
    <x v="211"/>
    <x v="1"/>
    <x v="0"/>
    <x v="11"/>
    <x v="2"/>
    <x v="3"/>
    <x v="47"/>
    <x v="208"/>
    <n v="1047508"/>
  </r>
  <r>
    <x v="212"/>
    <x v="2"/>
    <x v="1"/>
    <x v="11"/>
    <x v="2"/>
    <x v="3"/>
    <x v="117"/>
    <x v="209"/>
    <n v="2569736"/>
  </r>
  <r>
    <x v="213"/>
    <x v="3"/>
    <x v="2"/>
    <x v="11"/>
    <x v="2"/>
    <x v="3"/>
    <x v="35"/>
    <x v="210"/>
    <n v="2737176"/>
  </r>
  <r>
    <x v="214"/>
    <x v="4"/>
    <x v="0"/>
    <x v="11"/>
    <x v="2"/>
    <x v="3"/>
    <x v="73"/>
    <x v="211"/>
    <n v="1147520"/>
  </r>
  <r>
    <x v="215"/>
    <x v="5"/>
    <x v="1"/>
    <x v="11"/>
    <x v="2"/>
    <x v="3"/>
    <x v="113"/>
    <x v="212"/>
    <n v="4296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G3:N8" firstHeaderRow="1" firstDataRow="2" firstDataCol="1" rowPageCount="1" colPageCount="1"/>
  <pivotFields count="9">
    <pivotField numFmtId="14" showAll="0"/>
    <pivotField axis="axisCol" showAll="0">
      <items count="7">
        <item x="2"/>
        <item x="3"/>
        <item x="0"/>
        <item x="5"/>
        <item x="4"/>
        <item x="1"/>
        <item t="default"/>
      </items>
    </pivotField>
    <pivotField axis="axisRow" showAll="0">
      <items count="4">
        <item x="0"/>
        <item x="1"/>
        <item x="2"/>
        <item t="default"/>
      </items>
    </pivotField>
    <pivotField axis="axisPage" multipleItemSelectionAllowed="1" showAll="0">
      <items count="13">
        <item x="3"/>
        <item x="8"/>
        <item x="10"/>
        <item x="7"/>
        <item x="11"/>
        <item x="1"/>
        <item x="0"/>
        <item x="6"/>
        <item x="5"/>
        <item x="2"/>
        <item x="4"/>
        <item x="9"/>
        <item t="default"/>
      </items>
    </pivotField>
    <pivotField showAll="0"/>
    <pivotField showAll="0">
      <items count="5">
        <item x="0"/>
        <item x="1"/>
        <item x="2"/>
        <item x="3"/>
        <item t="default"/>
      </items>
    </pivotField>
    <pivotField showAll="0">
      <items count="119">
        <item x="112"/>
        <item x="63"/>
        <item x="5"/>
        <item x="0"/>
        <item x="97"/>
        <item x="27"/>
        <item x="20"/>
        <item x="32"/>
        <item x="66"/>
        <item x="84"/>
        <item x="16"/>
        <item x="101"/>
        <item x="109"/>
        <item x="1"/>
        <item x="49"/>
        <item x="30"/>
        <item x="59"/>
        <item x="37"/>
        <item x="47"/>
        <item x="67"/>
        <item x="53"/>
        <item x="2"/>
        <item x="39"/>
        <item x="61"/>
        <item x="9"/>
        <item x="93"/>
        <item x="23"/>
        <item x="60"/>
        <item x="6"/>
        <item x="82"/>
        <item x="58"/>
        <item x="26"/>
        <item x="24"/>
        <item x="102"/>
        <item x="74"/>
        <item x="71"/>
        <item x="117"/>
        <item x="100"/>
        <item x="78"/>
        <item x="48"/>
        <item x="62"/>
        <item x="19"/>
        <item x="90"/>
        <item x="115"/>
        <item x="42"/>
        <item x="95"/>
        <item x="68"/>
        <item x="34"/>
        <item x="54"/>
        <item x="99"/>
        <item x="45"/>
        <item x="79"/>
        <item x="35"/>
        <item x="51"/>
        <item x="77"/>
        <item x="116"/>
        <item x="73"/>
        <item x="72"/>
        <item x="80"/>
        <item x="96"/>
        <item x="64"/>
        <item x="17"/>
        <item x="22"/>
        <item x="83"/>
        <item x="14"/>
        <item x="28"/>
        <item x="75"/>
        <item x="40"/>
        <item x="86"/>
        <item x="103"/>
        <item x="3"/>
        <item x="55"/>
        <item x="13"/>
        <item x="88"/>
        <item x="33"/>
        <item x="41"/>
        <item x="18"/>
        <item x="111"/>
        <item x="7"/>
        <item x="11"/>
        <item x="76"/>
        <item x="91"/>
        <item x="4"/>
        <item x="56"/>
        <item x="108"/>
        <item x="12"/>
        <item x="70"/>
        <item x="105"/>
        <item x="31"/>
        <item x="85"/>
        <item x="110"/>
        <item x="89"/>
        <item x="57"/>
        <item x="46"/>
        <item x="98"/>
        <item x="87"/>
        <item x="81"/>
        <item x="15"/>
        <item x="52"/>
        <item x="94"/>
        <item x="43"/>
        <item x="36"/>
        <item x="25"/>
        <item x="65"/>
        <item x="44"/>
        <item x="8"/>
        <item x="50"/>
        <item x="38"/>
        <item x="21"/>
        <item x="29"/>
        <item x="113"/>
        <item x="69"/>
        <item x="10"/>
        <item x="104"/>
        <item x="106"/>
        <item x="114"/>
        <item x="92"/>
        <item x="107"/>
        <item t="default"/>
      </items>
    </pivotField>
    <pivotField numFmtId="164" showAll="0">
      <items count="214">
        <item x="52"/>
        <item x="46"/>
        <item x="94"/>
        <item x="194"/>
        <item x="189"/>
        <item x="159"/>
        <item x="76"/>
        <item x="82"/>
        <item x="112"/>
        <item x="171"/>
        <item x="118"/>
        <item x="165"/>
        <item x="147"/>
        <item x="153"/>
        <item x="130"/>
        <item x="10"/>
        <item x="211"/>
        <item x="40"/>
        <item x="200"/>
        <item x="88"/>
        <item x="106"/>
        <item x="64"/>
        <item x="124"/>
        <item x="177"/>
        <item x="22"/>
        <item x="70"/>
        <item x="16"/>
        <item x="183"/>
        <item x="136"/>
        <item x="4"/>
        <item x="28"/>
        <item x="205"/>
        <item x="100"/>
        <item x="141"/>
        <item x="58"/>
        <item x="34"/>
        <item x="91"/>
        <item x="13"/>
        <item x="43"/>
        <item x="19"/>
        <item x="7"/>
        <item x="79"/>
        <item x="150"/>
        <item x="49"/>
        <item x="144"/>
        <item x="127"/>
        <item x="85"/>
        <item x="73"/>
        <item x="156"/>
        <item x="162"/>
        <item x="67"/>
        <item x="25"/>
        <item x="139"/>
        <item x="1"/>
        <item x="37"/>
        <item x="115"/>
        <item x="55"/>
        <item x="103"/>
        <item x="203"/>
        <item x="97"/>
        <item x="168"/>
        <item x="186"/>
        <item x="208"/>
        <item x="180"/>
        <item x="197"/>
        <item x="121"/>
        <item x="191"/>
        <item x="61"/>
        <item x="174"/>
        <item x="109"/>
        <item x="31"/>
        <item x="133"/>
        <item x="123"/>
        <item x="51"/>
        <item x="152"/>
        <item x="206"/>
        <item x="53"/>
        <item x="135"/>
        <item x="63"/>
        <item x="83"/>
        <item x="107"/>
        <item x="57"/>
        <item x="3"/>
        <item x="117"/>
        <item x="9"/>
        <item x="172"/>
        <item x="113"/>
        <item x="137"/>
        <item x="131"/>
        <item x="125"/>
        <item x="164"/>
        <item x="188"/>
        <item x="193"/>
        <item x="89"/>
        <item x="33"/>
        <item x="45"/>
        <item x="154"/>
        <item x="11"/>
        <item x="27"/>
        <item x="182"/>
        <item x="47"/>
        <item x="176"/>
        <item x="210"/>
        <item x="166"/>
        <item x="77"/>
        <item x="199"/>
        <item x="41"/>
        <item x="17"/>
        <item x="128"/>
        <item x="170"/>
        <item x="29"/>
        <item x="212"/>
        <item x="98"/>
        <item x="74"/>
        <item x="23"/>
        <item x="80"/>
        <item x="198"/>
        <item x="87"/>
        <item x="95"/>
        <item x="71"/>
        <item x="142"/>
        <item x="68"/>
        <item x="65"/>
        <item x="129"/>
        <item x="105"/>
        <item x="93"/>
        <item x="111"/>
        <item x="178"/>
        <item x="21"/>
        <item x="119"/>
        <item x="158"/>
        <item x="86"/>
        <item x="69"/>
        <item x="146"/>
        <item x="99"/>
        <item x="163"/>
        <item x="44"/>
        <item x="148"/>
        <item x="75"/>
        <item x="116"/>
        <item x="134"/>
        <item x="101"/>
        <item x="15"/>
        <item x="62"/>
        <item x="157"/>
        <item x="81"/>
        <item x="201"/>
        <item x="35"/>
        <item x="209"/>
        <item x="160"/>
        <item x="50"/>
        <item x="184"/>
        <item x="14"/>
        <item x="5"/>
        <item x="195"/>
        <item x="39"/>
        <item x="59"/>
        <item x="181"/>
        <item x="32"/>
        <item x="151"/>
        <item x="96"/>
        <item x="196"/>
        <item x="92"/>
        <item x="167"/>
        <item x="143"/>
        <item x="108"/>
        <item x="114"/>
        <item x="66"/>
        <item x="173"/>
        <item x="54"/>
        <item x="149"/>
        <item x="175"/>
        <item x="155"/>
        <item x="140"/>
        <item x="84"/>
        <item x="122"/>
        <item x="187"/>
        <item x="26"/>
        <item x="204"/>
        <item x="18"/>
        <item x="38"/>
        <item x="202"/>
        <item x="169"/>
        <item x="78"/>
        <item x="120"/>
        <item x="102"/>
        <item x="12"/>
        <item x="42"/>
        <item x="24"/>
        <item x="110"/>
        <item x="60"/>
        <item x="8"/>
        <item x="132"/>
        <item x="2"/>
        <item x="72"/>
        <item x="185"/>
        <item x="145"/>
        <item x="192"/>
        <item x="56"/>
        <item x="126"/>
        <item x="48"/>
        <item x="20"/>
        <item x="104"/>
        <item x="207"/>
        <item x="90"/>
        <item x="0"/>
        <item x="30"/>
        <item x="179"/>
        <item x="6"/>
        <item x="161"/>
        <item x="190"/>
        <item x="138"/>
        <item x="36"/>
        <item t="default"/>
      </items>
    </pivotField>
    <pivotField dataField="1" numFmtId="164" showAll="0"/>
  </pivotFields>
  <rowFields count="1">
    <field x="2"/>
  </rowFields>
  <rowItems count="4">
    <i>
      <x/>
    </i>
    <i>
      <x v="1"/>
    </i>
    <i>
      <x v="2"/>
    </i>
    <i t="grand">
      <x/>
    </i>
  </rowItems>
  <colFields count="1">
    <field x="1"/>
  </colFields>
  <colItems count="7">
    <i>
      <x/>
    </i>
    <i>
      <x v="1"/>
    </i>
    <i>
      <x v="2"/>
    </i>
    <i>
      <x v="3"/>
    </i>
    <i>
      <x v="4"/>
    </i>
    <i>
      <x v="5"/>
    </i>
    <i t="grand">
      <x/>
    </i>
  </colItems>
  <pageFields count="1">
    <pageField fld="3" hier="-1"/>
  </pageFields>
  <dataFields count="1">
    <dataField name="Sum of TOTAL" fld="8" baseField="0" baseItem="0"/>
  </dataFields>
  <chartFormats count="12">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2">
          <reference field="4294967294" count="1" selected="0">
            <x v="0"/>
          </reference>
          <reference field="1" count="1" selected="0">
            <x v="4"/>
          </reference>
        </references>
      </pivotArea>
    </chartFormat>
    <chartFormat chart="6" format="11" series="1">
      <pivotArea type="data" outline="0" fieldPosition="0">
        <references count="2">
          <reference field="4294967294" count="1" selected="0">
            <x v="0"/>
          </reference>
          <reference field="1" count="1" selected="0">
            <x v="5"/>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D3:E10" firstHeaderRow="1" firstDataRow="1" firstDataCol="1" rowPageCount="1" colPageCount="1"/>
  <pivotFields count="9">
    <pivotField numFmtId="14" showAll="0"/>
    <pivotField axis="axisRow" showAll="0">
      <items count="7">
        <item x="2"/>
        <item x="3"/>
        <item x="0"/>
        <item x="5"/>
        <item x="4"/>
        <item x="1"/>
        <item t="default"/>
      </items>
    </pivotField>
    <pivotField showAll="0">
      <items count="4">
        <item x="0"/>
        <item x="1"/>
        <item x="2"/>
        <item t="default"/>
      </items>
    </pivotField>
    <pivotField axis="axisPage" multipleItemSelectionAllowed="1" showAll="0">
      <items count="13">
        <item x="3"/>
        <item x="8"/>
        <item x="10"/>
        <item x="7"/>
        <item x="11"/>
        <item x="1"/>
        <item x="0"/>
        <item x="6"/>
        <item x="5"/>
        <item x="2"/>
        <item x="4"/>
        <item x="9"/>
        <item t="default"/>
      </items>
    </pivotField>
    <pivotField showAll="0"/>
    <pivotField showAll="0">
      <items count="5">
        <item x="0"/>
        <item x="1"/>
        <item x="2"/>
        <item x="3"/>
        <item t="default"/>
      </items>
    </pivotField>
    <pivotField showAll="0"/>
    <pivotField numFmtId="164" showAll="0"/>
    <pivotField dataField="1" numFmtId="164" showAll="0"/>
  </pivotFields>
  <rowFields count="1">
    <field x="1"/>
  </rowFields>
  <rowItems count="7">
    <i>
      <x/>
    </i>
    <i>
      <x v="1"/>
    </i>
    <i>
      <x v="2"/>
    </i>
    <i>
      <x v="3"/>
    </i>
    <i>
      <x v="4"/>
    </i>
    <i>
      <x v="5"/>
    </i>
    <i t="grand">
      <x/>
    </i>
  </rowItems>
  <colItems count="1">
    <i/>
  </colItems>
  <pageFields count="1">
    <pageField fld="3" hier="-1"/>
  </pageFields>
  <dataFields count="1">
    <dataField name="Sum of TOTAL" fld="8" baseField="1" baseItem="0" numFmtId="42"/>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6" firstHeaderRow="1" firstDataRow="1" firstDataCol="1"/>
  <pivotFields count="9">
    <pivotField numFmtId="14" showAll="0">
      <items count="2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showAll="0">
      <items count="7">
        <item x="2"/>
        <item x="3"/>
        <item x="0"/>
        <item x="5"/>
        <item x="4"/>
        <item x="1"/>
        <item t="default"/>
      </items>
    </pivotField>
    <pivotField showAll="0">
      <items count="4">
        <item x="0"/>
        <item x="1"/>
        <item x="2"/>
        <item t="default"/>
      </items>
    </pivotField>
    <pivotField axis="axisRow" showAll="0">
      <items count="13">
        <item sd="0" x="9"/>
        <item sd="0" x="4"/>
        <item sd="0" x="2"/>
        <item x="5"/>
        <item sd="0" x="6"/>
        <item sd="0" x="0"/>
        <item sd="0" x="1"/>
        <item sd="0" x="11"/>
        <item sd="0" x="7"/>
        <item sd="0" x="10"/>
        <item sd="0" x="8"/>
        <item sd="0" x="3"/>
        <item t="default" sd="0"/>
      </items>
    </pivotField>
    <pivotField showAll="0"/>
    <pivotField showAll="0">
      <items count="5">
        <item x="0"/>
        <item x="1"/>
        <item x="2"/>
        <item x="3"/>
        <item t="default"/>
      </items>
    </pivotField>
    <pivotField showAll="0"/>
    <pivotField numFmtId="164" showAll="0"/>
    <pivotField dataField="1" numFmtId="164" showAll="0"/>
  </pivotFields>
  <rowFields count="1">
    <field x="3"/>
  </rowFields>
  <rowItems count="13">
    <i>
      <x/>
    </i>
    <i>
      <x v="1"/>
    </i>
    <i>
      <x v="2"/>
    </i>
    <i>
      <x v="3"/>
    </i>
    <i>
      <x v="4"/>
    </i>
    <i>
      <x v="5"/>
    </i>
    <i>
      <x v="6"/>
    </i>
    <i>
      <x v="7"/>
    </i>
    <i>
      <x v="8"/>
    </i>
    <i>
      <x v="9"/>
    </i>
    <i>
      <x v="10"/>
    </i>
    <i>
      <x v="11"/>
    </i>
    <i t="grand">
      <x/>
    </i>
  </rowItems>
  <colItems count="1">
    <i/>
  </colItems>
  <dataFields count="1">
    <dataField name="Sum of TOTAL" fld="8" baseField="3" baseItem="0" numFmtId="42"/>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4"/>
          </reference>
        </references>
      </pivotArea>
    </chartFormat>
    <chartFormat chart="3" format="4">
      <pivotArea type="data" outline="0" fieldPosition="0">
        <references count="2">
          <reference field="4294967294" count="1" selected="0">
            <x v="0"/>
          </reference>
          <reference field="3" count="1" selected="0">
            <x v="5"/>
          </reference>
        </references>
      </pivotArea>
    </chartFormat>
    <chartFormat chart="3" format="5">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ARANG" sourceName="BARANG">
  <pivotTables>
    <pivotTable tabId="2" name="PivotTable3"/>
    <pivotTable tabId="2" name="PivotTable1"/>
    <pivotTable tabId="2" name="PivotTable2"/>
  </pivotTables>
  <data>
    <tabular pivotCacheId="1">
      <items count="6">
        <i x="2" s="1"/>
        <i x="3" s="1"/>
        <i x="0"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PLIER" sourceName="SUPLIER">
  <pivotTables>
    <pivotTable tabId="2" name="PivotTable3"/>
    <pivotTable tabId="2" name="PivotTable1"/>
    <pivotTable tabId="2" name="PivotTable2"/>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ULAN" sourceName="BULAN">
  <pivotTables>
    <pivotTable tabId="2" name="PivotTable3"/>
    <pivotTable tabId="2" name="PivotTable1"/>
    <pivotTable tabId="2" name="PivotTable2"/>
  </pivotTables>
  <data>
    <tabular pivotCacheId="1" customListSort="0">
      <items count="12">
        <i x="7" s="1"/>
        <i x="3" s="1"/>
        <i x="11" s="1"/>
        <i x="1" s="1"/>
        <i x="0" s="1"/>
        <i x="6" s="1"/>
        <i x="5" s="1"/>
        <i x="2" s="1"/>
        <i x="4" s="1"/>
        <i x="10" s="1"/>
        <i x="9"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KUARTAL" sourceName="KUARTAL">
  <pivotTables>
    <pivotTable tabId="2" name="PivotTable3"/>
    <pivotTable tabId="2" name="PivotTable1"/>
    <pivotTable tabId="2" name="PivotTable2"/>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RANG" cache="Slicer_BARANG" caption="BARANG" showCaption="0" rowHeight="257175"/>
  <slicer name="SUPLIER" cache="Slicer_SUPLIER" caption="SUPLIER" showCaption="0" rowHeight="257175"/>
  <slicer name="BULAN" cache="Slicer_BULAN" caption="BULAN" columnCount="6" showCaption="0" rowHeight="257175"/>
  <slicer name="KUARTAL" cache="Slicer_KUARTAL" caption="KUARTAL" columnCount="4" showCaption="0" rowHeight="257175"/>
</slicers>
</file>

<file path=xl/tables/table1.xml><?xml version="1.0" encoding="utf-8"?>
<table xmlns="http://schemas.openxmlformats.org/spreadsheetml/2006/main" id="1" name="TableSumber" displayName="TableSumber" ref="A3:I219" totalsRowShown="0" headerRowDxfId="6">
  <tableColumns count="9">
    <tableColumn id="3" name="TANGGAL" dataDxfId="5"/>
    <tableColumn id="1" name="BARANG"/>
    <tableColumn id="2" name="SUPLIER" dataDxfId="4"/>
    <tableColumn id="4" name="BULAN" dataDxfId="3">
      <calculatedColumnFormula>TEXT(A4,"mmmm")</calculatedColumnFormula>
    </tableColumn>
    <tableColumn id="5" name="TAHUN" dataDxfId="2">
      <calculatedColumnFormula>TEXT(A4,"yyyy")</calculatedColumnFormula>
    </tableColumn>
    <tableColumn id="6" name="KUARTAL" dataDxfId="1"/>
    <tableColumn id="7" name="JUMLAH" dataDxfId="0"/>
    <tableColumn id="8" name="HARGA" dataCellStyle="Currency [0]"/>
    <tableColumn id="9" name="TOTAL" dataCellStyle="Currency [0]">
      <calculatedColumnFormula>G4*H4</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19"/>
  <sheetViews>
    <sheetView topLeftCell="A172" zoomScale="90" zoomScaleNormal="90" workbookViewId="0">
      <selection activeCell="K8" sqref="K8"/>
    </sheetView>
  </sheetViews>
  <sheetFormatPr defaultRowHeight="15.75" x14ac:dyDescent="0.25"/>
  <cols>
    <col min="1" max="1" width="13.125" bestFit="1" customWidth="1"/>
    <col min="2" max="2" width="13.25" bestFit="1" customWidth="1"/>
    <col min="3" max="3" width="11.75" bestFit="1" customWidth="1"/>
    <col min="4" max="4" width="10.75" bestFit="1" customWidth="1"/>
    <col min="5" max="5" width="11" bestFit="1" customWidth="1"/>
    <col min="6" max="6" width="12.75" bestFit="1" customWidth="1"/>
    <col min="7" max="7" width="11.875" customWidth="1"/>
    <col min="8" max="8" width="11" bestFit="1" customWidth="1"/>
    <col min="9" max="9" width="13.625" bestFit="1" customWidth="1"/>
    <col min="10" max="10" width="12.25" bestFit="1" customWidth="1"/>
    <col min="12" max="12" width="13" customWidth="1"/>
  </cols>
  <sheetData>
    <row r="1" spans="1:9" ht="18.75" x14ac:dyDescent="0.3">
      <c r="A1" s="7" t="s">
        <v>39</v>
      </c>
      <c r="B1" s="6"/>
      <c r="C1" s="6"/>
      <c r="D1" s="6"/>
      <c r="E1" s="6"/>
      <c r="F1" s="6"/>
      <c r="G1" s="6"/>
      <c r="H1" s="6"/>
      <c r="I1" s="6"/>
    </row>
    <row r="3" spans="1:9" x14ac:dyDescent="0.25">
      <c r="A3" s="4" t="s">
        <v>12</v>
      </c>
      <c r="B3" s="4" t="s">
        <v>0</v>
      </c>
      <c r="C3" s="4" t="s">
        <v>1</v>
      </c>
      <c r="D3" s="4" t="s">
        <v>14</v>
      </c>
      <c r="E3" s="4" t="s">
        <v>15</v>
      </c>
      <c r="F3" s="4" t="s">
        <v>16</v>
      </c>
      <c r="G3" s="4" t="s">
        <v>21</v>
      </c>
      <c r="H3" s="4" t="s">
        <v>2</v>
      </c>
      <c r="I3" s="4" t="s">
        <v>3</v>
      </c>
    </row>
    <row r="4" spans="1:9" x14ac:dyDescent="0.25">
      <c r="A4" s="1">
        <v>42005</v>
      </c>
      <c r="B4" t="s">
        <v>4</v>
      </c>
      <c r="C4" t="s">
        <v>10</v>
      </c>
      <c r="D4" s="3" t="str">
        <f t="shared" ref="D4:D67" si="0">TEXT(A4,"mmmm")</f>
        <v>Januari</v>
      </c>
      <c r="E4" s="3" t="str">
        <f t="shared" ref="E4:E67" si="1">TEXT(A4,"yyyy")</f>
        <v>2015</v>
      </c>
      <c r="F4" s="2" t="s">
        <v>22</v>
      </c>
      <c r="G4" s="4">
        <v>55</v>
      </c>
      <c r="H4" s="5">
        <v>30550</v>
      </c>
      <c r="I4" s="5">
        <f t="shared" ref="I4:I67" si="2">G4*H4</f>
        <v>1680250</v>
      </c>
    </row>
    <row r="5" spans="1:9" x14ac:dyDescent="0.25">
      <c r="A5" s="1">
        <v>42010</v>
      </c>
      <c r="B5" t="s">
        <v>7</v>
      </c>
      <c r="C5" t="s">
        <v>10</v>
      </c>
      <c r="D5" s="3" t="str">
        <f t="shared" si="0"/>
        <v>Januari</v>
      </c>
      <c r="E5" s="3" t="str">
        <f t="shared" si="1"/>
        <v>2015</v>
      </c>
      <c r="F5" s="2" t="s">
        <v>22</v>
      </c>
      <c r="G5" s="4">
        <v>72</v>
      </c>
      <c r="H5" s="5">
        <v>12964</v>
      </c>
      <c r="I5" s="5">
        <f t="shared" si="2"/>
        <v>933408</v>
      </c>
    </row>
    <row r="6" spans="1:9" x14ac:dyDescent="0.25">
      <c r="A6" s="1">
        <v>42015</v>
      </c>
      <c r="B6" t="s">
        <v>5</v>
      </c>
      <c r="C6" t="s">
        <v>11</v>
      </c>
      <c r="D6" s="3" t="str">
        <f t="shared" si="0"/>
        <v>Januari</v>
      </c>
      <c r="E6" s="3" t="str">
        <f t="shared" si="1"/>
        <v>2015</v>
      </c>
      <c r="F6" s="2" t="s">
        <v>22</v>
      </c>
      <c r="G6" s="4">
        <v>81</v>
      </c>
      <c r="H6" s="5">
        <v>28875</v>
      </c>
      <c r="I6" s="5">
        <f t="shared" si="2"/>
        <v>2338875</v>
      </c>
    </row>
    <row r="7" spans="1:9" x14ac:dyDescent="0.25">
      <c r="A7" s="1">
        <v>42022</v>
      </c>
      <c r="B7" t="s">
        <v>6</v>
      </c>
      <c r="C7" t="s">
        <v>13</v>
      </c>
      <c r="D7" s="3" t="str">
        <f t="shared" si="0"/>
        <v>Januari</v>
      </c>
      <c r="E7" s="3" t="str">
        <f t="shared" si="1"/>
        <v>2015</v>
      </c>
      <c r="F7" s="2" t="s">
        <v>22</v>
      </c>
      <c r="G7" s="4">
        <v>146</v>
      </c>
      <c r="H7" s="5">
        <v>20812</v>
      </c>
      <c r="I7" s="5">
        <f t="shared" si="2"/>
        <v>3038552</v>
      </c>
    </row>
    <row r="8" spans="1:9" x14ac:dyDescent="0.25">
      <c r="A8" s="1">
        <v>42026</v>
      </c>
      <c r="B8" t="s">
        <v>8</v>
      </c>
      <c r="C8" t="s">
        <v>10</v>
      </c>
      <c r="D8" s="3" t="str">
        <f t="shared" si="0"/>
        <v>Januari</v>
      </c>
      <c r="E8" s="3" t="str">
        <f t="shared" si="1"/>
        <v>2015</v>
      </c>
      <c r="F8" s="2" t="s">
        <v>22</v>
      </c>
      <c r="G8" s="4">
        <v>159</v>
      </c>
      <c r="H8" s="5">
        <v>9785</v>
      </c>
      <c r="I8" s="5">
        <f t="shared" si="2"/>
        <v>1555815</v>
      </c>
    </row>
    <row r="9" spans="1:9" x14ac:dyDescent="0.25">
      <c r="A9" s="1">
        <v>42033</v>
      </c>
      <c r="B9" t="s">
        <v>9</v>
      </c>
      <c r="C9" t="s">
        <v>13</v>
      </c>
      <c r="D9" s="3" t="str">
        <f t="shared" si="0"/>
        <v>Januari</v>
      </c>
      <c r="E9" s="3" t="str">
        <f t="shared" si="1"/>
        <v>2015</v>
      </c>
      <c r="F9" s="2" t="s">
        <v>22</v>
      </c>
      <c r="G9" s="4">
        <v>54</v>
      </c>
      <c r="H9" s="5">
        <v>24829</v>
      </c>
      <c r="I9" s="5">
        <f t="shared" si="2"/>
        <v>1340766</v>
      </c>
    </row>
    <row r="10" spans="1:9" x14ac:dyDescent="0.25">
      <c r="A10" s="1">
        <v>42039</v>
      </c>
      <c r="B10" t="s">
        <v>4</v>
      </c>
      <c r="C10" t="s">
        <v>10</v>
      </c>
      <c r="D10" s="3" t="str">
        <f t="shared" si="0"/>
        <v>Februari</v>
      </c>
      <c r="E10" s="3" t="str">
        <f t="shared" si="1"/>
        <v>2015</v>
      </c>
      <c r="F10" s="2" t="s">
        <v>22</v>
      </c>
      <c r="G10" s="4">
        <v>92</v>
      </c>
      <c r="H10" s="5">
        <v>32588</v>
      </c>
      <c r="I10" s="5">
        <f t="shared" si="2"/>
        <v>2998096</v>
      </c>
    </row>
    <row r="11" spans="1:9" x14ac:dyDescent="0.25">
      <c r="A11" s="1">
        <v>42041</v>
      </c>
      <c r="B11" t="s">
        <v>7</v>
      </c>
      <c r="C11" t="s">
        <v>10</v>
      </c>
      <c r="D11" s="3" t="str">
        <f t="shared" si="0"/>
        <v>Februari</v>
      </c>
      <c r="E11" s="3" t="str">
        <f t="shared" si="1"/>
        <v>2015</v>
      </c>
      <c r="F11" s="2" t="s">
        <v>22</v>
      </c>
      <c r="G11" s="4">
        <v>154</v>
      </c>
      <c r="H11" s="5">
        <v>10397</v>
      </c>
      <c r="I11" s="5">
        <f t="shared" si="2"/>
        <v>1601138</v>
      </c>
    </row>
    <row r="12" spans="1:9" x14ac:dyDescent="0.25">
      <c r="A12" s="1">
        <v>42049</v>
      </c>
      <c r="B12" t="s">
        <v>5</v>
      </c>
      <c r="C12" t="s">
        <v>11</v>
      </c>
      <c r="D12" s="3" t="str">
        <f t="shared" si="0"/>
        <v>Februari</v>
      </c>
      <c r="E12" s="3" t="str">
        <f t="shared" si="1"/>
        <v>2015</v>
      </c>
      <c r="F12" s="2" t="s">
        <v>22</v>
      </c>
      <c r="G12" s="4">
        <v>185</v>
      </c>
      <c r="H12" s="5">
        <v>28256</v>
      </c>
      <c r="I12" s="5">
        <f t="shared" si="2"/>
        <v>5227360</v>
      </c>
    </row>
    <row r="13" spans="1:9" x14ac:dyDescent="0.25">
      <c r="A13" s="1">
        <v>42053</v>
      </c>
      <c r="B13" t="s">
        <v>6</v>
      </c>
      <c r="C13" t="s">
        <v>10</v>
      </c>
      <c r="D13" s="3" t="str">
        <f t="shared" si="0"/>
        <v>Februari</v>
      </c>
      <c r="E13" s="3" t="str">
        <f t="shared" si="1"/>
        <v>2015</v>
      </c>
      <c r="F13" s="2" t="s">
        <v>22</v>
      </c>
      <c r="G13" s="4">
        <v>86</v>
      </c>
      <c r="H13" s="5">
        <v>20970</v>
      </c>
      <c r="I13" s="5">
        <f t="shared" si="2"/>
        <v>1803420</v>
      </c>
    </row>
    <row r="14" spans="1:9" x14ac:dyDescent="0.25">
      <c r="A14" s="1">
        <v>42057</v>
      </c>
      <c r="B14" t="s">
        <v>8</v>
      </c>
      <c r="C14" t="s">
        <v>13</v>
      </c>
      <c r="D14" s="3" t="str">
        <f t="shared" si="0"/>
        <v>Februari</v>
      </c>
      <c r="E14" s="3" t="str">
        <f t="shared" si="1"/>
        <v>2015</v>
      </c>
      <c r="F14" s="2" t="s">
        <v>22</v>
      </c>
      <c r="G14" s="4">
        <v>193</v>
      </c>
      <c r="H14" s="5">
        <v>8924</v>
      </c>
      <c r="I14" s="5">
        <f t="shared" si="2"/>
        <v>1722332</v>
      </c>
    </row>
    <row r="15" spans="1:9" x14ac:dyDescent="0.25">
      <c r="A15" s="1">
        <v>42061</v>
      </c>
      <c r="B15" t="s">
        <v>9</v>
      </c>
      <c r="C15" t="s">
        <v>11</v>
      </c>
      <c r="D15" s="3" t="str">
        <f t="shared" si="0"/>
        <v>Februari</v>
      </c>
      <c r="E15" s="3" t="str">
        <f t="shared" si="1"/>
        <v>2015</v>
      </c>
      <c r="F15" s="2" t="s">
        <v>22</v>
      </c>
      <c r="G15" s="4">
        <v>156</v>
      </c>
      <c r="H15" s="5">
        <v>21751</v>
      </c>
      <c r="I15" s="5">
        <f t="shared" si="2"/>
        <v>3393156</v>
      </c>
    </row>
    <row r="16" spans="1:9" x14ac:dyDescent="0.25">
      <c r="A16" s="1">
        <v>42066</v>
      </c>
      <c r="B16" t="s">
        <v>4</v>
      </c>
      <c r="C16" t="s">
        <v>11</v>
      </c>
      <c r="D16" s="3" t="str">
        <f t="shared" si="0"/>
        <v>Maret</v>
      </c>
      <c r="E16" s="3" t="str">
        <f t="shared" si="1"/>
        <v>2015</v>
      </c>
      <c r="F16" s="2" t="s">
        <v>22</v>
      </c>
      <c r="G16" s="4">
        <v>162</v>
      </c>
      <c r="H16" s="5">
        <v>28034</v>
      </c>
      <c r="I16" s="5">
        <f t="shared" si="2"/>
        <v>4541508</v>
      </c>
    </row>
    <row r="17" spans="1:9" x14ac:dyDescent="0.25">
      <c r="A17" s="1">
        <v>42071</v>
      </c>
      <c r="B17" t="s">
        <v>7</v>
      </c>
      <c r="C17" t="s">
        <v>10</v>
      </c>
      <c r="D17" s="3" t="str">
        <f t="shared" si="0"/>
        <v>Maret</v>
      </c>
      <c r="E17" s="3" t="str">
        <f t="shared" si="1"/>
        <v>2015</v>
      </c>
      <c r="F17" s="2" t="s">
        <v>22</v>
      </c>
      <c r="G17" s="4">
        <v>148</v>
      </c>
      <c r="H17" s="5">
        <v>10231</v>
      </c>
      <c r="I17" s="5">
        <f t="shared" si="2"/>
        <v>1514188</v>
      </c>
    </row>
    <row r="18" spans="1:9" x14ac:dyDescent="0.25">
      <c r="A18" s="1">
        <v>42076</v>
      </c>
      <c r="B18" t="s">
        <v>5</v>
      </c>
      <c r="C18" t="s">
        <v>13</v>
      </c>
      <c r="D18" s="3" t="str">
        <f t="shared" si="0"/>
        <v>Maret</v>
      </c>
      <c r="E18" s="3" t="str">
        <f t="shared" si="1"/>
        <v>2015</v>
      </c>
      <c r="F18" s="2" t="s">
        <v>22</v>
      </c>
      <c r="G18" s="4">
        <v>140</v>
      </c>
      <c r="H18" s="5">
        <v>24792</v>
      </c>
      <c r="I18" s="5">
        <f t="shared" si="2"/>
        <v>3470880</v>
      </c>
    </row>
    <row r="19" spans="1:9" x14ac:dyDescent="0.25">
      <c r="A19" s="1">
        <v>42082</v>
      </c>
      <c r="B19" t="s">
        <v>6</v>
      </c>
      <c r="C19" t="s">
        <v>10</v>
      </c>
      <c r="D19" s="3" t="str">
        <f t="shared" si="0"/>
        <v>Maret</v>
      </c>
      <c r="E19" s="3" t="str">
        <f t="shared" si="1"/>
        <v>2015</v>
      </c>
      <c r="F19" s="2" t="s">
        <v>22</v>
      </c>
      <c r="G19" s="4">
        <v>81</v>
      </c>
      <c r="H19" s="5">
        <v>24323</v>
      </c>
      <c r="I19" s="5">
        <f t="shared" si="2"/>
        <v>1970163</v>
      </c>
    </row>
    <row r="20" spans="1:9" x14ac:dyDescent="0.25">
      <c r="A20" s="1">
        <v>42085</v>
      </c>
      <c r="B20" t="s">
        <v>8</v>
      </c>
      <c r="C20" t="s">
        <v>13</v>
      </c>
      <c r="D20" s="3" t="str">
        <f t="shared" si="0"/>
        <v>Maret</v>
      </c>
      <c r="E20" s="3" t="str">
        <f t="shared" si="1"/>
        <v>2015</v>
      </c>
      <c r="F20" s="2" t="s">
        <v>22</v>
      </c>
      <c r="G20" s="4">
        <v>175</v>
      </c>
      <c r="H20" s="5">
        <v>9733</v>
      </c>
      <c r="I20" s="5">
        <f t="shared" si="2"/>
        <v>1703275</v>
      </c>
    </row>
    <row r="21" spans="1:9" x14ac:dyDescent="0.25">
      <c r="A21" s="1">
        <v>42089</v>
      </c>
      <c r="B21" t="s">
        <v>9</v>
      </c>
      <c r="C21" t="s">
        <v>13</v>
      </c>
      <c r="D21" s="3" t="str">
        <f t="shared" si="0"/>
        <v>Maret</v>
      </c>
      <c r="E21" s="3" t="str">
        <f t="shared" si="1"/>
        <v>2015</v>
      </c>
      <c r="F21" s="2" t="s">
        <v>22</v>
      </c>
      <c r="G21" s="4">
        <v>66</v>
      </c>
      <c r="H21" s="5">
        <v>22275</v>
      </c>
      <c r="I21" s="5">
        <f t="shared" si="2"/>
        <v>1470150</v>
      </c>
    </row>
    <row r="22" spans="1:9" x14ac:dyDescent="0.25">
      <c r="A22" s="1">
        <v>42095</v>
      </c>
      <c r="B22" t="s">
        <v>4</v>
      </c>
      <c r="C22" t="s">
        <v>10</v>
      </c>
      <c r="D22" s="3" t="str">
        <f t="shared" si="0"/>
        <v>April</v>
      </c>
      <c r="E22" s="3" t="str">
        <f t="shared" si="1"/>
        <v>2015</v>
      </c>
      <c r="F22" s="2" t="s">
        <v>23</v>
      </c>
      <c r="G22" s="4">
        <v>135</v>
      </c>
      <c r="H22" s="5">
        <v>26969</v>
      </c>
      <c r="I22" s="5">
        <f t="shared" si="2"/>
        <v>3640815</v>
      </c>
    </row>
    <row r="23" spans="1:9" x14ac:dyDescent="0.25">
      <c r="A23" s="1">
        <v>42104</v>
      </c>
      <c r="B23" t="s">
        <v>7</v>
      </c>
      <c r="C23" t="s">
        <v>13</v>
      </c>
      <c r="D23" s="3" t="str">
        <f t="shared" si="0"/>
        <v>April</v>
      </c>
      <c r="E23" s="3" t="str">
        <f t="shared" si="1"/>
        <v>2015</v>
      </c>
      <c r="F23" s="2" t="s">
        <v>23</v>
      </c>
      <c r="G23" s="4">
        <v>152</v>
      </c>
      <c r="H23" s="5">
        <v>10393</v>
      </c>
      <c r="I23" s="5">
        <f t="shared" si="2"/>
        <v>1579736</v>
      </c>
    </row>
    <row r="24" spans="1:9" x14ac:dyDescent="0.25">
      <c r="A24" s="1">
        <v>42109</v>
      </c>
      <c r="B24" t="s">
        <v>5</v>
      </c>
      <c r="C24" t="s">
        <v>13</v>
      </c>
      <c r="D24" s="3" t="str">
        <f t="shared" si="0"/>
        <v>April</v>
      </c>
      <c r="E24" s="3" t="str">
        <f t="shared" si="1"/>
        <v>2015</v>
      </c>
      <c r="F24" s="2" t="s">
        <v>23</v>
      </c>
      <c r="G24" s="4">
        <v>111</v>
      </c>
      <c r="H24" s="5">
        <v>29408</v>
      </c>
      <c r="I24" s="5">
        <f t="shared" si="2"/>
        <v>3264288</v>
      </c>
    </row>
    <row r="25" spans="1:9" x14ac:dyDescent="0.25">
      <c r="A25" s="1">
        <v>42110</v>
      </c>
      <c r="B25" t="s">
        <v>6</v>
      </c>
      <c r="C25" t="s">
        <v>11</v>
      </c>
      <c r="D25" s="3" t="str">
        <f t="shared" si="0"/>
        <v>April</v>
      </c>
      <c r="E25" s="3" t="str">
        <f t="shared" si="1"/>
        <v>2015</v>
      </c>
      <c r="F25" s="2" t="s">
        <v>23</v>
      </c>
      <c r="G25" s="4">
        <v>60</v>
      </c>
      <c r="H25" s="5">
        <v>23416</v>
      </c>
      <c r="I25" s="5">
        <f t="shared" si="2"/>
        <v>1404960</v>
      </c>
    </row>
    <row r="26" spans="1:9" x14ac:dyDescent="0.25">
      <c r="A26" s="1">
        <v>42116</v>
      </c>
      <c r="B26" t="s">
        <v>8</v>
      </c>
      <c r="C26" t="s">
        <v>11</v>
      </c>
      <c r="D26" s="3" t="str">
        <f t="shared" si="0"/>
        <v>April</v>
      </c>
      <c r="E26" s="3" t="str">
        <f t="shared" si="1"/>
        <v>2015</v>
      </c>
      <c r="F26" s="2" t="s">
        <v>23</v>
      </c>
      <c r="G26" s="4">
        <v>188</v>
      </c>
      <c r="H26" s="5">
        <v>9636</v>
      </c>
      <c r="I26" s="5">
        <f t="shared" si="2"/>
        <v>1811568</v>
      </c>
    </row>
    <row r="27" spans="1:9" x14ac:dyDescent="0.25">
      <c r="A27" s="1">
        <v>42123</v>
      </c>
      <c r="B27" t="s">
        <v>9</v>
      </c>
      <c r="C27" t="s">
        <v>11</v>
      </c>
      <c r="D27" s="3" t="str">
        <f t="shared" si="0"/>
        <v>April</v>
      </c>
      <c r="E27" s="3" t="str">
        <f t="shared" si="1"/>
        <v>2015</v>
      </c>
      <c r="F27" s="2" t="s">
        <v>23</v>
      </c>
      <c r="G27" s="4">
        <v>138</v>
      </c>
      <c r="H27" s="5">
        <v>22602</v>
      </c>
      <c r="I27" s="5">
        <f t="shared" si="2"/>
        <v>3119076</v>
      </c>
    </row>
    <row r="28" spans="1:9" x14ac:dyDescent="0.25">
      <c r="A28" s="1">
        <v>42128</v>
      </c>
      <c r="B28" t="s">
        <v>4</v>
      </c>
      <c r="C28" t="s">
        <v>13</v>
      </c>
      <c r="D28" s="3" t="str">
        <f t="shared" si="0"/>
        <v>Mei</v>
      </c>
      <c r="E28" s="3" t="str">
        <f t="shared" si="1"/>
        <v>2015</v>
      </c>
      <c r="F28" s="2" t="s">
        <v>23</v>
      </c>
      <c r="G28" s="4">
        <v>88</v>
      </c>
      <c r="H28" s="5">
        <v>28125</v>
      </c>
      <c r="I28" s="5">
        <f t="shared" si="2"/>
        <v>2475000</v>
      </c>
    </row>
    <row r="29" spans="1:9" x14ac:dyDescent="0.25">
      <c r="A29" s="1">
        <v>42131</v>
      </c>
      <c r="B29" t="s">
        <v>7</v>
      </c>
      <c r="C29" t="s">
        <v>13</v>
      </c>
      <c r="D29" s="3" t="str">
        <f t="shared" si="0"/>
        <v>Mei</v>
      </c>
      <c r="E29" s="3" t="str">
        <f t="shared" si="1"/>
        <v>2015</v>
      </c>
      <c r="F29" s="2" t="s">
        <v>23</v>
      </c>
      <c r="G29" s="4">
        <v>97</v>
      </c>
      <c r="H29" s="5">
        <v>12279</v>
      </c>
      <c r="I29" s="5">
        <f t="shared" si="2"/>
        <v>1191063</v>
      </c>
    </row>
    <row r="30" spans="1:9" x14ac:dyDescent="0.25">
      <c r="A30" s="1">
        <v>42136</v>
      </c>
      <c r="B30" t="s">
        <v>5</v>
      </c>
      <c r="C30" t="s">
        <v>13</v>
      </c>
      <c r="D30" s="3" t="str">
        <f t="shared" si="0"/>
        <v>Mei</v>
      </c>
      <c r="E30" s="3" t="str">
        <f t="shared" si="1"/>
        <v>2015</v>
      </c>
      <c r="F30" s="2" t="s">
        <v>23</v>
      </c>
      <c r="G30" s="4">
        <v>92</v>
      </c>
      <c r="H30" s="5">
        <v>26915</v>
      </c>
      <c r="I30" s="5">
        <f t="shared" si="2"/>
        <v>2476180</v>
      </c>
    </row>
    <row r="31" spans="1:9" x14ac:dyDescent="0.25">
      <c r="A31" s="1">
        <v>42141</v>
      </c>
      <c r="B31" t="s">
        <v>6</v>
      </c>
      <c r="C31" t="s">
        <v>13</v>
      </c>
      <c r="D31" s="3" t="str">
        <f t="shared" si="0"/>
        <v>Mei</v>
      </c>
      <c r="E31" s="3" t="str">
        <f t="shared" si="1"/>
        <v>2015</v>
      </c>
      <c r="F31" s="2" t="s">
        <v>23</v>
      </c>
      <c r="G31" s="4">
        <v>181</v>
      </c>
      <c r="H31" s="5">
        <v>21755</v>
      </c>
      <c r="I31" s="5">
        <f t="shared" si="2"/>
        <v>3937655</v>
      </c>
    </row>
    <row r="32" spans="1:9" x14ac:dyDescent="0.25">
      <c r="A32" s="1">
        <v>42149</v>
      </c>
      <c r="B32" t="s">
        <v>8</v>
      </c>
      <c r="C32" t="s">
        <v>13</v>
      </c>
      <c r="D32" s="3" t="str">
        <f t="shared" si="0"/>
        <v>Mei</v>
      </c>
      <c r="E32" s="3" t="str">
        <f t="shared" si="1"/>
        <v>2015</v>
      </c>
      <c r="F32" s="2" t="s">
        <v>23</v>
      </c>
      <c r="G32" s="4">
        <v>95</v>
      </c>
      <c r="H32" s="5">
        <v>9812</v>
      </c>
      <c r="I32" s="5">
        <f t="shared" si="2"/>
        <v>932140</v>
      </c>
    </row>
    <row r="33" spans="1:9" x14ac:dyDescent="0.25">
      <c r="A33" s="1">
        <v>42152</v>
      </c>
      <c r="B33" t="s">
        <v>9</v>
      </c>
      <c r="C33" t="s">
        <v>11</v>
      </c>
      <c r="D33" s="3" t="str">
        <f t="shared" si="0"/>
        <v>Mei</v>
      </c>
      <c r="E33" s="3" t="str">
        <f t="shared" si="1"/>
        <v>2015</v>
      </c>
      <c r="F33" s="2" t="s">
        <v>23</v>
      </c>
      <c r="G33" s="4">
        <v>59</v>
      </c>
      <c r="H33" s="5">
        <v>22466</v>
      </c>
      <c r="I33" s="5">
        <f t="shared" si="2"/>
        <v>1325494</v>
      </c>
    </row>
    <row r="34" spans="1:9" x14ac:dyDescent="0.25">
      <c r="A34" s="1">
        <v>42156</v>
      </c>
      <c r="B34" t="s">
        <v>4</v>
      </c>
      <c r="C34" t="s">
        <v>13</v>
      </c>
      <c r="D34" s="3" t="str">
        <f t="shared" si="0"/>
        <v>Juni</v>
      </c>
      <c r="E34" s="3" t="str">
        <f t="shared" si="1"/>
        <v>2015</v>
      </c>
      <c r="F34" s="2" t="s">
        <v>23</v>
      </c>
      <c r="G34" s="4">
        <v>141</v>
      </c>
      <c r="H34" s="5">
        <v>31927</v>
      </c>
      <c r="I34" s="5">
        <f t="shared" si="2"/>
        <v>4501707</v>
      </c>
    </row>
    <row r="35" spans="1:9" x14ac:dyDescent="0.25">
      <c r="A35" s="1">
        <v>42161</v>
      </c>
      <c r="B35" t="s">
        <v>7</v>
      </c>
      <c r="C35" t="s">
        <v>10</v>
      </c>
      <c r="D35" s="3" t="str">
        <f t="shared" si="0"/>
        <v>Juni</v>
      </c>
      <c r="E35" s="3" t="str">
        <f t="shared" si="1"/>
        <v>2015</v>
      </c>
      <c r="F35" s="2" t="s">
        <v>23</v>
      </c>
      <c r="G35" s="4">
        <v>190</v>
      </c>
      <c r="H35" s="5">
        <v>14491</v>
      </c>
      <c r="I35" s="5">
        <f t="shared" si="2"/>
        <v>2753290</v>
      </c>
    </row>
    <row r="36" spans="1:9" x14ac:dyDescent="0.25">
      <c r="A36" s="1">
        <v>42170</v>
      </c>
      <c r="B36" t="s">
        <v>5</v>
      </c>
      <c r="C36" t="s">
        <v>10</v>
      </c>
      <c r="D36" s="3" t="str">
        <f t="shared" si="0"/>
        <v>Juni</v>
      </c>
      <c r="E36" s="3" t="str">
        <f t="shared" si="1"/>
        <v>2015</v>
      </c>
      <c r="F36" s="2" t="s">
        <v>23</v>
      </c>
      <c r="G36" s="4">
        <v>74</v>
      </c>
      <c r="H36" s="5">
        <v>25083</v>
      </c>
      <c r="I36" s="5">
        <f t="shared" si="2"/>
        <v>1856142</v>
      </c>
    </row>
    <row r="37" spans="1:9" x14ac:dyDescent="0.25">
      <c r="A37" s="1">
        <v>42173</v>
      </c>
      <c r="B37" t="s">
        <v>6</v>
      </c>
      <c r="C37" t="s">
        <v>11</v>
      </c>
      <c r="D37" s="3" t="str">
        <f t="shared" si="0"/>
        <v>Juni</v>
      </c>
      <c r="E37" s="3" t="str">
        <f t="shared" si="1"/>
        <v>2015</v>
      </c>
      <c r="F37" s="2" t="s">
        <v>23</v>
      </c>
      <c r="G37" s="4">
        <v>166</v>
      </c>
      <c r="H37" s="5">
        <v>21626</v>
      </c>
      <c r="I37" s="5">
        <f t="shared" si="2"/>
        <v>3589916</v>
      </c>
    </row>
    <row r="38" spans="1:9" x14ac:dyDescent="0.25">
      <c r="A38" s="1">
        <v>42176</v>
      </c>
      <c r="B38" t="s">
        <v>8</v>
      </c>
      <c r="C38" t="s">
        <v>10</v>
      </c>
      <c r="D38" s="3" t="str">
        <f t="shared" si="0"/>
        <v>Juni</v>
      </c>
      <c r="E38" s="3" t="str">
        <f t="shared" si="1"/>
        <v>2015</v>
      </c>
      <c r="F38" s="2" t="s">
        <v>23</v>
      </c>
      <c r="G38" s="4">
        <v>62</v>
      </c>
      <c r="H38" s="5">
        <v>9973</v>
      </c>
      <c r="I38" s="5">
        <f t="shared" si="2"/>
        <v>618326</v>
      </c>
    </row>
    <row r="39" spans="1:9" x14ac:dyDescent="0.25">
      <c r="A39" s="1">
        <v>42181</v>
      </c>
      <c r="B39" t="s">
        <v>9</v>
      </c>
      <c r="C39" t="s">
        <v>13</v>
      </c>
      <c r="D39" s="3" t="str">
        <f t="shared" si="0"/>
        <v>Juni</v>
      </c>
      <c r="E39" s="3" t="str">
        <f t="shared" si="1"/>
        <v>2015</v>
      </c>
      <c r="F39" s="2" t="s">
        <v>23</v>
      </c>
      <c r="G39" s="4">
        <v>54</v>
      </c>
      <c r="H39" s="5">
        <v>24649</v>
      </c>
      <c r="I39" s="5">
        <f t="shared" si="2"/>
        <v>1331046</v>
      </c>
    </row>
    <row r="40" spans="1:9" x14ac:dyDescent="0.25">
      <c r="A40" s="1">
        <v>42190</v>
      </c>
      <c r="B40" t="s">
        <v>4</v>
      </c>
      <c r="C40" t="s">
        <v>10</v>
      </c>
      <c r="D40" s="3" t="str">
        <f t="shared" si="0"/>
        <v>Juli</v>
      </c>
      <c r="E40" s="3" t="str">
        <f t="shared" si="1"/>
        <v>2015</v>
      </c>
      <c r="F40" s="2" t="s">
        <v>24</v>
      </c>
      <c r="G40" s="4">
        <v>148</v>
      </c>
      <c r="H40" s="5">
        <v>34622</v>
      </c>
      <c r="I40" s="5">
        <f t="shared" si="2"/>
        <v>5124056</v>
      </c>
    </row>
    <row r="41" spans="1:9" x14ac:dyDescent="0.25">
      <c r="A41" s="1">
        <v>42192</v>
      </c>
      <c r="B41" t="s">
        <v>7</v>
      </c>
      <c r="C41" t="s">
        <v>13</v>
      </c>
      <c r="D41" s="3" t="str">
        <f t="shared" si="0"/>
        <v>Juli</v>
      </c>
      <c r="E41" s="3" t="str">
        <f t="shared" si="1"/>
        <v>2015</v>
      </c>
      <c r="F41" s="2" t="s">
        <v>24</v>
      </c>
      <c r="G41" s="4">
        <v>150</v>
      </c>
      <c r="H41" s="5">
        <v>13053</v>
      </c>
      <c r="I41" s="5">
        <f t="shared" si="2"/>
        <v>1957950</v>
      </c>
    </row>
    <row r="42" spans="1:9" x14ac:dyDescent="0.25">
      <c r="A42" s="1">
        <v>42197</v>
      </c>
      <c r="B42" t="s">
        <v>5</v>
      </c>
      <c r="C42" t="s">
        <v>11</v>
      </c>
      <c r="D42" s="3" t="str">
        <f t="shared" si="0"/>
        <v>Juli</v>
      </c>
      <c r="E42" s="3" t="str">
        <f t="shared" si="1"/>
        <v>2015</v>
      </c>
      <c r="F42" s="2" t="s">
        <v>24</v>
      </c>
      <c r="G42" s="4">
        <v>117</v>
      </c>
      <c r="H42" s="5">
        <v>26994</v>
      </c>
      <c r="I42" s="5">
        <f t="shared" si="2"/>
        <v>3158298</v>
      </c>
    </row>
    <row r="43" spans="1:9" x14ac:dyDescent="0.25">
      <c r="A43" s="1">
        <v>42201</v>
      </c>
      <c r="B43" t="s">
        <v>6</v>
      </c>
      <c r="C43" t="s">
        <v>11</v>
      </c>
      <c r="D43" s="3" t="str">
        <f t="shared" si="0"/>
        <v>Juli</v>
      </c>
      <c r="E43" s="3" t="str">
        <f t="shared" si="1"/>
        <v>2015</v>
      </c>
      <c r="F43" s="2" t="s">
        <v>24</v>
      </c>
      <c r="G43" s="4">
        <v>124</v>
      </c>
      <c r="H43" s="5">
        <v>24893</v>
      </c>
      <c r="I43" s="5">
        <f t="shared" si="2"/>
        <v>3086732</v>
      </c>
    </row>
    <row r="44" spans="1:9" x14ac:dyDescent="0.25">
      <c r="A44" s="1">
        <v>42210</v>
      </c>
      <c r="B44" t="s">
        <v>8</v>
      </c>
      <c r="C44" t="s">
        <v>11</v>
      </c>
      <c r="D44" s="3" t="str">
        <f t="shared" si="0"/>
        <v>Juli</v>
      </c>
      <c r="E44" s="3" t="str">
        <f t="shared" si="1"/>
        <v>2015</v>
      </c>
      <c r="F44" s="2" t="s">
        <v>24</v>
      </c>
      <c r="G44" s="4">
        <v>179</v>
      </c>
      <c r="H44" s="5">
        <v>9085</v>
      </c>
      <c r="I44" s="5">
        <f t="shared" si="2"/>
        <v>1626215</v>
      </c>
    </row>
    <row r="45" spans="1:9" x14ac:dyDescent="0.25">
      <c r="A45" s="1">
        <v>42212</v>
      </c>
      <c r="B45" t="s">
        <v>9</v>
      </c>
      <c r="C45" t="s">
        <v>13</v>
      </c>
      <c r="D45" s="3" t="str">
        <f t="shared" si="0"/>
        <v>Juli</v>
      </c>
      <c r="E45" s="3" t="str">
        <f t="shared" si="1"/>
        <v>2015</v>
      </c>
      <c r="F45" s="2" t="s">
        <v>24</v>
      </c>
      <c r="G45" s="4">
        <v>76</v>
      </c>
      <c r="H45" s="5">
        <v>22273</v>
      </c>
      <c r="I45" s="5">
        <f t="shared" si="2"/>
        <v>1692748</v>
      </c>
    </row>
    <row r="46" spans="1:9" x14ac:dyDescent="0.25">
      <c r="A46" s="1">
        <v>42219</v>
      </c>
      <c r="B46" t="s">
        <v>4</v>
      </c>
      <c r="C46" t="s">
        <v>11</v>
      </c>
      <c r="D46" s="3" t="str">
        <f t="shared" si="0"/>
        <v>Agustus</v>
      </c>
      <c r="E46" s="3" t="str">
        <f t="shared" si="1"/>
        <v>2015</v>
      </c>
      <c r="F46" s="2" t="s">
        <v>24</v>
      </c>
      <c r="G46" s="4">
        <v>187</v>
      </c>
      <c r="H46" s="5">
        <v>28116</v>
      </c>
      <c r="I46" s="5">
        <f t="shared" si="2"/>
        <v>5257692</v>
      </c>
    </row>
    <row r="47" spans="1:9" x14ac:dyDescent="0.25">
      <c r="A47" s="1">
        <v>42222</v>
      </c>
      <c r="B47" t="s">
        <v>7</v>
      </c>
      <c r="C47" t="s">
        <v>13</v>
      </c>
      <c r="D47" s="3" t="str">
        <f t="shared" si="0"/>
        <v>Agustus</v>
      </c>
      <c r="E47" s="3" t="str">
        <f t="shared" si="1"/>
        <v>2015</v>
      </c>
      <c r="F47" s="2" t="s">
        <v>24</v>
      </c>
      <c r="G47" s="4">
        <v>83</v>
      </c>
      <c r="H47" s="5">
        <v>10379</v>
      </c>
      <c r="I47" s="5">
        <f t="shared" si="2"/>
        <v>861457</v>
      </c>
    </row>
    <row r="48" spans="1:9" x14ac:dyDescent="0.25">
      <c r="A48" s="1">
        <v>42230</v>
      </c>
      <c r="B48" t="s">
        <v>5</v>
      </c>
      <c r="C48" t="s">
        <v>11</v>
      </c>
      <c r="D48" s="3" t="str">
        <f t="shared" si="0"/>
        <v>Agustus</v>
      </c>
      <c r="E48" s="3" t="str">
        <f t="shared" si="1"/>
        <v>2015</v>
      </c>
      <c r="F48" s="2" t="s">
        <v>24</v>
      </c>
      <c r="G48" s="4">
        <v>143</v>
      </c>
      <c r="H48" s="5">
        <v>23851</v>
      </c>
      <c r="I48" s="5">
        <f t="shared" si="2"/>
        <v>3410693</v>
      </c>
    </row>
    <row r="49" spans="1:9" x14ac:dyDescent="0.25">
      <c r="A49" s="1">
        <v>42235</v>
      </c>
      <c r="B49" t="s">
        <v>6</v>
      </c>
      <c r="C49" t="s">
        <v>13</v>
      </c>
      <c r="D49" s="3" t="str">
        <f t="shared" si="0"/>
        <v>Agustus</v>
      </c>
      <c r="E49" s="3" t="str">
        <f t="shared" si="1"/>
        <v>2015</v>
      </c>
      <c r="F49" s="2" t="s">
        <v>24</v>
      </c>
      <c r="G49" s="4">
        <v>151</v>
      </c>
      <c r="H49" s="5">
        <v>21661</v>
      </c>
      <c r="I49" s="5">
        <f t="shared" si="2"/>
        <v>3270811</v>
      </c>
    </row>
    <row r="50" spans="1:9" x14ac:dyDescent="0.25">
      <c r="A50" s="1">
        <v>42241</v>
      </c>
      <c r="B50" t="s">
        <v>8</v>
      </c>
      <c r="C50" t="s">
        <v>11</v>
      </c>
      <c r="D50" s="3" t="str">
        <f t="shared" si="0"/>
        <v>Agustus</v>
      </c>
      <c r="E50" s="3" t="str">
        <f t="shared" si="1"/>
        <v>2015</v>
      </c>
      <c r="F50" s="2" t="s">
        <v>24</v>
      </c>
      <c r="G50" s="4">
        <v>114</v>
      </c>
      <c r="H50" s="5">
        <v>8110</v>
      </c>
      <c r="I50" s="5">
        <f t="shared" si="2"/>
        <v>924540</v>
      </c>
    </row>
    <row r="51" spans="1:9" x14ac:dyDescent="0.25">
      <c r="A51" s="1">
        <v>42243</v>
      </c>
      <c r="B51" t="s">
        <v>9</v>
      </c>
      <c r="C51" t="s">
        <v>13</v>
      </c>
      <c r="D51" s="3" t="str">
        <f t="shared" si="0"/>
        <v>Agustus</v>
      </c>
      <c r="E51" s="3" t="str">
        <f t="shared" si="1"/>
        <v>2015</v>
      </c>
      <c r="F51" s="2" t="s">
        <v>24</v>
      </c>
      <c r="G51" s="4">
        <v>178</v>
      </c>
      <c r="H51" s="5">
        <v>21922</v>
      </c>
      <c r="I51" s="5">
        <f t="shared" si="2"/>
        <v>3902116</v>
      </c>
    </row>
    <row r="52" spans="1:9" x14ac:dyDescent="0.25">
      <c r="A52" s="1">
        <v>42251</v>
      </c>
      <c r="B52" t="s">
        <v>4</v>
      </c>
      <c r="C52" t="s">
        <v>11</v>
      </c>
      <c r="D52" s="3" t="str">
        <f t="shared" si="0"/>
        <v>September</v>
      </c>
      <c r="E52" s="3" t="str">
        <f t="shared" si="1"/>
        <v>2015</v>
      </c>
      <c r="F52" s="2" t="s">
        <v>24</v>
      </c>
      <c r="G52" s="4">
        <v>184</v>
      </c>
      <c r="H52" s="5">
        <v>29309</v>
      </c>
      <c r="I52" s="5">
        <f t="shared" si="2"/>
        <v>5392856</v>
      </c>
    </row>
    <row r="53" spans="1:9" x14ac:dyDescent="0.25">
      <c r="A53" s="1">
        <v>42257</v>
      </c>
      <c r="B53" t="s">
        <v>7</v>
      </c>
      <c r="C53" t="s">
        <v>13</v>
      </c>
      <c r="D53" s="3" t="str">
        <f t="shared" si="0"/>
        <v>September</v>
      </c>
      <c r="E53" s="3" t="str">
        <f t="shared" si="1"/>
        <v>2015</v>
      </c>
      <c r="F53" s="2" t="s">
        <v>24</v>
      </c>
      <c r="G53" s="4">
        <v>122</v>
      </c>
      <c r="H53" s="5">
        <v>11133</v>
      </c>
      <c r="I53" s="5">
        <f t="shared" si="2"/>
        <v>1358226</v>
      </c>
    </row>
    <row r="54" spans="1:9" x14ac:dyDescent="0.25">
      <c r="A54" s="1">
        <v>42261</v>
      </c>
      <c r="B54" t="s">
        <v>5</v>
      </c>
      <c r="C54" t="s">
        <v>10</v>
      </c>
      <c r="D54" s="3" t="str">
        <f t="shared" si="0"/>
        <v>September</v>
      </c>
      <c r="E54" s="3" t="str">
        <f t="shared" si="1"/>
        <v>2015</v>
      </c>
      <c r="F54" s="2" t="s">
        <v>24</v>
      </c>
      <c r="G54" s="4">
        <v>171</v>
      </c>
      <c r="H54" s="5">
        <v>24745</v>
      </c>
      <c r="I54" s="5">
        <f t="shared" si="2"/>
        <v>4231395</v>
      </c>
    </row>
    <row r="55" spans="1:9" x14ac:dyDescent="0.25">
      <c r="A55" s="1">
        <v>42265</v>
      </c>
      <c r="B55" t="s">
        <v>6</v>
      </c>
      <c r="C55" t="s">
        <v>13</v>
      </c>
      <c r="D55" s="3" t="str">
        <f t="shared" si="0"/>
        <v>September</v>
      </c>
      <c r="E55" s="3" t="str">
        <f t="shared" si="1"/>
        <v>2015</v>
      </c>
      <c r="F55" s="2" t="s">
        <v>24</v>
      </c>
      <c r="G55" s="4">
        <v>86</v>
      </c>
      <c r="H55" s="5">
        <v>20058</v>
      </c>
      <c r="I55" s="5">
        <f t="shared" si="2"/>
        <v>1724988</v>
      </c>
    </row>
    <row r="56" spans="1:9" x14ac:dyDescent="0.25">
      <c r="A56" s="1">
        <v>42269</v>
      </c>
      <c r="B56" t="s">
        <v>8</v>
      </c>
      <c r="C56" t="s">
        <v>10</v>
      </c>
      <c r="D56" s="3" t="str">
        <f t="shared" si="0"/>
        <v>September</v>
      </c>
      <c r="E56" s="3" t="str">
        <f t="shared" si="1"/>
        <v>2015</v>
      </c>
      <c r="F56" s="2" t="s">
        <v>24</v>
      </c>
      <c r="G56" s="4">
        <v>77</v>
      </c>
      <c r="H56" s="5">
        <v>8094</v>
      </c>
      <c r="I56" s="5">
        <f t="shared" si="2"/>
        <v>623238</v>
      </c>
    </row>
    <row r="57" spans="1:9" x14ac:dyDescent="0.25">
      <c r="A57" s="1">
        <v>42276</v>
      </c>
      <c r="B57" t="s">
        <v>9</v>
      </c>
      <c r="C57" t="s">
        <v>13</v>
      </c>
      <c r="D57" s="3" t="str">
        <f t="shared" si="0"/>
        <v>September</v>
      </c>
      <c r="E57" s="3" t="str">
        <f t="shared" si="1"/>
        <v>2015</v>
      </c>
      <c r="F57" s="2" t="s">
        <v>24</v>
      </c>
      <c r="G57" s="4">
        <v>109</v>
      </c>
      <c r="H57" s="5">
        <v>20293</v>
      </c>
      <c r="I57" s="5">
        <f t="shared" si="2"/>
        <v>2211937</v>
      </c>
    </row>
    <row r="58" spans="1:9" x14ac:dyDescent="0.25">
      <c r="A58" s="1">
        <v>42279</v>
      </c>
      <c r="B58" t="s">
        <v>4</v>
      </c>
      <c r="C58" t="s">
        <v>11</v>
      </c>
      <c r="D58" s="3" t="str">
        <f t="shared" si="0"/>
        <v>Oktober</v>
      </c>
      <c r="E58" s="3" t="str">
        <f t="shared" si="1"/>
        <v>2015</v>
      </c>
      <c r="F58" s="2" t="s">
        <v>25</v>
      </c>
      <c r="G58" s="4">
        <v>73</v>
      </c>
      <c r="H58" s="5">
        <v>26197</v>
      </c>
      <c r="I58" s="5">
        <f t="shared" si="2"/>
        <v>1912381</v>
      </c>
    </row>
    <row r="59" spans="1:9" x14ac:dyDescent="0.25">
      <c r="A59" s="1">
        <v>42287</v>
      </c>
      <c r="B59" t="s">
        <v>7</v>
      </c>
      <c r="C59" t="s">
        <v>10</v>
      </c>
      <c r="D59" s="3" t="str">
        <f t="shared" si="0"/>
        <v>Oktober</v>
      </c>
      <c r="E59" s="3" t="str">
        <f t="shared" si="1"/>
        <v>2015</v>
      </c>
      <c r="F59" s="2" t="s">
        <v>25</v>
      </c>
      <c r="G59" s="4">
        <v>186</v>
      </c>
      <c r="H59" s="5">
        <v>13174</v>
      </c>
      <c r="I59" s="5">
        <f t="shared" si="2"/>
        <v>2450364</v>
      </c>
    </row>
    <row r="60" spans="1:9" x14ac:dyDescent="0.25">
      <c r="A60" s="1">
        <v>42289</v>
      </c>
      <c r="B60" t="s">
        <v>5</v>
      </c>
      <c r="C60" t="s">
        <v>13</v>
      </c>
      <c r="D60" s="3" t="str">
        <f t="shared" si="0"/>
        <v>Oktober</v>
      </c>
      <c r="E60" s="3" t="str">
        <f t="shared" si="1"/>
        <v>2015</v>
      </c>
      <c r="F60" s="2" t="s">
        <v>25</v>
      </c>
      <c r="G60" s="4">
        <v>86</v>
      </c>
      <c r="H60" s="5">
        <v>29200</v>
      </c>
      <c r="I60" s="5">
        <f t="shared" si="2"/>
        <v>2511200</v>
      </c>
    </row>
    <row r="61" spans="1:9" x14ac:dyDescent="0.25">
      <c r="A61" s="1">
        <v>42296</v>
      </c>
      <c r="B61" t="s">
        <v>6</v>
      </c>
      <c r="C61" t="s">
        <v>10</v>
      </c>
      <c r="D61" s="3" t="str">
        <f t="shared" si="0"/>
        <v>Oktober</v>
      </c>
      <c r="E61" s="3" t="str">
        <f t="shared" si="1"/>
        <v>2015</v>
      </c>
      <c r="F61" s="2" t="s">
        <v>25</v>
      </c>
      <c r="G61" s="4">
        <v>125</v>
      </c>
      <c r="H61" s="5">
        <v>20769</v>
      </c>
      <c r="I61" s="5">
        <f t="shared" si="2"/>
        <v>2596125</v>
      </c>
    </row>
    <row r="62" spans="1:9" x14ac:dyDescent="0.25">
      <c r="A62" s="1">
        <v>42300</v>
      </c>
      <c r="B62" t="s">
        <v>8</v>
      </c>
      <c r="C62" t="s">
        <v>13</v>
      </c>
      <c r="D62" s="3" t="str">
        <f t="shared" si="0"/>
        <v>Oktober</v>
      </c>
      <c r="E62" s="3" t="str">
        <f t="shared" si="1"/>
        <v>2015</v>
      </c>
      <c r="F62" s="2" t="s">
        <v>25</v>
      </c>
      <c r="G62" s="4">
        <v>143</v>
      </c>
      <c r="H62" s="5">
        <v>9948</v>
      </c>
      <c r="I62" s="5">
        <f t="shared" si="2"/>
        <v>1422564</v>
      </c>
    </row>
    <row r="63" spans="1:9" x14ac:dyDescent="0.25">
      <c r="A63" s="1">
        <v>42303</v>
      </c>
      <c r="B63" t="s">
        <v>9</v>
      </c>
      <c r="C63" t="s">
        <v>10</v>
      </c>
      <c r="D63" s="3" t="str">
        <f t="shared" si="0"/>
        <v>Oktober</v>
      </c>
      <c r="E63" s="3" t="str">
        <f t="shared" si="1"/>
        <v>2015</v>
      </c>
      <c r="F63" s="2" t="s">
        <v>25</v>
      </c>
      <c r="G63" s="4">
        <v>176</v>
      </c>
      <c r="H63" s="5">
        <v>24975</v>
      </c>
      <c r="I63" s="5">
        <f t="shared" si="2"/>
        <v>4395600</v>
      </c>
    </row>
    <row r="64" spans="1:9" x14ac:dyDescent="0.25">
      <c r="A64" s="1">
        <v>42310</v>
      </c>
      <c r="B64" t="s">
        <v>4</v>
      </c>
      <c r="C64" t="s">
        <v>13</v>
      </c>
      <c r="D64" s="3" t="str">
        <f t="shared" si="0"/>
        <v>November</v>
      </c>
      <c r="E64" s="3" t="str">
        <f t="shared" si="1"/>
        <v>2015</v>
      </c>
      <c r="F64" s="2" t="s">
        <v>25</v>
      </c>
      <c r="G64" s="4">
        <v>135</v>
      </c>
      <c r="H64" s="5">
        <v>28172</v>
      </c>
      <c r="I64" s="5">
        <f t="shared" si="2"/>
        <v>3803220</v>
      </c>
    </row>
    <row r="65" spans="1:9" x14ac:dyDescent="0.25">
      <c r="A65" s="1">
        <v>42317</v>
      </c>
      <c r="B65" t="s">
        <v>7</v>
      </c>
      <c r="C65" t="s">
        <v>10</v>
      </c>
      <c r="D65" s="3" t="str">
        <f t="shared" si="0"/>
        <v>November</v>
      </c>
      <c r="E65" s="3" t="str">
        <f t="shared" si="1"/>
        <v>2015</v>
      </c>
      <c r="F65" s="2" t="s">
        <v>25</v>
      </c>
      <c r="G65" s="4">
        <v>124</v>
      </c>
      <c r="H65" s="5">
        <v>14226</v>
      </c>
      <c r="I65" s="5">
        <f t="shared" si="2"/>
        <v>1764024</v>
      </c>
    </row>
    <row r="66" spans="1:9" x14ac:dyDescent="0.25">
      <c r="A66" s="1">
        <v>42319</v>
      </c>
      <c r="B66" t="s">
        <v>5</v>
      </c>
      <c r="C66" t="s">
        <v>10</v>
      </c>
      <c r="D66" s="3" t="str">
        <f t="shared" si="0"/>
        <v>November</v>
      </c>
      <c r="E66" s="3" t="str">
        <f t="shared" si="1"/>
        <v>2015</v>
      </c>
      <c r="F66" s="2" t="s">
        <v>25</v>
      </c>
      <c r="G66" s="4">
        <v>80</v>
      </c>
      <c r="H66" s="5">
        <v>24335</v>
      </c>
      <c r="I66" s="5">
        <f t="shared" si="2"/>
        <v>1946800</v>
      </c>
    </row>
    <row r="67" spans="1:9" x14ac:dyDescent="0.25">
      <c r="A67" s="1">
        <v>42325</v>
      </c>
      <c r="B67" t="s">
        <v>6</v>
      </c>
      <c r="C67" t="s">
        <v>11</v>
      </c>
      <c r="D67" s="3" t="str">
        <f t="shared" si="0"/>
        <v>November</v>
      </c>
      <c r="E67" s="3" t="str">
        <f t="shared" si="1"/>
        <v>2015</v>
      </c>
      <c r="F67" s="2" t="s">
        <v>25</v>
      </c>
      <c r="G67" s="4">
        <v>119</v>
      </c>
      <c r="H67" s="5">
        <v>20457</v>
      </c>
      <c r="I67" s="5">
        <f t="shared" si="2"/>
        <v>2434383</v>
      </c>
    </row>
    <row r="68" spans="1:9" x14ac:dyDescent="0.25">
      <c r="A68" s="1">
        <v>42331</v>
      </c>
      <c r="B68" t="s">
        <v>8</v>
      </c>
      <c r="C68" t="s">
        <v>13</v>
      </c>
      <c r="D68" s="3" t="str">
        <f t="shared" ref="D68:D131" si="3">TEXT(A68,"mmmm")</f>
        <v>November</v>
      </c>
      <c r="E68" s="3" t="str">
        <f t="shared" ref="E68:E131" si="4">TEXT(A68,"yyyy")</f>
        <v>2015</v>
      </c>
      <c r="F68" s="2" t="s">
        <v>25</v>
      </c>
      <c r="G68" s="4">
        <v>147</v>
      </c>
      <c r="H68" s="5">
        <v>9291</v>
      </c>
      <c r="I68" s="5">
        <f t="shared" ref="I68:I131" si="5">G68*H68</f>
        <v>1365777</v>
      </c>
    </row>
    <row r="69" spans="1:9" x14ac:dyDescent="0.25">
      <c r="A69" s="1">
        <v>42335</v>
      </c>
      <c r="B69" t="s">
        <v>9</v>
      </c>
      <c r="C69" t="s">
        <v>11</v>
      </c>
      <c r="D69" s="3" t="str">
        <f t="shared" si="3"/>
        <v>November</v>
      </c>
      <c r="E69" s="3" t="str">
        <f t="shared" si="4"/>
        <v>2015</v>
      </c>
      <c r="F69" s="2" t="s">
        <v>25</v>
      </c>
      <c r="G69" s="4">
        <v>160</v>
      </c>
      <c r="H69" s="5">
        <v>23175</v>
      </c>
      <c r="I69" s="5">
        <f t="shared" si="5"/>
        <v>3708000</v>
      </c>
    </row>
    <row r="70" spans="1:9" x14ac:dyDescent="0.25">
      <c r="A70" s="1">
        <v>42340</v>
      </c>
      <c r="B70" t="s">
        <v>4</v>
      </c>
      <c r="C70" t="s">
        <v>10</v>
      </c>
      <c r="D70" s="3" t="str">
        <f t="shared" si="3"/>
        <v>Desember</v>
      </c>
      <c r="E70" s="3" t="str">
        <f t="shared" si="4"/>
        <v>2015</v>
      </c>
      <c r="F70" s="2" t="s">
        <v>25</v>
      </c>
      <c r="G70" s="4">
        <v>143</v>
      </c>
      <c r="H70" s="5">
        <v>26086</v>
      </c>
      <c r="I70" s="5">
        <f t="shared" si="5"/>
        <v>3730298</v>
      </c>
    </row>
    <row r="71" spans="1:9" x14ac:dyDescent="0.25">
      <c r="A71" s="1">
        <v>42344</v>
      </c>
      <c r="B71" t="s">
        <v>7</v>
      </c>
      <c r="C71" t="s">
        <v>11</v>
      </c>
      <c r="D71" s="3" t="str">
        <f t="shared" si="3"/>
        <v>Desember</v>
      </c>
      <c r="E71" s="3" t="str">
        <f t="shared" si="4"/>
        <v>2015</v>
      </c>
      <c r="F71" s="2" t="s">
        <v>25</v>
      </c>
      <c r="G71" s="4">
        <v>162</v>
      </c>
      <c r="H71" s="5">
        <v>12140</v>
      </c>
      <c r="I71" s="5">
        <f t="shared" si="5"/>
        <v>1966680</v>
      </c>
    </row>
    <row r="72" spans="1:9" x14ac:dyDescent="0.25">
      <c r="A72" s="1">
        <v>42353</v>
      </c>
      <c r="B72" t="s">
        <v>5</v>
      </c>
      <c r="C72" t="s">
        <v>13</v>
      </c>
      <c r="D72" s="3" t="str">
        <f t="shared" si="3"/>
        <v>Desember</v>
      </c>
      <c r="E72" s="3" t="str">
        <f t="shared" si="4"/>
        <v>2015</v>
      </c>
      <c r="F72" s="2" t="s">
        <v>25</v>
      </c>
      <c r="G72" s="4">
        <v>170</v>
      </c>
      <c r="H72" s="5">
        <v>23126</v>
      </c>
      <c r="I72" s="5">
        <f t="shared" si="5"/>
        <v>3931420</v>
      </c>
    </row>
    <row r="73" spans="1:9" x14ac:dyDescent="0.25">
      <c r="A73" s="1">
        <v>42357</v>
      </c>
      <c r="B73" t="s">
        <v>6</v>
      </c>
      <c r="C73" t="s">
        <v>11</v>
      </c>
      <c r="D73" s="3" t="str">
        <f t="shared" si="3"/>
        <v>Desember</v>
      </c>
      <c r="E73" s="3" t="str">
        <f t="shared" si="4"/>
        <v>2015</v>
      </c>
      <c r="F73" s="2" t="s">
        <v>25</v>
      </c>
      <c r="G73" s="4">
        <v>94</v>
      </c>
      <c r="H73" s="5">
        <v>23625</v>
      </c>
      <c r="I73" s="5">
        <f t="shared" si="5"/>
        <v>2220750</v>
      </c>
    </row>
    <row r="74" spans="1:9" x14ac:dyDescent="0.25">
      <c r="A74" s="1">
        <v>42361</v>
      </c>
      <c r="B74" t="s">
        <v>8</v>
      </c>
      <c r="C74" t="s">
        <v>13</v>
      </c>
      <c r="D74" s="3" t="str">
        <f t="shared" si="3"/>
        <v>Desember</v>
      </c>
      <c r="E74" s="3" t="str">
        <f t="shared" si="4"/>
        <v>2015</v>
      </c>
      <c r="F74" s="2" t="s">
        <v>25</v>
      </c>
      <c r="G74" s="4">
        <v>75</v>
      </c>
      <c r="H74" s="5">
        <v>9665</v>
      </c>
      <c r="I74" s="5">
        <f t="shared" si="5"/>
        <v>724875</v>
      </c>
    </row>
    <row r="75" spans="1:9" x14ac:dyDescent="0.25">
      <c r="A75" s="1">
        <v>42364</v>
      </c>
      <c r="B75" t="s">
        <v>9</v>
      </c>
      <c r="C75" t="s">
        <v>13</v>
      </c>
      <c r="D75" s="3" t="str">
        <f t="shared" si="3"/>
        <v>Desember</v>
      </c>
      <c r="E75" s="3" t="str">
        <f t="shared" si="4"/>
        <v>2015</v>
      </c>
      <c r="F75" s="2" t="s">
        <v>25</v>
      </c>
      <c r="G75" s="4">
        <v>91</v>
      </c>
      <c r="H75" s="5">
        <v>23017</v>
      </c>
      <c r="I75" s="5">
        <f t="shared" si="5"/>
        <v>2094547</v>
      </c>
    </row>
    <row r="76" spans="1:9" x14ac:dyDescent="0.25">
      <c r="A76" s="1">
        <v>42372</v>
      </c>
      <c r="B76" t="s">
        <v>4</v>
      </c>
      <c r="C76" t="s">
        <v>13</v>
      </c>
      <c r="D76" s="3" t="str">
        <f t="shared" si="3"/>
        <v>Januari</v>
      </c>
      <c r="E76" s="3" t="str">
        <f t="shared" si="4"/>
        <v>2016</v>
      </c>
      <c r="F76" s="2" t="s">
        <v>22</v>
      </c>
      <c r="G76" s="4">
        <v>156</v>
      </c>
      <c r="H76" s="5">
        <v>29044</v>
      </c>
      <c r="I76" s="5">
        <f t="shared" si="5"/>
        <v>4530864</v>
      </c>
    </row>
    <row r="77" spans="1:9" x14ac:dyDescent="0.25">
      <c r="A77" s="1">
        <v>42376</v>
      </c>
      <c r="B77" t="s">
        <v>7</v>
      </c>
      <c r="C77" t="s">
        <v>10</v>
      </c>
      <c r="D77" s="3" t="str">
        <f t="shared" si="3"/>
        <v>Januari</v>
      </c>
      <c r="E77" s="3" t="str">
        <f t="shared" si="4"/>
        <v>2016</v>
      </c>
      <c r="F77" s="2" t="s">
        <v>22</v>
      </c>
      <c r="G77" s="4">
        <v>72</v>
      </c>
      <c r="H77" s="5">
        <v>11372</v>
      </c>
      <c r="I77" s="5">
        <f t="shared" si="5"/>
        <v>818784</v>
      </c>
    </row>
    <row r="78" spans="1:9" x14ac:dyDescent="0.25">
      <c r="A78" s="1">
        <v>42381</v>
      </c>
      <c r="B78" t="s">
        <v>5</v>
      </c>
      <c r="C78" t="s">
        <v>13</v>
      </c>
      <c r="D78" s="3" t="str">
        <f t="shared" si="3"/>
        <v>Januari</v>
      </c>
      <c r="E78" s="3" t="str">
        <f t="shared" si="4"/>
        <v>2016</v>
      </c>
      <c r="F78" s="2" t="s">
        <v>22</v>
      </c>
      <c r="G78" s="4">
        <v>85</v>
      </c>
      <c r="H78" s="5">
        <v>22579</v>
      </c>
      <c r="I78" s="5">
        <f t="shared" si="5"/>
        <v>1919215</v>
      </c>
    </row>
    <row r="79" spans="1:9" x14ac:dyDescent="0.25">
      <c r="A79" s="1">
        <v>42386</v>
      </c>
      <c r="B79" t="s">
        <v>6</v>
      </c>
      <c r="C79" t="s">
        <v>11</v>
      </c>
      <c r="D79" s="3" t="str">
        <f t="shared" si="3"/>
        <v>Januari</v>
      </c>
      <c r="E79" s="3" t="str">
        <f t="shared" si="4"/>
        <v>2016</v>
      </c>
      <c r="F79" s="2" t="s">
        <v>22</v>
      </c>
      <c r="G79" s="4">
        <v>159</v>
      </c>
      <c r="H79" s="5">
        <v>23976</v>
      </c>
      <c r="I79" s="5">
        <f t="shared" si="5"/>
        <v>3812184</v>
      </c>
    </row>
    <row r="80" spans="1:9" x14ac:dyDescent="0.25">
      <c r="A80" s="1">
        <v>42390</v>
      </c>
      <c r="B80" t="s">
        <v>8</v>
      </c>
      <c r="C80" t="s">
        <v>13</v>
      </c>
      <c r="D80" s="3" t="str">
        <f t="shared" si="3"/>
        <v>Januari</v>
      </c>
      <c r="E80" s="3" t="str">
        <f t="shared" si="4"/>
        <v>2016</v>
      </c>
      <c r="F80" s="2" t="s">
        <v>22</v>
      </c>
      <c r="G80" s="4">
        <v>110</v>
      </c>
      <c r="H80" s="5">
        <v>8471</v>
      </c>
      <c r="I80" s="5">
        <f t="shared" si="5"/>
        <v>931810</v>
      </c>
    </row>
    <row r="81" spans="1:9" x14ac:dyDescent="0.25">
      <c r="A81" s="1">
        <v>42398</v>
      </c>
      <c r="B81" t="s">
        <v>9</v>
      </c>
      <c r="C81" t="s">
        <v>10</v>
      </c>
      <c r="D81" s="3" t="str">
        <f t="shared" si="3"/>
        <v>Januari</v>
      </c>
      <c r="E81" s="3" t="str">
        <f t="shared" si="4"/>
        <v>2016</v>
      </c>
      <c r="F81" s="2" t="s">
        <v>22</v>
      </c>
      <c r="G81" s="4">
        <v>152</v>
      </c>
      <c r="H81" s="5">
        <v>22163</v>
      </c>
      <c r="I81" s="5">
        <f t="shared" si="5"/>
        <v>3368776</v>
      </c>
    </row>
    <row r="82" spans="1:9" x14ac:dyDescent="0.25">
      <c r="A82" s="1">
        <v>42404</v>
      </c>
      <c r="B82" t="s">
        <v>4</v>
      </c>
      <c r="C82" t="s">
        <v>11</v>
      </c>
      <c r="D82" s="3" t="str">
        <f t="shared" si="3"/>
        <v>Februari</v>
      </c>
      <c r="E82" s="3" t="str">
        <f t="shared" si="4"/>
        <v>2016</v>
      </c>
      <c r="F82" s="2" t="s">
        <v>22</v>
      </c>
      <c r="G82" s="4">
        <v>53</v>
      </c>
      <c r="H82" s="5">
        <v>27241</v>
      </c>
      <c r="I82" s="5">
        <f t="shared" si="5"/>
        <v>1443773</v>
      </c>
    </row>
    <row r="83" spans="1:9" x14ac:dyDescent="0.25">
      <c r="A83" s="1">
        <v>42410</v>
      </c>
      <c r="B83" t="s">
        <v>7</v>
      </c>
      <c r="C83" t="s">
        <v>11</v>
      </c>
      <c r="D83" s="3" t="str">
        <f t="shared" si="3"/>
        <v>Februari</v>
      </c>
      <c r="E83" s="3" t="str">
        <f t="shared" si="4"/>
        <v>2016</v>
      </c>
      <c r="F83" s="2" t="s">
        <v>22</v>
      </c>
      <c r="G83" s="4">
        <v>134</v>
      </c>
      <c r="H83" s="5">
        <v>10559</v>
      </c>
      <c r="I83" s="5">
        <f t="shared" si="5"/>
        <v>1414906</v>
      </c>
    </row>
    <row r="84" spans="1:9" x14ac:dyDescent="0.25">
      <c r="A84" s="1">
        <v>42413</v>
      </c>
      <c r="B84" t="s">
        <v>5</v>
      </c>
      <c r="C84" t="s">
        <v>10</v>
      </c>
      <c r="D84" s="3" t="str">
        <f t="shared" si="3"/>
        <v>Februari</v>
      </c>
      <c r="E84" s="3" t="str">
        <f t="shared" si="4"/>
        <v>2016</v>
      </c>
      <c r="F84" s="2" t="s">
        <v>22</v>
      </c>
      <c r="G84" s="4">
        <v>95</v>
      </c>
      <c r="H84" s="5">
        <v>22764</v>
      </c>
      <c r="I84" s="5">
        <f t="shared" si="5"/>
        <v>2162580</v>
      </c>
    </row>
    <row r="85" spans="1:9" x14ac:dyDescent="0.25">
      <c r="A85" s="1">
        <v>42418</v>
      </c>
      <c r="B85" t="s">
        <v>6</v>
      </c>
      <c r="C85" t="s">
        <v>13</v>
      </c>
      <c r="D85" s="3" t="str">
        <f t="shared" si="3"/>
        <v>Februari</v>
      </c>
      <c r="E85" s="3" t="str">
        <f t="shared" si="4"/>
        <v>2016</v>
      </c>
      <c r="F85" s="2" t="s">
        <v>22</v>
      </c>
      <c r="G85" s="4">
        <v>182</v>
      </c>
      <c r="H85" s="5">
        <v>24389</v>
      </c>
      <c r="I85" s="5">
        <f t="shared" si="5"/>
        <v>4438798</v>
      </c>
    </row>
    <row r="86" spans="1:9" x14ac:dyDescent="0.25">
      <c r="A86" s="1">
        <v>42425</v>
      </c>
      <c r="B86" t="s">
        <v>8</v>
      </c>
      <c r="C86" t="s">
        <v>11</v>
      </c>
      <c r="D86" s="3" t="str">
        <f t="shared" si="3"/>
        <v>Februari</v>
      </c>
      <c r="E86" s="3" t="str">
        <f t="shared" si="4"/>
        <v>2016</v>
      </c>
      <c r="F86" s="2" t="s">
        <v>22</v>
      </c>
      <c r="G86" s="4">
        <v>74</v>
      </c>
      <c r="H86" s="5">
        <v>8480</v>
      </c>
      <c r="I86" s="5">
        <f t="shared" si="5"/>
        <v>627520</v>
      </c>
    </row>
    <row r="87" spans="1:9" x14ac:dyDescent="0.25">
      <c r="A87" s="1">
        <v>42426</v>
      </c>
      <c r="B87" t="s">
        <v>9</v>
      </c>
      <c r="C87" t="s">
        <v>13</v>
      </c>
      <c r="D87" s="3" t="str">
        <f t="shared" si="3"/>
        <v>Februari</v>
      </c>
      <c r="E87" s="3" t="str">
        <f t="shared" si="4"/>
        <v>2016</v>
      </c>
      <c r="F87" s="2" t="s">
        <v>22</v>
      </c>
      <c r="G87" s="4">
        <v>170</v>
      </c>
      <c r="H87" s="5">
        <v>20477</v>
      </c>
      <c r="I87" s="5">
        <f t="shared" si="5"/>
        <v>3481090</v>
      </c>
    </row>
    <row r="88" spans="1:9" x14ac:dyDescent="0.25">
      <c r="A88" s="1">
        <v>42434</v>
      </c>
      <c r="B88" t="s">
        <v>4</v>
      </c>
      <c r="C88" t="s">
        <v>11</v>
      </c>
      <c r="D88" s="3" t="str">
        <f t="shared" si="3"/>
        <v>Maret</v>
      </c>
      <c r="E88" s="3" t="str">
        <f t="shared" si="4"/>
        <v>2016</v>
      </c>
      <c r="F88" s="2" t="s">
        <v>22</v>
      </c>
      <c r="G88" s="4">
        <v>63</v>
      </c>
      <c r="H88" s="5">
        <v>26627</v>
      </c>
      <c r="I88" s="5">
        <f t="shared" si="5"/>
        <v>1677501</v>
      </c>
    </row>
    <row r="89" spans="1:9" x14ac:dyDescent="0.25">
      <c r="A89" s="1">
        <v>42435</v>
      </c>
      <c r="B89" t="s">
        <v>7</v>
      </c>
      <c r="C89" t="s">
        <v>13</v>
      </c>
      <c r="D89" s="3" t="str">
        <f t="shared" si="3"/>
        <v>Maret</v>
      </c>
      <c r="E89" s="3" t="str">
        <f t="shared" si="4"/>
        <v>2016</v>
      </c>
      <c r="F89" s="2" t="s">
        <v>22</v>
      </c>
      <c r="G89" s="4">
        <v>78</v>
      </c>
      <c r="H89" s="5">
        <v>11357</v>
      </c>
      <c r="I89" s="5">
        <f t="shared" si="5"/>
        <v>885846</v>
      </c>
    </row>
    <row r="90" spans="1:9" x14ac:dyDescent="0.25">
      <c r="A90" s="1">
        <v>42444</v>
      </c>
      <c r="B90" t="s">
        <v>5</v>
      </c>
      <c r="C90" t="s">
        <v>13</v>
      </c>
      <c r="D90" s="3" t="str">
        <f t="shared" si="3"/>
        <v>Maret</v>
      </c>
      <c r="E90" s="3" t="str">
        <f t="shared" si="4"/>
        <v>2016</v>
      </c>
      <c r="F90" s="2" t="s">
        <v>22</v>
      </c>
      <c r="G90" s="4">
        <v>116</v>
      </c>
      <c r="H90" s="5">
        <v>23606</v>
      </c>
      <c r="I90" s="5">
        <f t="shared" si="5"/>
        <v>2738296</v>
      </c>
    </row>
    <row r="91" spans="1:9" x14ac:dyDescent="0.25">
      <c r="A91" s="1">
        <v>42445</v>
      </c>
      <c r="B91" t="s">
        <v>6</v>
      </c>
      <c r="C91" t="s">
        <v>11</v>
      </c>
      <c r="D91" s="3" t="str">
        <f t="shared" si="3"/>
        <v>Maret</v>
      </c>
      <c r="E91" s="3" t="str">
        <f t="shared" si="4"/>
        <v>2016</v>
      </c>
      <c r="F91" s="2" t="s">
        <v>22</v>
      </c>
      <c r="G91" s="4">
        <v>193</v>
      </c>
      <c r="H91" s="5">
        <v>22858</v>
      </c>
      <c r="I91" s="5">
        <f t="shared" si="5"/>
        <v>4411594</v>
      </c>
    </row>
    <row r="92" spans="1:9" x14ac:dyDescent="0.25">
      <c r="A92" s="1">
        <v>42453</v>
      </c>
      <c r="B92" t="s">
        <v>8</v>
      </c>
      <c r="C92" t="s">
        <v>10</v>
      </c>
      <c r="D92" s="3" t="str">
        <f t="shared" si="3"/>
        <v>Maret</v>
      </c>
      <c r="E92" s="3" t="str">
        <f t="shared" si="4"/>
        <v>2016</v>
      </c>
      <c r="F92" s="2" t="s">
        <v>22</v>
      </c>
      <c r="G92" s="4">
        <v>192</v>
      </c>
      <c r="H92" s="5">
        <v>9237</v>
      </c>
      <c r="I92" s="5">
        <f t="shared" si="5"/>
        <v>1773504</v>
      </c>
    </row>
    <row r="93" spans="1:9" x14ac:dyDescent="0.25">
      <c r="A93" s="1">
        <v>42456</v>
      </c>
      <c r="B93" t="s">
        <v>9</v>
      </c>
      <c r="C93" t="s">
        <v>10</v>
      </c>
      <c r="D93" s="3" t="str">
        <f t="shared" si="3"/>
        <v>Maret</v>
      </c>
      <c r="E93" s="3" t="str">
        <f t="shared" si="4"/>
        <v>2016</v>
      </c>
      <c r="F93" s="2" t="s">
        <v>22</v>
      </c>
      <c r="G93" s="4">
        <v>193</v>
      </c>
      <c r="H93" s="5">
        <v>21557</v>
      </c>
      <c r="I93" s="5">
        <f t="shared" si="5"/>
        <v>4160501</v>
      </c>
    </row>
    <row r="94" spans="1:9" x14ac:dyDescent="0.25">
      <c r="A94" s="1">
        <v>42462</v>
      </c>
      <c r="B94" t="s">
        <v>4</v>
      </c>
      <c r="C94" t="s">
        <v>10</v>
      </c>
      <c r="D94" s="3" t="str">
        <f t="shared" si="3"/>
        <v>April</v>
      </c>
      <c r="E94" s="3" t="str">
        <f t="shared" si="4"/>
        <v>2016</v>
      </c>
      <c r="F94" s="2" t="s">
        <v>23</v>
      </c>
      <c r="G94" s="4">
        <v>164</v>
      </c>
      <c r="H94" s="5">
        <v>30398</v>
      </c>
      <c r="I94" s="5">
        <f t="shared" si="5"/>
        <v>4985272</v>
      </c>
    </row>
    <row r="95" spans="1:9" x14ac:dyDescent="0.25">
      <c r="A95" s="1">
        <v>42470</v>
      </c>
      <c r="B95" t="s">
        <v>7</v>
      </c>
      <c r="C95" t="s">
        <v>11</v>
      </c>
      <c r="D95" s="3" t="str">
        <f t="shared" si="3"/>
        <v>April</v>
      </c>
      <c r="E95" s="3" t="str">
        <f t="shared" si="4"/>
        <v>2016</v>
      </c>
      <c r="F95" s="2" t="s">
        <v>23</v>
      </c>
      <c r="G95" s="4">
        <v>103</v>
      </c>
      <c r="H95" s="5">
        <v>10177</v>
      </c>
      <c r="I95" s="5">
        <f t="shared" si="5"/>
        <v>1048231</v>
      </c>
    </row>
    <row r="96" spans="1:9" x14ac:dyDescent="0.25">
      <c r="A96" s="1">
        <v>42471</v>
      </c>
      <c r="B96" t="s">
        <v>5</v>
      </c>
      <c r="C96" t="s">
        <v>11</v>
      </c>
      <c r="D96" s="3" t="str">
        <f t="shared" si="3"/>
        <v>April</v>
      </c>
      <c r="E96" s="3" t="str">
        <f t="shared" si="4"/>
        <v>2016</v>
      </c>
      <c r="F96" s="2" t="s">
        <v>23</v>
      </c>
      <c r="G96" s="4">
        <v>86</v>
      </c>
      <c r="H96" s="5">
        <v>25234</v>
      </c>
      <c r="I96" s="5">
        <f t="shared" si="5"/>
        <v>2170124</v>
      </c>
    </row>
    <row r="97" spans="1:9" x14ac:dyDescent="0.25">
      <c r="A97" s="1">
        <v>42477</v>
      </c>
      <c r="B97" t="s">
        <v>6</v>
      </c>
      <c r="C97" t="s">
        <v>13</v>
      </c>
      <c r="D97" s="3" t="str">
        <f t="shared" si="3"/>
        <v>April</v>
      </c>
      <c r="E97" s="3" t="str">
        <f t="shared" si="4"/>
        <v>2016</v>
      </c>
      <c r="F97" s="2" t="s">
        <v>23</v>
      </c>
      <c r="G97" s="4">
        <v>129</v>
      </c>
      <c r="H97" s="5">
        <v>23261</v>
      </c>
      <c r="I97" s="5">
        <f t="shared" si="5"/>
        <v>3000669</v>
      </c>
    </row>
    <row r="98" spans="1:9" x14ac:dyDescent="0.25">
      <c r="A98" s="1">
        <v>42481</v>
      </c>
      <c r="B98" t="s">
        <v>8</v>
      </c>
      <c r="C98" t="s">
        <v>10</v>
      </c>
      <c r="D98" s="3" t="str">
        <f t="shared" si="3"/>
        <v>April</v>
      </c>
      <c r="E98" s="3" t="str">
        <f t="shared" si="4"/>
        <v>2016</v>
      </c>
      <c r="F98" s="2" t="s">
        <v>23</v>
      </c>
      <c r="G98" s="4">
        <v>74</v>
      </c>
      <c r="H98" s="5">
        <v>8185</v>
      </c>
      <c r="I98" s="5">
        <f t="shared" si="5"/>
        <v>605690</v>
      </c>
    </row>
    <row r="99" spans="1:9" x14ac:dyDescent="0.25">
      <c r="A99" s="1">
        <v>42488</v>
      </c>
      <c r="B99" t="s">
        <v>9</v>
      </c>
      <c r="C99" t="s">
        <v>13</v>
      </c>
      <c r="D99" s="3" t="str">
        <f t="shared" si="3"/>
        <v>April</v>
      </c>
      <c r="E99" s="3" t="str">
        <f t="shared" si="4"/>
        <v>2016</v>
      </c>
      <c r="F99" s="2" t="s">
        <v>23</v>
      </c>
      <c r="G99" s="4">
        <v>109</v>
      </c>
      <c r="H99" s="5">
        <v>22898</v>
      </c>
      <c r="I99" s="5">
        <f t="shared" si="5"/>
        <v>2495882</v>
      </c>
    </row>
    <row r="100" spans="1:9" x14ac:dyDescent="0.25">
      <c r="A100" s="1">
        <v>42491</v>
      </c>
      <c r="B100" t="s">
        <v>4</v>
      </c>
      <c r="C100" t="s">
        <v>13</v>
      </c>
      <c r="D100" s="3" t="str">
        <f t="shared" si="3"/>
        <v>Mei</v>
      </c>
      <c r="E100" s="3" t="str">
        <f t="shared" si="4"/>
        <v>2016</v>
      </c>
      <c r="F100" s="2" t="s">
        <v>23</v>
      </c>
      <c r="G100" s="4">
        <v>152</v>
      </c>
      <c r="H100" s="5">
        <v>25165</v>
      </c>
      <c r="I100" s="5">
        <f t="shared" si="5"/>
        <v>3825080</v>
      </c>
    </row>
    <row r="101" spans="1:9" x14ac:dyDescent="0.25">
      <c r="A101" s="1">
        <v>42497</v>
      </c>
      <c r="B101" t="s">
        <v>7</v>
      </c>
      <c r="C101" t="s">
        <v>13</v>
      </c>
      <c r="D101" s="3" t="str">
        <f t="shared" si="3"/>
        <v>Mei</v>
      </c>
      <c r="E101" s="3" t="str">
        <f t="shared" si="4"/>
        <v>2016</v>
      </c>
      <c r="F101" s="2" t="s">
        <v>23</v>
      </c>
      <c r="G101" s="4">
        <v>128</v>
      </c>
      <c r="H101" s="5">
        <v>13360</v>
      </c>
      <c r="I101" s="5">
        <f t="shared" si="5"/>
        <v>1710080</v>
      </c>
    </row>
    <row r="102" spans="1:9" x14ac:dyDescent="0.25">
      <c r="A102" s="1">
        <v>42501</v>
      </c>
      <c r="B102" t="s">
        <v>5</v>
      </c>
      <c r="C102" t="s">
        <v>13</v>
      </c>
      <c r="D102" s="3" t="str">
        <f t="shared" si="3"/>
        <v>Mei</v>
      </c>
      <c r="E102" s="3" t="str">
        <f t="shared" si="4"/>
        <v>2016</v>
      </c>
      <c r="F102" s="2" t="s">
        <v>23</v>
      </c>
      <c r="G102" s="4">
        <v>102</v>
      </c>
      <c r="H102" s="5">
        <v>22500</v>
      </c>
      <c r="I102" s="5">
        <f t="shared" si="5"/>
        <v>2295000</v>
      </c>
    </row>
    <row r="103" spans="1:9" x14ac:dyDescent="0.25">
      <c r="A103" s="1">
        <v>42508</v>
      </c>
      <c r="B103" t="s">
        <v>6</v>
      </c>
      <c r="C103" t="s">
        <v>13</v>
      </c>
      <c r="D103" s="3" t="str">
        <f t="shared" si="3"/>
        <v>Mei</v>
      </c>
      <c r="E103" s="3" t="str">
        <f t="shared" si="4"/>
        <v>2016</v>
      </c>
      <c r="F103" s="2" t="s">
        <v>23</v>
      </c>
      <c r="G103" s="4">
        <v>142</v>
      </c>
      <c r="H103" s="5">
        <v>23703</v>
      </c>
      <c r="I103" s="5">
        <f t="shared" si="5"/>
        <v>3365826</v>
      </c>
    </row>
    <row r="104" spans="1:9" x14ac:dyDescent="0.25">
      <c r="A104" s="1">
        <v>42514</v>
      </c>
      <c r="B104" t="s">
        <v>8</v>
      </c>
      <c r="C104" t="s">
        <v>10</v>
      </c>
      <c r="D104" s="3" t="str">
        <f t="shared" si="3"/>
        <v>Mei</v>
      </c>
      <c r="E104" s="3" t="str">
        <f t="shared" si="4"/>
        <v>2016</v>
      </c>
      <c r="F104" s="2" t="s">
        <v>23</v>
      </c>
      <c r="G104" s="4">
        <v>128</v>
      </c>
      <c r="H104" s="5">
        <v>9898</v>
      </c>
      <c r="I104" s="5">
        <f t="shared" si="5"/>
        <v>1266944</v>
      </c>
    </row>
    <row r="105" spans="1:9" x14ac:dyDescent="0.25">
      <c r="A105" s="1">
        <v>42519</v>
      </c>
      <c r="B105" t="s">
        <v>9</v>
      </c>
      <c r="C105" t="s">
        <v>11</v>
      </c>
      <c r="D105" s="3" t="str">
        <f t="shared" si="3"/>
        <v>Mei</v>
      </c>
      <c r="E105" s="3" t="str">
        <f t="shared" si="4"/>
        <v>2016</v>
      </c>
      <c r="F105" s="2" t="s">
        <v>23</v>
      </c>
      <c r="G105" s="4">
        <v>59</v>
      </c>
      <c r="H105" s="5">
        <v>24310</v>
      </c>
      <c r="I105" s="5">
        <f t="shared" si="5"/>
        <v>1434290</v>
      </c>
    </row>
    <row r="106" spans="1:9" x14ac:dyDescent="0.25">
      <c r="A106" s="1">
        <v>42526</v>
      </c>
      <c r="B106" t="s">
        <v>4</v>
      </c>
      <c r="C106" t="s">
        <v>11</v>
      </c>
      <c r="D106" s="3" t="str">
        <f t="shared" si="3"/>
        <v>Juni</v>
      </c>
      <c r="E106" s="3" t="str">
        <f t="shared" si="4"/>
        <v>2016</v>
      </c>
      <c r="F106" s="2" t="s">
        <v>23</v>
      </c>
      <c r="G106" s="4">
        <v>157</v>
      </c>
      <c r="H106" s="5">
        <v>27320</v>
      </c>
      <c r="I106" s="5">
        <f t="shared" si="5"/>
        <v>4289240</v>
      </c>
    </row>
    <row r="107" spans="1:9" x14ac:dyDescent="0.25">
      <c r="A107" s="1">
        <v>42527</v>
      </c>
      <c r="B107" t="s">
        <v>7</v>
      </c>
      <c r="C107" t="s">
        <v>13</v>
      </c>
      <c r="D107" s="3" t="str">
        <f t="shared" si="3"/>
        <v>Juni</v>
      </c>
      <c r="E107" s="3" t="str">
        <f t="shared" si="4"/>
        <v>2016</v>
      </c>
      <c r="F107" s="2" t="s">
        <v>23</v>
      </c>
      <c r="G107" s="4">
        <v>114</v>
      </c>
      <c r="H107" s="5">
        <v>13285</v>
      </c>
      <c r="I107" s="5">
        <f t="shared" si="5"/>
        <v>1514490</v>
      </c>
    </row>
    <row r="108" spans="1:9" x14ac:dyDescent="0.25">
      <c r="A108" s="1">
        <v>42536</v>
      </c>
      <c r="B108" t="s">
        <v>5</v>
      </c>
      <c r="C108" t="s">
        <v>11</v>
      </c>
      <c r="D108" s="3" t="str">
        <f t="shared" si="3"/>
        <v>Juni</v>
      </c>
      <c r="E108" s="3" t="str">
        <f t="shared" si="4"/>
        <v>2016</v>
      </c>
      <c r="F108" s="2" t="s">
        <v>23</v>
      </c>
      <c r="G108" s="4">
        <v>60</v>
      </c>
      <c r="H108" s="5">
        <v>29773</v>
      </c>
      <c r="I108" s="5">
        <f t="shared" si="5"/>
        <v>1786380</v>
      </c>
    </row>
    <row r="109" spans="1:9" x14ac:dyDescent="0.25">
      <c r="A109" s="1">
        <v>42540</v>
      </c>
      <c r="B109" t="s">
        <v>6</v>
      </c>
      <c r="C109" t="s">
        <v>13</v>
      </c>
      <c r="D109" s="3" t="str">
        <f t="shared" si="3"/>
        <v>Juni</v>
      </c>
      <c r="E109" s="3" t="str">
        <f t="shared" si="4"/>
        <v>2016</v>
      </c>
      <c r="F109" s="2" t="s">
        <v>23</v>
      </c>
      <c r="G109" s="4">
        <v>176</v>
      </c>
      <c r="H109" s="5">
        <v>23247</v>
      </c>
      <c r="I109" s="5">
        <f t="shared" si="5"/>
        <v>4091472</v>
      </c>
    </row>
    <row r="110" spans="1:9" x14ac:dyDescent="0.25">
      <c r="A110" s="1">
        <v>42546</v>
      </c>
      <c r="B110" t="s">
        <v>8</v>
      </c>
      <c r="C110" t="s">
        <v>13</v>
      </c>
      <c r="D110" s="3" t="str">
        <f t="shared" si="3"/>
        <v>Juni</v>
      </c>
      <c r="E110" s="3" t="str">
        <f t="shared" si="4"/>
        <v>2016</v>
      </c>
      <c r="F110" s="2" t="s">
        <v>23</v>
      </c>
      <c r="G110" s="4">
        <v>126</v>
      </c>
      <c r="H110" s="5">
        <v>9261</v>
      </c>
      <c r="I110" s="5">
        <f t="shared" si="5"/>
        <v>1166886</v>
      </c>
    </row>
    <row r="111" spans="1:9" x14ac:dyDescent="0.25">
      <c r="A111" s="1">
        <v>42549</v>
      </c>
      <c r="B111" t="s">
        <v>9</v>
      </c>
      <c r="C111" t="s">
        <v>13</v>
      </c>
      <c r="D111" s="3" t="str">
        <f t="shared" si="3"/>
        <v>Juni</v>
      </c>
      <c r="E111" s="3" t="str">
        <f t="shared" si="4"/>
        <v>2016</v>
      </c>
      <c r="F111" s="2" t="s">
        <v>23</v>
      </c>
      <c r="G111" s="4">
        <v>94</v>
      </c>
      <c r="H111" s="5">
        <v>20744</v>
      </c>
      <c r="I111" s="5">
        <f t="shared" si="5"/>
        <v>1949936</v>
      </c>
    </row>
    <row r="112" spans="1:9" x14ac:dyDescent="0.25">
      <c r="A112" s="1">
        <v>42552</v>
      </c>
      <c r="B112" t="s">
        <v>4</v>
      </c>
      <c r="C112" t="s">
        <v>11</v>
      </c>
      <c r="D112" s="3" t="str">
        <f t="shared" si="3"/>
        <v>Juli</v>
      </c>
      <c r="E112" s="3" t="str">
        <f t="shared" si="4"/>
        <v>2016</v>
      </c>
      <c r="F112" s="2" t="s">
        <v>24</v>
      </c>
      <c r="G112" s="4">
        <v>106</v>
      </c>
      <c r="H112" s="5">
        <v>25935</v>
      </c>
      <c r="I112" s="5">
        <f t="shared" si="5"/>
        <v>2749110</v>
      </c>
    </row>
    <row r="113" spans="1:9" x14ac:dyDescent="0.25">
      <c r="A113" s="1">
        <v>42557</v>
      </c>
      <c r="B113" t="s">
        <v>7</v>
      </c>
      <c r="C113" t="s">
        <v>10</v>
      </c>
      <c r="D113" s="3" t="str">
        <f t="shared" si="3"/>
        <v>Juli</v>
      </c>
      <c r="E113" s="3" t="str">
        <f t="shared" si="4"/>
        <v>2016</v>
      </c>
      <c r="F113" s="2" t="s">
        <v>24</v>
      </c>
      <c r="G113" s="4">
        <v>85</v>
      </c>
      <c r="H113" s="5">
        <v>14472</v>
      </c>
      <c r="I113" s="5">
        <f t="shared" si="5"/>
        <v>1230120</v>
      </c>
    </row>
    <row r="114" spans="1:9" x14ac:dyDescent="0.25">
      <c r="A114" s="1">
        <v>42566</v>
      </c>
      <c r="B114" t="s">
        <v>5</v>
      </c>
      <c r="C114" t="s">
        <v>13</v>
      </c>
      <c r="D114" s="3" t="str">
        <f t="shared" si="3"/>
        <v>Juli</v>
      </c>
      <c r="E114" s="3" t="str">
        <f t="shared" si="4"/>
        <v>2016</v>
      </c>
      <c r="F114" s="2" t="s">
        <v>24</v>
      </c>
      <c r="G114" s="4">
        <v>110</v>
      </c>
      <c r="H114" s="5">
        <v>28126</v>
      </c>
      <c r="I114" s="5">
        <f t="shared" si="5"/>
        <v>3093860</v>
      </c>
    </row>
    <row r="115" spans="1:9" x14ac:dyDescent="0.25">
      <c r="A115" s="1">
        <v>42568</v>
      </c>
      <c r="B115" t="s">
        <v>6</v>
      </c>
      <c r="C115" t="s">
        <v>13</v>
      </c>
      <c r="D115" s="3" t="str">
        <f t="shared" si="3"/>
        <v>Juli</v>
      </c>
      <c r="E115" s="3" t="str">
        <f t="shared" si="4"/>
        <v>2016</v>
      </c>
      <c r="F115" s="2" t="s">
        <v>24</v>
      </c>
      <c r="G115" s="4">
        <v>123</v>
      </c>
      <c r="H115" s="5">
        <v>23326</v>
      </c>
      <c r="I115" s="5">
        <f t="shared" si="5"/>
        <v>2869098</v>
      </c>
    </row>
    <row r="116" spans="1:9" x14ac:dyDescent="0.25">
      <c r="A116" s="1">
        <v>42576</v>
      </c>
      <c r="B116" t="s">
        <v>8</v>
      </c>
      <c r="C116" t="s">
        <v>11</v>
      </c>
      <c r="D116" s="3" t="str">
        <f t="shared" si="3"/>
        <v>Juli</v>
      </c>
      <c r="E116" s="3" t="str">
        <f t="shared" si="4"/>
        <v>2016</v>
      </c>
      <c r="F116" s="2" t="s">
        <v>24</v>
      </c>
      <c r="G116" s="4">
        <v>132</v>
      </c>
      <c r="H116" s="5">
        <v>8573</v>
      </c>
      <c r="I116" s="5">
        <f t="shared" si="5"/>
        <v>1131636</v>
      </c>
    </row>
    <row r="117" spans="1:9" x14ac:dyDescent="0.25">
      <c r="A117" s="1">
        <v>42580</v>
      </c>
      <c r="B117" t="s">
        <v>9</v>
      </c>
      <c r="C117" t="s">
        <v>13</v>
      </c>
      <c r="D117" s="3" t="str">
        <f t="shared" si="3"/>
        <v>Juli</v>
      </c>
      <c r="E117" s="3" t="str">
        <f t="shared" si="4"/>
        <v>2016</v>
      </c>
      <c r="F117" s="2" t="s">
        <v>24</v>
      </c>
      <c r="G117" s="4">
        <v>174</v>
      </c>
      <c r="H117" s="5">
        <v>21222</v>
      </c>
      <c r="I117" s="5">
        <f t="shared" si="5"/>
        <v>3692628</v>
      </c>
    </row>
    <row r="118" spans="1:9" x14ac:dyDescent="0.25">
      <c r="A118" s="1">
        <v>42585</v>
      </c>
      <c r="B118" t="s">
        <v>4</v>
      </c>
      <c r="C118" t="s">
        <v>10</v>
      </c>
      <c r="D118" s="3" t="str">
        <f t="shared" si="3"/>
        <v>Agustus</v>
      </c>
      <c r="E118" s="3" t="str">
        <f t="shared" si="4"/>
        <v>2016</v>
      </c>
      <c r="F118" s="2" t="s">
        <v>24</v>
      </c>
      <c r="G118" s="4">
        <v>93</v>
      </c>
      <c r="H118" s="5">
        <v>25970</v>
      </c>
      <c r="I118" s="5">
        <f t="shared" si="5"/>
        <v>2415210</v>
      </c>
    </row>
    <row r="119" spans="1:9" x14ac:dyDescent="0.25">
      <c r="A119" s="1">
        <v>42591</v>
      </c>
      <c r="B119" t="s">
        <v>7</v>
      </c>
      <c r="C119" t="s">
        <v>11</v>
      </c>
      <c r="D119" s="3" t="str">
        <f t="shared" si="3"/>
        <v>Agustus</v>
      </c>
      <c r="E119" s="3" t="str">
        <f t="shared" si="4"/>
        <v>2016</v>
      </c>
      <c r="F119" s="2" t="s">
        <v>24</v>
      </c>
      <c r="G119" s="4">
        <v>139</v>
      </c>
      <c r="H119" s="5">
        <v>13117</v>
      </c>
      <c r="I119" s="5">
        <f t="shared" si="5"/>
        <v>1823263</v>
      </c>
    </row>
    <row r="120" spans="1:9" x14ac:dyDescent="0.25">
      <c r="A120" s="1">
        <v>42596</v>
      </c>
      <c r="B120" t="s">
        <v>5</v>
      </c>
      <c r="C120" t="s">
        <v>10</v>
      </c>
      <c r="D120" s="3" t="str">
        <f t="shared" si="3"/>
        <v>Agustus</v>
      </c>
      <c r="E120" s="3" t="str">
        <f t="shared" si="4"/>
        <v>2016</v>
      </c>
      <c r="F120" s="2" t="s">
        <v>24</v>
      </c>
      <c r="G120" s="4">
        <v>142</v>
      </c>
      <c r="H120" s="5">
        <v>24235</v>
      </c>
      <c r="I120" s="5">
        <f t="shared" si="5"/>
        <v>3441370</v>
      </c>
    </row>
    <row r="121" spans="1:9" x14ac:dyDescent="0.25">
      <c r="A121" s="1">
        <v>42601</v>
      </c>
      <c r="B121" t="s">
        <v>6</v>
      </c>
      <c r="C121" t="s">
        <v>11</v>
      </c>
      <c r="D121" s="3" t="str">
        <f t="shared" si="3"/>
        <v>Agustus</v>
      </c>
      <c r="E121" s="3" t="str">
        <f t="shared" si="4"/>
        <v>2016</v>
      </c>
      <c r="F121" s="2" t="s">
        <v>24</v>
      </c>
      <c r="G121" s="4">
        <v>65</v>
      </c>
      <c r="H121" s="5">
        <v>20927</v>
      </c>
      <c r="I121" s="5">
        <f t="shared" si="5"/>
        <v>1360255</v>
      </c>
    </row>
    <row r="122" spans="1:9" x14ac:dyDescent="0.25">
      <c r="A122" s="1">
        <v>42606</v>
      </c>
      <c r="B122" t="s">
        <v>8</v>
      </c>
      <c r="C122" t="s">
        <v>10</v>
      </c>
      <c r="D122" s="3" t="str">
        <f t="shared" si="3"/>
        <v>Agustus</v>
      </c>
      <c r="E122" s="3" t="str">
        <f t="shared" si="4"/>
        <v>2016</v>
      </c>
      <c r="F122" s="2" t="s">
        <v>24</v>
      </c>
      <c r="G122" s="4">
        <v>188</v>
      </c>
      <c r="H122" s="5">
        <v>8621</v>
      </c>
      <c r="I122" s="5">
        <f t="shared" si="5"/>
        <v>1620748</v>
      </c>
    </row>
    <row r="123" spans="1:9" x14ac:dyDescent="0.25">
      <c r="A123" s="1">
        <v>42608</v>
      </c>
      <c r="B123" t="s">
        <v>9</v>
      </c>
      <c r="C123" t="s">
        <v>10</v>
      </c>
      <c r="D123" s="3" t="str">
        <f t="shared" si="3"/>
        <v>Agustus</v>
      </c>
      <c r="E123" s="3" t="str">
        <f t="shared" si="4"/>
        <v>2016</v>
      </c>
      <c r="F123" s="2" t="s">
        <v>24</v>
      </c>
      <c r="G123" s="4">
        <v>139</v>
      </c>
      <c r="H123" s="5">
        <v>23419</v>
      </c>
      <c r="I123" s="5">
        <f t="shared" si="5"/>
        <v>3255241</v>
      </c>
    </row>
    <row r="124" spans="1:9" x14ac:dyDescent="0.25">
      <c r="A124" s="1">
        <v>42617</v>
      </c>
      <c r="B124" t="s">
        <v>4</v>
      </c>
      <c r="C124" t="s">
        <v>13</v>
      </c>
      <c r="D124" s="3" t="str">
        <f t="shared" si="3"/>
        <v>September</v>
      </c>
      <c r="E124" s="3" t="str">
        <f t="shared" si="4"/>
        <v>2016</v>
      </c>
      <c r="F124" s="2" t="s">
        <v>24</v>
      </c>
      <c r="G124" s="4">
        <v>167</v>
      </c>
      <c r="H124" s="5">
        <v>27270</v>
      </c>
      <c r="I124" s="5">
        <f t="shared" si="5"/>
        <v>4554090</v>
      </c>
    </row>
    <row r="125" spans="1:9" x14ac:dyDescent="0.25">
      <c r="A125" s="1">
        <v>42622</v>
      </c>
      <c r="B125" t="s">
        <v>7</v>
      </c>
      <c r="C125" t="s">
        <v>11</v>
      </c>
      <c r="D125" s="3" t="str">
        <f t="shared" si="3"/>
        <v>September</v>
      </c>
      <c r="E125" s="3" t="str">
        <f t="shared" si="4"/>
        <v>2016</v>
      </c>
      <c r="F125" s="2" t="s">
        <v>24</v>
      </c>
      <c r="G125" s="4">
        <v>144</v>
      </c>
      <c r="H125" s="5">
        <v>14031</v>
      </c>
      <c r="I125" s="5">
        <f t="shared" si="5"/>
        <v>2020464</v>
      </c>
    </row>
    <row r="126" spans="1:9" x14ac:dyDescent="0.25">
      <c r="A126" s="1">
        <v>42624</v>
      </c>
      <c r="B126" t="s">
        <v>5</v>
      </c>
      <c r="C126" t="s">
        <v>11</v>
      </c>
      <c r="D126" s="3" t="str">
        <f t="shared" si="3"/>
        <v>September</v>
      </c>
      <c r="E126" s="3" t="str">
        <f t="shared" si="4"/>
        <v>2016</v>
      </c>
      <c r="F126" s="2" t="s">
        <v>24</v>
      </c>
      <c r="G126" s="4">
        <v>151</v>
      </c>
      <c r="H126" s="5">
        <v>26838</v>
      </c>
      <c r="I126" s="5">
        <f t="shared" si="5"/>
        <v>4052538</v>
      </c>
    </row>
    <row r="127" spans="1:9" x14ac:dyDescent="0.25">
      <c r="A127" s="1">
        <v>42630</v>
      </c>
      <c r="B127" t="s">
        <v>6</v>
      </c>
      <c r="C127" t="s">
        <v>13</v>
      </c>
      <c r="D127" s="3" t="str">
        <f t="shared" si="3"/>
        <v>September</v>
      </c>
      <c r="E127" s="3" t="str">
        <f t="shared" si="4"/>
        <v>2016</v>
      </c>
      <c r="F127" s="2" t="s">
        <v>24</v>
      </c>
      <c r="G127" s="4">
        <v>144</v>
      </c>
      <c r="H127" s="5">
        <v>20011</v>
      </c>
      <c r="I127" s="5">
        <f t="shared" si="5"/>
        <v>2881584</v>
      </c>
    </row>
    <row r="128" spans="1:9" x14ac:dyDescent="0.25">
      <c r="A128" s="1">
        <v>42636</v>
      </c>
      <c r="B128" t="s">
        <v>8</v>
      </c>
      <c r="C128" t="s">
        <v>13</v>
      </c>
      <c r="D128" s="3" t="str">
        <f t="shared" si="3"/>
        <v>September</v>
      </c>
      <c r="E128" s="3" t="str">
        <f t="shared" si="4"/>
        <v>2016</v>
      </c>
      <c r="F128" s="2" t="s">
        <v>24</v>
      </c>
      <c r="G128" s="4">
        <v>150</v>
      </c>
      <c r="H128" s="5">
        <v>9393</v>
      </c>
      <c r="I128" s="5">
        <f t="shared" si="5"/>
        <v>1408950</v>
      </c>
    </row>
    <row r="129" spans="1:9" x14ac:dyDescent="0.25">
      <c r="A129" s="1">
        <v>42642</v>
      </c>
      <c r="B129" t="s">
        <v>9</v>
      </c>
      <c r="C129" t="s">
        <v>10</v>
      </c>
      <c r="D129" s="3" t="str">
        <f t="shared" si="3"/>
        <v>September</v>
      </c>
      <c r="E129" s="3" t="str">
        <f t="shared" si="4"/>
        <v>2016</v>
      </c>
      <c r="F129" s="2" t="s">
        <v>24</v>
      </c>
      <c r="G129" s="4">
        <v>175</v>
      </c>
      <c r="H129" s="5">
        <v>21419</v>
      </c>
      <c r="I129" s="5">
        <f t="shared" si="5"/>
        <v>3748325</v>
      </c>
    </row>
    <row r="130" spans="1:9" x14ac:dyDescent="0.25">
      <c r="A130" s="1">
        <v>42646</v>
      </c>
      <c r="B130" t="s">
        <v>4</v>
      </c>
      <c r="C130" t="s">
        <v>11</v>
      </c>
      <c r="D130" s="3" t="str">
        <f t="shared" si="3"/>
        <v>Oktober</v>
      </c>
      <c r="E130" s="3" t="str">
        <f t="shared" si="4"/>
        <v>2016</v>
      </c>
      <c r="F130" s="2" t="s">
        <v>25</v>
      </c>
      <c r="G130" s="4">
        <v>138</v>
      </c>
      <c r="H130" s="5">
        <v>29288</v>
      </c>
      <c r="I130" s="5">
        <f t="shared" si="5"/>
        <v>4041744</v>
      </c>
    </row>
    <row r="131" spans="1:9" x14ac:dyDescent="0.25">
      <c r="A131" s="1">
        <v>42652</v>
      </c>
      <c r="B131" t="s">
        <v>7</v>
      </c>
      <c r="C131" t="s">
        <v>11</v>
      </c>
      <c r="D131" s="3" t="str">
        <f t="shared" si="3"/>
        <v>Oktober</v>
      </c>
      <c r="E131" s="3" t="str">
        <f t="shared" si="4"/>
        <v>2016</v>
      </c>
      <c r="F131" s="2" t="s">
        <v>25</v>
      </c>
      <c r="G131" s="4">
        <v>173</v>
      </c>
      <c r="H131" s="5">
        <v>11321</v>
      </c>
      <c r="I131" s="5">
        <f t="shared" si="5"/>
        <v>1958533</v>
      </c>
    </row>
    <row r="132" spans="1:9" x14ac:dyDescent="0.25">
      <c r="A132" s="1">
        <v>42657</v>
      </c>
      <c r="B132" t="s">
        <v>5</v>
      </c>
      <c r="C132" t="s">
        <v>13</v>
      </c>
      <c r="D132" s="3" t="str">
        <f t="shared" ref="D132:D195" si="6">TEXT(A132,"mmmm")</f>
        <v>Oktober</v>
      </c>
      <c r="E132" s="3" t="str">
        <f t="shared" ref="E132:E195" si="7">TEXT(A132,"yyyy")</f>
        <v>2016</v>
      </c>
      <c r="F132" s="2" t="s">
        <v>25</v>
      </c>
      <c r="G132" s="4">
        <v>114</v>
      </c>
      <c r="H132" s="5">
        <v>22399</v>
      </c>
      <c r="I132" s="5">
        <f t="shared" ref="I132:I195" si="8">G132*H132</f>
        <v>2553486</v>
      </c>
    </row>
    <row r="133" spans="1:9" x14ac:dyDescent="0.25">
      <c r="A133" s="1">
        <v>42660</v>
      </c>
      <c r="B133" t="s">
        <v>6</v>
      </c>
      <c r="C133" t="s">
        <v>11</v>
      </c>
      <c r="D133" s="3" t="str">
        <f t="shared" si="6"/>
        <v>Oktober</v>
      </c>
      <c r="E133" s="3" t="str">
        <f t="shared" si="7"/>
        <v>2016</v>
      </c>
      <c r="F133" s="2" t="s">
        <v>25</v>
      </c>
      <c r="G133" s="4">
        <v>95</v>
      </c>
      <c r="H133" s="5">
        <v>23199</v>
      </c>
      <c r="I133" s="5">
        <f t="shared" si="8"/>
        <v>2203905</v>
      </c>
    </row>
    <row r="134" spans="1:9" x14ac:dyDescent="0.25">
      <c r="A134" s="1">
        <v>42665</v>
      </c>
      <c r="B134" t="s">
        <v>8</v>
      </c>
      <c r="C134" t="s">
        <v>11</v>
      </c>
      <c r="D134" s="3" t="str">
        <f t="shared" si="6"/>
        <v>Oktober</v>
      </c>
      <c r="E134" s="3" t="str">
        <f t="shared" si="7"/>
        <v>2016</v>
      </c>
      <c r="F134" s="2" t="s">
        <v>25</v>
      </c>
      <c r="G134" s="4">
        <v>91</v>
      </c>
      <c r="H134" s="5">
        <v>8877</v>
      </c>
      <c r="I134" s="5">
        <f t="shared" si="8"/>
        <v>807807</v>
      </c>
    </row>
    <row r="135" spans="1:9" x14ac:dyDescent="0.25">
      <c r="A135" s="1">
        <v>42670</v>
      </c>
      <c r="B135" t="s">
        <v>9</v>
      </c>
      <c r="C135" t="s">
        <v>11</v>
      </c>
      <c r="D135" s="3" t="str">
        <f t="shared" si="6"/>
        <v>Oktober</v>
      </c>
      <c r="E135" s="3" t="str">
        <f t="shared" si="7"/>
        <v>2016</v>
      </c>
      <c r="F135" s="2" t="s">
        <v>25</v>
      </c>
      <c r="G135" s="4">
        <v>149</v>
      </c>
      <c r="H135" s="5">
        <v>21266</v>
      </c>
      <c r="I135" s="5">
        <f t="shared" si="8"/>
        <v>3168634</v>
      </c>
    </row>
    <row r="136" spans="1:9" x14ac:dyDescent="0.25">
      <c r="A136" s="1">
        <v>42679</v>
      </c>
      <c r="B136" t="s">
        <v>4</v>
      </c>
      <c r="C136" t="s">
        <v>10</v>
      </c>
      <c r="D136" s="3" t="str">
        <f t="shared" si="6"/>
        <v>November</v>
      </c>
      <c r="E136" s="3" t="str">
        <f t="shared" si="7"/>
        <v>2016</v>
      </c>
      <c r="F136" s="2" t="s">
        <v>25</v>
      </c>
      <c r="G136" s="4">
        <v>169</v>
      </c>
      <c r="H136" s="5">
        <v>28665</v>
      </c>
      <c r="I136" s="5">
        <f t="shared" si="8"/>
        <v>4844385</v>
      </c>
    </row>
    <row r="137" spans="1:9" x14ac:dyDescent="0.25">
      <c r="A137" s="1">
        <v>42681</v>
      </c>
      <c r="B137" t="s">
        <v>7</v>
      </c>
      <c r="C137" t="s">
        <v>11</v>
      </c>
      <c r="D137" s="3" t="str">
        <f t="shared" si="6"/>
        <v>November</v>
      </c>
      <c r="E137" s="3" t="str">
        <f t="shared" si="7"/>
        <v>2016</v>
      </c>
      <c r="F137" s="2" t="s">
        <v>25</v>
      </c>
      <c r="G137" s="4">
        <v>112</v>
      </c>
      <c r="H137" s="5">
        <v>14881</v>
      </c>
      <c r="I137" s="5">
        <f t="shared" si="8"/>
        <v>1666672</v>
      </c>
    </row>
    <row r="138" spans="1:9" x14ac:dyDescent="0.25">
      <c r="A138" s="1">
        <v>42689</v>
      </c>
      <c r="B138" t="s">
        <v>5</v>
      </c>
      <c r="C138" t="s">
        <v>11</v>
      </c>
      <c r="D138" s="3" t="str">
        <f t="shared" si="6"/>
        <v>November</v>
      </c>
      <c r="E138" s="3" t="str">
        <f t="shared" si="7"/>
        <v>2016</v>
      </c>
      <c r="F138" s="2" t="s">
        <v>25</v>
      </c>
      <c r="G138" s="4">
        <v>106</v>
      </c>
      <c r="H138" s="5">
        <v>24265</v>
      </c>
      <c r="I138" s="5">
        <f t="shared" si="8"/>
        <v>2572090</v>
      </c>
    </row>
    <row r="139" spans="1:9" x14ac:dyDescent="0.25">
      <c r="A139" s="1">
        <v>42694</v>
      </c>
      <c r="B139" t="s">
        <v>6</v>
      </c>
      <c r="C139" t="s">
        <v>11</v>
      </c>
      <c r="D139" s="3" t="str">
        <f t="shared" si="6"/>
        <v>November</v>
      </c>
      <c r="E139" s="3" t="str">
        <f t="shared" si="7"/>
        <v>2016</v>
      </c>
      <c r="F139" s="2" t="s">
        <v>25</v>
      </c>
      <c r="G139" s="4">
        <v>53</v>
      </c>
      <c r="H139" s="5">
        <v>20437</v>
      </c>
      <c r="I139" s="5">
        <f t="shared" si="8"/>
        <v>1083161</v>
      </c>
    </row>
    <row r="140" spans="1:9" x14ac:dyDescent="0.25">
      <c r="A140" s="1">
        <v>42697</v>
      </c>
      <c r="B140" t="s">
        <v>8</v>
      </c>
      <c r="C140" t="s">
        <v>13</v>
      </c>
      <c r="D140" s="3" t="str">
        <f t="shared" si="6"/>
        <v>November</v>
      </c>
      <c r="E140" s="3" t="str">
        <f t="shared" si="7"/>
        <v>2016</v>
      </c>
      <c r="F140" s="2" t="s">
        <v>25</v>
      </c>
      <c r="G140" s="4">
        <v>158</v>
      </c>
      <c r="H140" s="5">
        <v>9762</v>
      </c>
      <c r="I140" s="5">
        <f t="shared" si="8"/>
        <v>1542396</v>
      </c>
    </row>
    <row r="141" spans="1:9" x14ac:dyDescent="0.25">
      <c r="A141" s="1">
        <v>42703</v>
      </c>
      <c r="B141" t="s">
        <v>9</v>
      </c>
      <c r="C141" t="s">
        <v>11</v>
      </c>
      <c r="D141" s="3" t="str">
        <f t="shared" si="6"/>
        <v>November</v>
      </c>
      <c r="E141" s="3" t="str">
        <f t="shared" si="7"/>
        <v>2016</v>
      </c>
      <c r="F141" s="2" t="s">
        <v>25</v>
      </c>
      <c r="G141" s="4">
        <v>147</v>
      </c>
      <c r="H141" s="5">
        <v>21249</v>
      </c>
      <c r="I141" s="5">
        <f t="shared" si="8"/>
        <v>3123603</v>
      </c>
    </row>
    <row r="142" spans="1:9" x14ac:dyDescent="0.25">
      <c r="A142" s="1">
        <v>42707</v>
      </c>
      <c r="B142" t="s">
        <v>4</v>
      </c>
      <c r="C142" t="s">
        <v>13</v>
      </c>
      <c r="D142" s="3" t="str">
        <f t="shared" si="6"/>
        <v>Desember</v>
      </c>
      <c r="E142" s="3" t="str">
        <f t="shared" si="7"/>
        <v>2016</v>
      </c>
      <c r="F142" s="2" t="s">
        <v>25</v>
      </c>
      <c r="G142" s="4">
        <v>150</v>
      </c>
      <c r="H142" s="5">
        <v>33900</v>
      </c>
      <c r="I142" s="5">
        <f t="shared" si="8"/>
        <v>5085000</v>
      </c>
    </row>
    <row r="143" spans="1:9" x14ac:dyDescent="0.25">
      <c r="A143" s="1">
        <v>42711</v>
      </c>
      <c r="B143" t="s">
        <v>7</v>
      </c>
      <c r="C143" t="s">
        <v>11</v>
      </c>
      <c r="D143" s="3" t="str">
        <f t="shared" si="6"/>
        <v>Desember</v>
      </c>
      <c r="E143" s="3" t="str">
        <f t="shared" si="7"/>
        <v>2016</v>
      </c>
      <c r="F143" s="2" t="s">
        <v>25</v>
      </c>
      <c r="G143" s="4">
        <v>164</v>
      </c>
      <c r="H143" s="5">
        <v>12735</v>
      </c>
      <c r="I143" s="5">
        <f t="shared" si="8"/>
        <v>2088540</v>
      </c>
    </row>
    <row r="144" spans="1:9" x14ac:dyDescent="0.25">
      <c r="A144" s="1">
        <v>42717</v>
      </c>
      <c r="B144" t="s">
        <v>5</v>
      </c>
      <c r="C144" t="s">
        <v>13</v>
      </c>
      <c r="D144" s="3" t="str">
        <f t="shared" si="6"/>
        <v>Desember</v>
      </c>
      <c r="E144" s="3" t="str">
        <f t="shared" si="7"/>
        <v>2016</v>
      </c>
      <c r="F144" s="2" t="s">
        <v>25</v>
      </c>
      <c r="G144" s="4">
        <v>111</v>
      </c>
      <c r="H144" s="5">
        <v>26548</v>
      </c>
      <c r="I144" s="5">
        <f t="shared" si="8"/>
        <v>2946828</v>
      </c>
    </row>
    <row r="145" spans="1:9" x14ac:dyDescent="0.25">
      <c r="A145" s="1">
        <v>42720</v>
      </c>
      <c r="B145" t="s">
        <v>6</v>
      </c>
      <c r="C145" t="s">
        <v>10</v>
      </c>
      <c r="D145" s="3" t="str">
        <f t="shared" si="6"/>
        <v>Desember</v>
      </c>
      <c r="E145" s="3" t="str">
        <f t="shared" si="7"/>
        <v>2016</v>
      </c>
      <c r="F145" s="2" t="s">
        <v>25</v>
      </c>
      <c r="G145" s="4">
        <v>198</v>
      </c>
      <c r="H145" s="5">
        <v>20970</v>
      </c>
      <c r="I145" s="5">
        <f t="shared" si="8"/>
        <v>4152060</v>
      </c>
    </row>
    <row r="146" spans="1:9" x14ac:dyDescent="0.25">
      <c r="A146" s="1">
        <v>42726</v>
      </c>
      <c r="B146" t="s">
        <v>8</v>
      </c>
      <c r="C146" t="s">
        <v>13</v>
      </c>
      <c r="D146" s="3" t="str">
        <f t="shared" si="6"/>
        <v>Desember</v>
      </c>
      <c r="E146" s="3" t="str">
        <f t="shared" si="7"/>
        <v>2016</v>
      </c>
      <c r="F146" s="2" t="s">
        <v>25</v>
      </c>
      <c r="G146" s="4">
        <v>66</v>
      </c>
      <c r="H146" s="5">
        <v>9933</v>
      </c>
      <c r="I146" s="5">
        <f t="shared" si="8"/>
        <v>655578</v>
      </c>
    </row>
    <row r="147" spans="1:9" x14ac:dyDescent="0.25">
      <c r="A147" s="1">
        <v>42730</v>
      </c>
      <c r="B147" t="s">
        <v>9</v>
      </c>
      <c r="C147" t="s">
        <v>10</v>
      </c>
      <c r="D147" s="3" t="str">
        <f t="shared" si="6"/>
        <v>Desember</v>
      </c>
      <c r="E147" s="3" t="str">
        <f t="shared" si="7"/>
        <v>2016</v>
      </c>
      <c r="F147" s="2" t="s">
        <v>25</v>
      </c>
      <c r="G147" s="4">
        <v>116</v>
      </c>
      <c r="H147" s="5">
        <v>23035</v>
      </c>
      <c r="I147" s="5">
        <f t="shared" si="8"/>
        <v>2672060</v>
      </c>
    </row>
    <row r="148" spans="1:9" x14ac:dyDescent="0.25">
      <c r="A148" s="1">
        <v>42736</v>
      </c>
      <c r="B148" t="s">
        <v>4</v>
      </c>
      <c r="C148" t="s">
        <v>10</v>
      </c>
      <c r="D148" s="3" t="str">
        <f t="shared" si="6"/>
        <v>Januari</v>
      </c>
      <c r="E148" s="3" t="str">
        <f t="shared" si="7"/>
        <v>2017</v>
      </c>
      <c r="F148" s="2" t="s">
        <v>22</v>
      </c>
      <c r="G148" s="4">
        <v>53</v>
      </c>
      <c r="H148" s="5">
        <v>25866</v>
      </c>
      <c r="I148" s="5">
        <f t="shared" si="8"/>
        <v>1370898</v>
      </c>
    </row>
    <row r="149" spans="1:9" x14ac:dyDescent="0.25">
      <c r="A149" s="1">
        <v>42745</v>
      </c>
      <c r="B149" t="s">
        <v>7</v>
      </c>
      <c r="C149" t="s">
        <v>13</v>
      </c>
      <c r="D149" s="3" t="str">
        <f t="shared" si="6"/>
        <v>Januari</v>
      </c>
      <c r="E149" s="3" t="str">
        <f t="shared" si="7"/>
        <v>2017</v>
      </c>
      <c r="F149" s="2" t="s">
        <v>22</v>
      </c>
      <c r="G149" s="4">
        <v>166</v>
      </c>
      <c r="H149" s="5">
        <v>11271</v>
      </c>
      <c r="I149" s="5">
        <f t="shared" si="8"/>
        <v>1870986</v>
      </c>
    </row>
    <row r="150" spans="1:9" x14ac:dyDescent="0.25">
      <c r="A150" s="1">
        <v>42747</v>
      </c>
      <c r="B150" t="s">
        <v>5</v>
      </c>
      <c r="C150" t="s">
        <v>10</v>
      </c>
      <c r="D150" s="3" t="str">
        <f t="shared" si="6"/>
        <v>Januari</v>
      </c>
      <c r="E150" s="3" t="str">
        <f t="shared" si="7"/>
        <v>2017</v>
      </c>
      <c r="F150" s="2" t="s">
        <v>22</v>
      </c>
      <c r="G150" s="4">
        <v>87</v>
      </c>
      <c r="H150" s="5">
        <v>29159</v>
      </c>
      <c r="I150" s="5">
        <f t="shared" si="8"/>
        <v>2536833</v>
      </c>
    </row>
    <row r="151" spans="1:9" x14ac:dyDescent="0.25">
      <c r="A151" s="1">
        <v>42753</v>
      </c>
      <c r="B151" t="s">
        <v>6</v>
      </c>
      <c r="C151" t="s">
        <v>11</v>
      </c>
      <c r="D151" s="3" t="str">
        <f t="shared" si="6"/>
        <v>Januari</v>
      </c>
      <c r="E151" s="3" t="str">
        <f t="shared" si="7"/>
        <v>2017</v>
      </c>
      <c r="F151" s="2" t="s">
        <v>22</v>
      </c>
      <c r="G151" s="4">
        <v>62</v>
      </c>
      <c r="H151" s="5">
        <v>23675</v>
      </c>
      <c r="I151" s="5">
        <f t="shared" si="8"/>
        <v>1467850</v>
      </c>
    </row>
    <row r="152" spans="1:9" x14ac:dyDescent="0.25">
      <c r="A152" s="1">
        <v>42758</v>
      </c>
      <c r="B152" t="s">
        <v>8</v>
      </c>
      <c r="C152" t="s">
        <v>13</v>
      </c>
      <c r="D152" s="3" t="str">
        <f t="shared" si="6"/>
        <v>Januari</v>
      </c>
      <c r="E152" s="3" t="str">
        <f t="shared" si="7"/>
        <v>2017</v>
      </c>
      <c r="F152" s="2" t="s">
        <v>22</v>
      </c>
      <c r="G152" s="4">
        <v>86</v>
      </c>
      <c r="H152" s="5">
        <v>8631</v>
      </c>
      <c r="I152" s="5">
        <f t="shared" si="8"/>
        <v>742266</v>
      </c>
    </row>
    <row r="153" spans="1:9" x14ac:dyDescent="0.25">
      <c r="A153" s="1">
        <v>42763</v>
      </c>
      <c r="B153" t="s">
        <v>9</v>
      </c>
      <c r="C153" t="s">
        <v>10</v>
      </c>
      <c r="D153" s="3" t="str">
        <f t="shared" si="6"/>
        <v>Januari</v>
      </c>
      <c r="E153" s="3" t="str">
        <f t="shared" si="7"/>
        <v>2017</v>
      </c>
      <c r="F153" s="2" t="s">
        <v>22</v>
      </c>
      <c r="G153" s="4">
        <v>177</v>
      </c>
      <c r="H153" s="5">
        <v>23878</v>
      </c>
      <c r="I153" s="5">
        <f t="shared" si="8"/>
        <v>4226406</v>
      </c>
    </row>
    <row r="154" spans="1:9" x14ac:dyDescent="0.25">
      <c r="A154" s="1">
        <v>42771</v>
      </c>
      <c r="B154" t="s">
        <v>4</v>
      </c>
      <c r="C154" t="s">
        <v>11</v>
      </c>
      <c r="D154" s="3" t="str">
        <f t="shared" si="6"/>
        <v>Februari</v>
      </c>
      <c r="E154" s="3" t="str">
        <f t="shared" si="7"/>
        <v>2017</v>
      </c>
      <c r="F154" s="2" t="s">
        <v>22</v>
      </c>
      <c r="G154" s="4">
        <v>111</v>
      </c>
      <c r="H154" s="5">
        <v>26216</v>
      </c>
      <c r="I154" s="5">
        <f t="shared" si="8"/>
        <v>2909976</v>
      </c>
    </row>
    <row r="155" spans="1:9" x14ac:dyDescent="0.25">
      <c r="A155" s="1">
        <v>42774</v>
      </c>
      <c r="B155" t="s">
        <v>7</v>
      </c>
      <c r="C155" t="s">
        <v>11</v>
      </c>
      <c r="D155" s="3" t="str">
        <f t="shared" si="6"/>
        <v>Februari</v>
      </c>
      <c r="E155" s="3" t="str">
        <f t="shared" si="7"/>
        <v>2017</v>
      </c>
      <c r="F155" s="2" t="s">
        <v>22</v>
      </c>
      <c r="G155" s="4">
        <v>60</v>
      </c>
      <c r="H155" s="5">
        <v>10637</v>
      </c>
      <c r="I155" s="5">
        <f t="shared" si="8"/>
        <v>638220</v>
      </c>
    </row>
    <row r="156" spans="1:9" x14ac:dyDescent="0.25">
      <c r="A156" s="1">
        <v>42779</v>
      </c>
      <c r="B156" t="s">
        <v>5</v>
      </c>
      <c r="C156" t="s">
        <v>10</v>
      </c>
      <c r="D156" s="3" t="str">
        <f t="shared" si="6"/>
        <v>Februari</v>
      </c>
      <c r="E156" s="3" t="str">
        <f t="shared" si="7"/>
        <v>2017</v>
      </c>
      <c r="F156" s="2" t="s">
        <v>22</v>
      </c>
      <c r="G156" s="4">
        <v>129</v>
      </c>
      <c r="H156" s="5">
        <v>25160</v>
      </c>
      <c r="I156" s="5">
        <f t="shared" si="8"/>
        <v>3245640</v>
      </c>
    </row>
    <row r="157" spans="1:9" x14ac:dyDescent="0.25">
      <c r="A157" s="1">
        <v>42782</v>
      </c>
      <c r="B157" t="s">
        <v>6</v>
      </c>
      <c r="C157" t="s">
        <v>11</v>
      </c>
      <c r="D157" s="3" t="str">
        <f t="shared" si="6"/>
        <v>Februari</v>
      </c>
      <c r="E157" s="3" t="str">
        <f t="shared" si="7"/>
        <v>2017</v>
      </c>
      <c r="F157" s="2" t="s">
        <v>22</v>
      </c>
      <c r="G157" s="4">
        <v>115</v>
      </c>
      <c r="H157" s="5">
        <v>20127</v>
      </c>
      <c r="I157" s="5">
        <f t="shared" si="8"/>
        <v>2314605</v>
      </c>
    </row>
    <row r="158" spans="1:9" x14ac:dyDescent="0.25">
      <c r="A158" s="1">
        <v>42789</v>
      </c>
      <c r="B158" t="s">
        <v>8</v>
      </c>
      <c r="C158" t="s">
        <v>10</v>
      </c>
      <c r="D158" s="3" t="str">
        <f t="shared" si="6"/>
        <v>Februari</v>
      </c>
      <c r="E158" s="3" t="str">
        <f t="shared" si="7"/>
        <v>2017</v>
      </c>
      <c r="F158" s="2" t="s">
        <v>22</v>
      </c>
      <c r="G158" s="4">
        <v>133</v>
      </c>
      <c r="H158" s="5">
        <v>8764</v>
      </c>
      <c r="I158" s="5">
        <f t="shared" si="8"/>
        <v>1165612</v>
      </c>
    </row>
    <row r="159" spans="1:9" x14ac:dyDescent="0.25">
      <c r="A159" s="1">
        <v>42792</v>
      </c>
      <c r="B159" t="s">
        <v>9</v>
      </c>
      <c r="C159" t="s">
        <v>11</v>
      </c>
      <c r="D159" s="3" t="str">
        <f t="shared" si="6"/>
        <v>Februari</v>
      </c>
      <c r="E159" s="3" t="str">
        <f t="shared" si="7"/>
        <v>2017</v>
      </c>
      <c r="F159" s="2" t="s">
        <v>22</v>
      </c>
      <c r="G159" s="4">
        <v>152</v>
      </c>
      <c r="H159" s="5">
        <v>21713</v>
      </c>
      <c r="I159" s="5">
        <f t="shared" si="8"/>
        <v>3300376</v>
      </c>
    </row>
    <row r="160" spans="1:9" x14ac:dyDescent="0.25">
      <c r="A160" s="1">
        <v>42798</v>
      </c>
      <c r="B160" t="s">
        <v>4</v>
      </c>
      <c r="C160" t="s">
        <v>10</v>
      </c>
      <c r="D160" s="3" t="str">
        <f t="shared" si="6"/>
        <v>Maret</v>
      </c>
      <c r="E160" s="3" t="str">
        <f t="shared" si="7"/>
        <v>2017</v>
      </c>
      <c r="F160" s="2" t="s">
        <v>22</v>
      </c>
      <c r="G160" s="4">
        <v>57</v>
      </c>
      <c r="H160" s="5">
        <v>26438</v>
      </c>
      <c r="I160" s="5">
        <f t="shared" si="8"/>
        <v>1506966</v>
      </c>
    </row>
    <row r="161" spans="1:9" x14ac:dyDescent="0.25">
      <c r="A161" s="1">
        <v>42802</v>
      </c>
      <c r="B161" t="s">
        <v>7</v>
      </c>
      <c r="C161" t="s">
        <v>10</v>
      </c>
      <c r="D161" s="3" t="str">
        <f t="shared" si="6"/>
        <v>Maret</v>
      </c>
      <c r="E161" s="3" t="str">
        <f t="shared" si="7"/>
        <v>2017</v>
      </c>
      <c r="F161" s="2" t="s">
        <v>22</v>
      </c>
      <c r="G161" s="4">
        <v>172</v>
      </c>
      <c r="H161" s="5">
        <v>11515</v>
      </c>
      <c r="I161" s="5">
        <f t="shared" si="8"/>
        <v>1980580</v>
      </c>
    </row>
    <row r="162" spans="1:9" x14ac:dyDescent="0.25">
      <c r="A162" s="1">
        <v>42807</v>
      </c>
      <c r="B162" t="s">
        <v>5</v>
      </c>
      <c r="C162" t="s">
        <v>10</v>
      </c>
      <c r="D162" s="3" t="str">
        <f t="shared" si="6"/>
        <v>Maret</v>
      </c>
      <c r="E162" s="3" t="str">
        <f t="shared" si="7"/>
        <v>2017</v>
      </c>
      <c r="F162" s="2" t="s">
        <v>22</v>
      </c>
      <c r="G162" s="4">
        <v>192</v>
      </c>
      <c r="H162" s="5">
        <v>24342</v>
      </c>
      <c r="I162" s="5">
        <f t="shared" si="8"/>
        <v>4673664</v>
      </c>
    </row>
    <row r="163" spans="1:9" x14ac:dyDescent="0.25">
      <c r="A163" s="1">
        <v>42814</v>
      </c>
      <c r="B163" t="s">
        <v>6</v>
      </c>
      <c r="C163" t="s">
        <v>11</v>
      </c>
      <c r="D163" s="3" t="str">
        <f t="shared" si="6"/>
        <v>Maret</v>
      </c>
      <c r="E163" s="3" t="str">
        <f t="shared" si="7"/>
        <v>2017</v>
      </c>
      <c r="F163" s="2" t="s">
        <v>22</v>
      </c>
      <c r="G163" s="4">
        <v>178</v>
      </c>
      <c r="H163" s="5">
        <v>23482</v>
      </c>
      <c r="I163" s="5">
        <f t="shared" si="8"/>
        <v>4179796</v>
      </c>
    </row>
    <row r="164" spans="1:9" x14ac:dyDescent="0.25">
      <c r="A164" s="1">
        <v>42816</v>
      </c>
      <c r="B164" t="s">
        <v>8</v>
      </c>
      <c r="C164" t="s">
        <v>11</v>
      </c>
      <c r="D164" s="3" t="str">
        <f t="shared" si="6"/>
        <v>Maret</v>
      </c>
      <c r="E164" s="3" t="str">
        <f t="shared" si="7"/>
        <v>2017</v>
      </c>
      <c r="F164" s="2" t="s">
        <v>22</v>
      </c>
      <c r="G164" s="4">
        <v>121</v>
      </c>
      <c r="H164" s="5">
        <v>8383</v>
      </c>
      <c r="I164" s="5">
        <f t="shared" si="8"/>
        <v>1014343</v>
      </c>
    </row>
    <row r="165" spans="1:9" x14ac:dyDescent="0.25">
      <c r="A165" s="1">
        <v>42823</v>
      </c>
      <c r="B165" t="s">
        <v>9</v>
      </c>
      <c r="C165" t="s">
        <v>10</v>
      </c>
      <c r="D165" s="3" t="str">
        <f t="shared" si="6"/>
        <v>Maret</v>
      </c>
      <c r="E165" s="3" t="str">
        <f t="shared" si="7"/>
        <v>2017</v>
      </c>
      <c r="F165" s="2" t="s">
        <v>22</v>
      </c>
      <c r="G165" s="4">
        <v>106</v>
      </c>
      <c r="H165" s="5">
        <v>24735</v>
      </c>
      <c r="I165" s="5">
        <f t="shared" si="8"/>
        <v>2621910</v>
      </c>
    </row>
    <row r="166" spans="1:9" x14ac:dyDescent="0.25">
      <c r="A166" s="1">
        <v>42828</v>
      </c>
      <c r="B166" t="s">
        <v>4</v>
      </c>
      <c r="C166" t="s">
        <v>11</v>
      </c>
      <c r="D166" s="3" t="str">
        <f t="shared" si="6"/>
        <v>April</v>
      </c>
      <c r="E166" s="3" t="str">
        <f t="shared" si="7"/>
        <v>2017</v>
      </c>
      <c r="F166" s="2" t="s">
        <v>23</v>
      </c>
      <c r="G166" s="4">
        <v>138</v>
      </c>
      <c r="H166" s="5">
        <v>33609</v>
      </c>
      <c r="I166" s="5">
        <f t="shared" si="8"/>
        <v>4638042</v>
      </c>
    </row>
    <row r="167" spans="1:9" x14ac:dyDescent="0.25">
      <c r="A167" s="1">
        <v>42832</v>
      </c>
      <c r="B167" t="s">
        <v>7</v>
      </c>
      <c r="C167" t="s">
        <v>11</v>
      </c>
      <c r="D167" s="3" t="str">
        <f t="shared" si="6"/>
        <v>April</v>
      </c>
      <c r="E167" s="3" t="str">
        <f t="shared" si="7"/>
        <v>2017</v>
      </c>
      <c r="F167" s="2" t="s">
        <v>23</v>
      </c>
      <c r="G167" s="4">
        <v>53</v>
      </c>
      <c r="H167" s="5">
        <v>12052</v>
      </c>
      <c r="I167" s="5">
        <f t="shared" si="8"/>
        <v>638756</v>
      </c>
    </row>
    <row r="168" spans="1:9" x14ac:dyDescent="0.25">
      <c r="A168" s="1">
        <v>42836</v>
      </c>
      <c r="B168" t="s">
        <v>5</v>
      </c>
      <c r="C168" t="s">
        <v>13</v>
      </c>
      <c r="D168" s="3" t="str">
        <f t="shared" si="6"/>
        <v>April</v>
      </c>
      <c r="E168" s="3" t="str">
        <f t="shared" si="7"/>
        <v>2017</v>
      </c>
      <c r="F168" s="2" t="s">
        <v>23</v>
      </c>
      <c r="G168" s="4">
        <v>105</v>
      </c>
      <c r="H168" s="5">
        <v>23765</v>
      </c>
      <c r="I168" s="5">
        <f t="shared" si="8"/>
        <v>2495325</v>
      </c>
    </row>
    <row r="169" spans="1:9" x14ac:dyDescent="0.25">
      <c r="A169" s="1">
        <v>42843</v>
      </c>
      <c r="B169" t="s">
        <v>6</v>
      </c>
      <c r="C169" t="s">
        <v>13</v>
      </c>
      <c r="D169" s="3" t="str">
        <f t="shared" si="6"/>
        <v>April</v>
      </c>
      <c r="E169" s="3" t="str">
        <f t="shared" si="7"/>
        <v>2017</v>
      </c>
      <c r="F169" s="2" t="s">
        <v>23</v>
      </c>
      <c r="G169" s="4">
        <v>66</v>
      </c>
      <c r="H169" s="5">
        <v>21479</v>
      </c>
      <c r="I169" s="5">
        <f t="shared" si="8"/>
        <v>1417614</v>
      </c>
    </row>
    <row r="170" spans="1:9" x14ac:dyDescent="0.25">
      <c r="A170" s="1">
        <v>42848</v>
      </c>
      <c r="B170" t="s">
        <v>8</v>
      </c>
      <c r="C170" t="s">
        <v>13</v>
      </c>
      <c r="D170" s="3" t="str">
        <f t="shared" si="6"/>
        <v>April</v>
      </c>
      <c r="E170" s="3" t="str">
        <f t="shared" si="7"/>
        <v>2017</v>
      </c>
      <c r="F170" s="2" t="s">
        <v>23</v>
      </c>
      <c r="G170" s="4">
        <v>76</v>
      </c>
      <c r="H170" s="5">
        <v>8629</v>
      </c>
      <c r="I170" s="5">
        <f t="shared" si="8"/>
        <v>655804</v>
      </c>
    </row>
    <row r="171" spans="1:9" x14ac:dyDescent="0.25">
      <c r="A171" s="1">
        <v>42851</v>
      </c>
      <c r="B171" t="s">
        <v>9</v>
      </c>
      <c r="C171" t="s">
        <v>10</v>
      </c>
      <c r="D171" s="3" t="str">
        <f t="shared" si="6"/>
        <v>April</v>
      </c>
      <c r="E171" s="3" t="str">
        <f t="shared" si="7"/>
        <v>2017</v>
      </c>
      <c r="F171" s="2" t="s">
        <v>23</v>
      </c>
      <c r="G171" s="4">
        <v>67</v>
      </c>
      <c r="H171" s="5">
        <v>22105</v>
      </c>
      <c r="I171" s="5">
        <f t="shared" si="8"/>
        <v>1481035</v>
      </c>
    </row>
    <row r="172" spans="1:9" x14ac:dyDescent="0.25">
      <c r="A172" s="1">
        <v>42857</v>
      </c>
      <c r="B172" t="s">
        <v>4</v>
      </c>
      <c r="C172" t="s">
        <v>10</v>
      </c>
      <c r="D172" s="3" t="str">
        <f t="shared" si="6"/>
        <v>Mei</v>
      </c>
      <c r="E172" s="3" t="str">
        <f t="shared" si="7"/>
        <v>2017</v>
      </c>
      <c r="F172" s="2" t="s">
        <v>23</v>
      </c>
      <c r="G172" s="4">
        <v>99</v>
      </c>
      <c r="H172" s="5">
        <v>25385</v>
      </c>
      <c r="I172" s="5">
        <f t="shared" si="8"/>
        <v>2513115</v>
      </c>
    </row>
    <row r="173" spans="1:9" x14ac:dyDescent="0.25">
      <c r="A173" s="1">
        <v>42864</v>
      </c>
      <c r="B173" t="s">
        <v>7</v>
      </c>
      <c r="C173" t="s">
        <v>13</v>
      </c>
      <c r="D173" s="3" t="str">
        <f t="shared" si="6"/>
        <v>Mei</v>
      </c>
      <c r="E173" s="3" t="str">
        <f t="shared" si="7"/>
        <v>2017</v>
      </c>
      <c r="F173" s="2" t="s">
        <v>23</v>
      </c>
      <c r="G173" s="4">
        <v>145</v>
      </c>
      <c r="H173" s="5">
        <v>13396</v>
      </c>
      <c r="I173" s="5">
        <f t="shared" si="8"/>
        <v>1942420</v>
      </c>
    </row>
    <row r="174" spans="1:9" x14ac:dyDescent="0.25">
      <c r="A174" s="1">
        <v>42867</v>
      </c>
      <c r="B174" t="s">
        <v>5</v>
      </c>
      <c r="C174" t="s">
        <v>11</v>
      </c>
      <c r="D174" s="3" t="str">
        <f t="shared" si="6"/>
        <v>Mei</v>
      </c>
      <c r="E174" s="3" t="str">
        <f t="shared" si="7"/>
        <v>2017</v>
      </c>
      <c r="F174" s="2" t="s">
        <v>23</v>
      </c>
      <c r="G174" s="4">
        <v>157</v>
      </c>
      <c r="H174" s="5">
        <v>27074</v>
      </c>
      <c r="I174" s="5">
        <f t="shared" si="8"/>
        <v>4250618</v>
      </c>
    </row>
    <row r="175" spans="1:9" x14ac:dyDescent="0.25">
      <c r="A175" s="1">
        <v>42875</v>
      </c>
      <c r="B175" t="s">
        <v>6</v>
      </c>
      <c r="C175" t="s">
        <v>11</v>
      </c>
      <c r="D175" s="3" t="str">
        <f t="shared" si="6"/>
        <v>Mei</v>
      </c>
      <c r="E175" s="3" t="str">
        <f t="shared" si="7"/>
        <v>2017</v>
      </c>
      <c r="F175" s="2" t="s">
        <v>23</v>
      </c>
      <c r="G175" s="4">
        <v>182</v>
      </c>
      <c r="H175" s="5">
        <v>22461</v>
      </c>
      <c r="I175" s="5">
        <f t="shared" si="8"/>
        <v>4087902</v>
      </c>
    </row>
    <row r="176" spans="1:9" x14ac:dyDescent="0.25">
      <c r="A176" s="1">
        <v>42879</v>
      </c>
      <c r="B176" t="s">
        <v>8</v>
      </c>
      <c r="C176" t="s">
        <v>11</v>
      </c>
      <c r="D176" s="3" t="str">
        <f t="shared" si="6"/>
        <v>Mei</v>
      </c>
      <c r="E176" s="3" t="str">
        <f t="shared" si="7"/>
        <v>2017</v>
      </c>
      <c r="F176" s="2" t="s">
        <v>23</v>
      </c>
      <c r="G176" s="4">
        <v>162</v>
      </c>
      <c r="H176" s="5">
        <v>8605</v>
      </c>
      <c r="I176" s="5">
        <f t="shared" si="8"/>
        <v>1394010</v>
      </c>
    </row>
    <row r="177" spans="1:9" x14ac:dyDescent="0.25">
      <c r="A177" s="1">
        <v>42884</v>
      </c>
      <c r="B177" t="s">
        <v>9</v>
      </c>
      <c r="C177" t="s">
        <v>11</v>
      </c>
      <c r="D177" s="3" t="str">
        <f t="shared" si="6"/>
        <v>Mei</v>
      </c>
      <c r="E177" s="3" t="str">
        <f t="shared" si="7"/>
        <v>2017</v>
      </c>
      <c r="F177" s="2" t="s">
        <v>23</v>
      </c>
      <c r="G177" s="4">
        <v>162</v>
      </c>
      <c r="H177" s="5">
        <v>21082</v>
      </c>
      <c r="I177" s="5">
        <f t="shared" si="8"/>
        <v>3415284</v>
      </c>
    </row>
    <row r="178" spans="1:9" x14ac:dyDescent="0.25">
      <c r="A178" s="1">
        <v>42891</v>
      </c>
      <c r="B178" t="s">
        <v>4</v>
      </c>
      <c r="C178" t="s">
        <v>13</v>
      </c>
      <c r="D178" s="3" t="str">
        <f t="shared" si="6"/>
        <v>Juni</v>
      </c>
      <c r="E178" s="3" t="str">
        <f t="shared" si="7"/>
        <v>2017</v>
      </c>
      <c r="F178" s="2" t="s">
        <v>23</v>
      </c>
      <c r="G178" s="4">
        <v>194</v>
      </c>
      <c r="H178" s="5">
        <v>26182</v>
      </c>
      <c r="I178" s="5">
        <f t="shared" si="8"/>
        <v>5079308</v>
      </c>
    </row>
    <row r="179" spans="1:9" x14ac:dyDescent="0.25">
      <c r="A179" s="1">
        <v>42895</v>
      </c>
      <c r="B179" t="s">
        <v>7</v>
      </c>
      <c r="C179" t="s">
        <v>10</v>
      </c>
      <c r="D179" s="3" t="str">
        <f t="shared" si="6"/>
        <v>Juni</v>
      </c>
      <c r="E179" s="3" t="str">
        <f t="shared" si="7"/>
        <v>2017</v>
      </c>
      <c r="F179" s="2" t="s">
        <v>23</v>
      </c>
      <c r="G179" s="4">
        <v>57</v>
      </c>
      <c r="H179" s="5">
        <v>14387</v>
      </c>
      <c r="I179" s="5">
        <f t="shared" si="8"/>
        <v>820059</v>
      </c>
    </row>
    <row r="180" spans="1:9" x14ac:dyDescent="0.25">
      <c r="A180" s="1">
        <v>42897</v>
      </c>
      <c r="B180" t="s">
        <v>5</v>
      </c>
      <c r="C180" t="s">
        <v>11</v>
      </c>
      <c r="D180" s="3" t="str">
        <f t="shared" si="6"/>
        <v>Juni</v>
      </c>
      <c r="E180" s="3" t="str">
        <f t="shared" si="7"/>
        <v>2017</v>
      </c>
      <c r="F180" s="2" t="s">
        <v>23</v>
      </c>
      <c r="G180" s="4">
        <v>165</v>
      </c>
      <c r="H180" s="5">
        <v>26238</v>
      </c>
      <c r="I180" s="5">
        <f t="shared" si="8"/>
        <v>4329270</v>
      </c>
    </row>
    <row r="181" spans="1:9" x14ac:dyDescent="0.25">
      <c r="A181" s="1">
        <v>42904</v>
      </c>
      <c r="B181" t="s">
        <v>6</v>
      </c>
      <c r="C181" t="s">
        <v>10</v>
      </c>
      <c r="D181" s="3" t="str">
        <f t="shared" si="6"/>
        <v>Juni</v>
      </c>
      <c r="E181" s="3" t="str">
        <f t="shared" si="7"/>
        <v>2017</v>
      </c>
      <c r="F181" s="2" t="s">
        <v>23</v>
      </c>
      <c r="G181" s="4">
        <v>195</v>
      </c>
      <c r="H181" s="5">
        <v>21943</v>
      </c>
      <c r="I181" s="5">
        <f t="shared" si="8"/>
        <v>4278885</v>
      </c>
    </row>
    <row r="182" spans="1:9" x14ac:dyDescent="0.25">
      <c r="A182" s="1">
        <v>42910</v>
      </c>
      <c r="B182" t="s">
        <v>8</v>
      </c>
      <c r="C182" t="s">
        <v>10</v>
      </c>
      <c r="D182" s="3" t="str">
        <f t="shared" si="6"/>
        <v>Juni</v>
      </c>
      <c r="E182" s="3" t="str">
        <f t="shared" si="7"/>
        <v>2017</v>
      </c>
      <c r="F182" s="2" t="s">
        <v>23</v>
      </c>
      <c r="G182" s="4">
        <v>182</v>
      </c>
      <c r="H182" s="5">
        <v>9451</v>
      </c>
      <c r="I182" s="5">
        <f t="shared" si="8"/>
        <v>1720082</v>
      </c>
    </row>
    <row r="183" spans="1:9" x14ac:dyDescent="0.25">
      <c r="A183" s="1">
        <v>42915</v>
      </c>
      <c r="B183" t="s">
        <v>9</v>
      </c>
      <c r="C183" t="s">
        <v>10</v>
      </c>
      <c r="D183" s="3" t="str">
        <f t="shared" si="6"/>
        <v>Juni</v>
      </c>
      <c r="E183" s="3" t="str">
        <f t="shared" si="7"/>
        <v>2017</v>
      </c>
      <c r="F183" s="2" t="s">
        <v>23</v>
      </c>
      <c r="G183" s="4">
        <v>158</v>
      </c>
      <c r="H183" s="5">
        <v>23411</v>
      </c>
      <c r="I183" s="5">
        <f t="shared" si="8"/>
        <v>3698938</v>
      </c>
    </row>
    <row r="184" spans="1:9" x14ac:dyDescent="0.25">
      <c r="A184" s="1">
        <v>42918</v>
      </c>
      <c r="B184" t="s">
        <v>4</v>
      </c>
      <c r="C184" t="s">
        <v>10</v>
      </c>
      <c r="D184" s="3" t="str">
        <f t="shared" si="6"/>
        <v>Juli</v>
      </c>
      <c r="E184" s="3" t="str">
        <f t="shared" si="7"/>
        <v>2017</v>
      </c>
      <c r="F184" s="2" t="s">
        <v>24</v>
      </c>
      <c r="G184" s="4">
        <v>152</v>
      </c>
      <c r="H184" s="5">
        <v>32143</v>
      </c>
      <c r="I184" s="5">
        <f t="shared" si="8"/>
        <v>4885736</v>
      </c>
    </row>
    <row r="185" spans="1:9" x14ac:dyDescent="0.25">
      <c r="A185" s="1">
        <v>42923</v>
      </c>
      <c r="B185" t="s">
        <v>7</v>
      </c>
      <c r="C185" t="s">
        <v>11</v>
      </c>
      <c r="D185" s="3" t="str">
        <f t="shared" si="6"/>
        <v>Juli</v>
      </c>
      <c r="E185" s="3" t="str">
        <f t="shared" si="7"/>
        <v>2017</v>
      </c>
      <c r="F185" s="2" t="s">
        <v>24</v>
      </c>
      <c r="G185" s="4">
        <v>102</v>
      </c>
      <c r="H185" s="5">
        <v>13817</v>
      </c>
      <c r="I185" s="5">
        <f t="shared" si="8"/>
        <v>1409334</v>
      </c>
    </row>
    <row r="186" spans="1:9" x14ac:dyDescent="0.25">
      <c r="A186" s="1">
        <v>42927</v>
      </c>
      <c r="B186" t="s">
        <v>5</v>
      </c>
      <c r="C186" t="s">
        <v>11</v>
      </c>
      <c r="D186" s="3" t="str">
        <f t="shared" si="6"/>
        <v>Juli</v>
      </c>
      <c r="E186" s="3" t="str">
        <f t="shared" si="7"/>
        <v>2017</v>
      </c>
      <c r="F186" s="2" t="s">
        <v>24</v>
      </c>
      <c r="G186" s="4">
        <v>149</v>
      </c>
      <c r="H186" s="5">
        <v>25001</v>
      </c>
      <c r="I186" s="5">
        <f t="shared" si="8"/>
        <v>3725149</v>
      </c>
    </row>
    <row r="187" spans="1:9" x14ac:dyDescent="0.25">
      <c r="A187" s="1">
        <v>42932</v>
      </c>
      <c r="B187" t="s">
        <v>6</v>
      </c>
      <c r="C187" t="s">
        <v>13</v>
      </c>
      <c r="D187" s="3" t="str">
        <f t="shared" si="6"/>
        <v>Juli</v>
      </c>
      <c r="E187" s="3" t="str">
        <f t="shared" si="7"/>
        <v>2017</v>
      </c>
      <c r="F187" s="2" t="s">
        <v>24</v>
      </c>
      <c r="G187" s="4">
        <v>200</v>
      </c>
      <c r="H187" s="5">
        <v>21836</v>
      </c>
      <c r="I187" s="5">
        <f t="shared" si="8"/>
        <v>4367200</v>
      </c>
    </row>
    <row r="188" spans="1:9" x14ac:dyDescent="0.25">
      <c r="A188" s="1">
        <v>42939</v>
      </c>
      <c r="B188" t="s">
        <v>8</v>
      </c>
      <c r="C188" t="s">
        <v>10</v>
      </c>
      <c r="D188" s="3" t="str">
        <f t="shared" si="6"/>
        <v>Juli</v>
      </c>
      <c r="E188" s="3" t="str">
        <f t="shared" si="7"/>
        <v>2017</v>
      </c>
      <c r="F188" s="2" t="s">
        <v>24</v>
      </c>
      <c r="G188" s="4">
        <v>53</v>
      </c>
      <c r="H188" s="5">
        <v>9751</v>
      </c>
      <c r="I188" s="5">
        <f t="shared" si="8"/>
        <v>516803</v>
      </c>
    </row>
    <row r="189" spans="1:9" x14ac:dyDescent="0.25">
      <c r="A189" s="1">
        <v>42944</v>
      </c>
      <c r="B189" t="s">
        <v>9</v>
      </c>
      <c r="C189" t="s">
        <v>10</v>
      </c>
      <c r="D189" s="3" t="str">
        <f t="shared" si="6"/>
        <v>Juli</v>
      </c>
      <c r="E189" s="3" t="str">
        <f t="shared" si="7"/>
        <v>2017</v>
      </c>
      <c r="F189" s="2" t="s">
        <v>24</v>
      </c>
      <c r="G189" s="4">
        <v>186</v>
      </c>
      <c r="H189" s="5">
        <v>24751</v>
      </c>
      <c r="I189" s="5">
        <f t="shared" si="8"/>
        <v>4603686</v>
      </c>
    </row>
    <row r="190" spans="1:9" x14ac:dyDescent="0.25">
      <c r="A190" s="1">
        <v>42951</v>
      </c>
      <c r="B190" t="s">
        <v>4</v>
      </c>
      <c r="C190" t="s">
        <v>13</v>
      </c>
      <c r="D190" s="3" t="str">
        <f t="shared" si="6"/>
        <v>Agustus</v>
      </c>
      <c r="E190" s="3" t="str">
        <f t="shared" si="7"/>
        <v>2017</v>
      </c>
      <c r="F190" s="2" t="s">
        <v>24</v>
      </c>
      <c r="G190" s="4">
        <v>161</v>
      </c>
      <c r="H190" s="5">
        <v>29145</v>
      </c>
      <c r="I190" s="5">
        <f t="shared" si="8"/>
        <v>4692345</v>
      </c>
    </row>
    <row r="191" spans="1:9" x14ac:dyDescent="0.25">
      <c r="A191" s="1">
        <v>42957</v>
      </c>
      <c r="B191" t="s">
        <v>7</v>
      </c>
      <c r="C191" t="s">
        <v>13</v>
      </c>
      <c r="D191" s="3" t="str">
        <f t="shared" si="6"/>
        <v>Agustus</v>
      </c>
      <c r="E191" s="3" t="str">
        <f t="shared" si="7"/>
        <v>2017</v>
      </c>
      <c r="F191" s="2" t="s">
        <v>24</v>
      </c>
      <c r="G191" s="4">
        <v>182</v>
      </c>
      <c r="H191" s="5">
        <v>13560</v>
      </c>
      <c r="I191" s="5">
        <f t="shared" si="8"/>
        <v>2467920</v>
      </c>
    </row>
    <row r="192" spans="1:9" x14ac:dyDescent="0.25">
      <c r="A192" s="1">
        <v>42958</v>
      </c>
      <c r="B192" t="s">
        <v>5</v>
      </c>
      <c r="C192" t="s">
        <v>11</v>
      </c>
      <c r="D192" s="3" t="str">
        <f t="shared" si="6"/>
        <v>Agustus</v>
      </c>
      <c r="E192" s="3" t="str">
        <f t="shared" si="7"/>
        <v>2017</v>
      </c>
      <c r="F192" s="2" t="s">
        <v>24</v>
      </c>
      <c r="G192" s="4">
        <v>99</v>
      </c>
      <c r="H192" s="5">
        <v>26867</v>
      </c>
      <c r="I192" s="5">
        <f t="shared" si="8"/>
        <v>2659833</v>
      </c>
    </row>
    <row r="193" spans="1:9" x14ac:dyDescent="0.25">
      <c r="A193" s="1">
        <v>42966</v>
      </c>
      <c r="B193" t="s">
        <v>6</v>
      </c>
      <c r="C193" t="s">
        <v>11</v>
      </c>
      <c r="D193" s="3" t="str">
        <f t="shared" si="6"/>
        <v>Agustus</v>
      </c>
      <c r="E193" s="3" t="str">
        <f t="shared" si="7"/>
        <v>2017</v>
      </c>
      <c r="F193" s="2" t="s">
        <v>24</v>
      </c>
      <c r="G193" s="4">
        <v>138</v>
      </c>
      <c r="H193" s="5">
        <v>21498</v>
      </c>
      <c r="I193" s="5">
        <f t="shared" si="8"/>
        <v>2966724</v>
      </c>
    </row>
    <row r="194" spans="1:9" x14ac:dyDescent="0.25">
      <c r="A194" s="1">
        <v>42970</v>
      </c>
      <c r="B194" t="s">
        <v>8</v>
      </c>
      <c r="C194" t="s">
        <v>13</v>
      </c>
      <c r="D194" s="3" t="str">
        <f t="shared" si="6"/>
        <v>Agustus</v>
      </c>
      <c r="E194" s="3" t="str">
        <f t="shared" si="7"/>
        <v>2017</v>
      </c>
      <c r="F194" s="2" t="s">
        <v>24</v>
      </c>
      <c r="G194" s="4">
        <v>68</v>
      </c>
      <c r="H194" s="5">
        <v>8305</v>
      </c>
      <c r="I194" s="5">
        <f t="shared" si="8"/>
        <v>564740</v>
      </c>
    </row>
    <row r="195" spans="1:9" x14ac:dyDescent="0.25">
      <c r="A195" s="1">
        <v>42974</v>
      </c>
      <c r="B195" t="s">
        <v>9</v>
      </c>
      <c r="C195" t="s">
        <v>11</v>
      </c>
      <c r="D195" s="3" t="str">
        <f t="shared" si="6"/>
        <v>Agustus</v>
      </c>
      <c r="E195" s="3" t="str">
        <f t="shared" si="7"/>
        <v>2017</v>
      </c>
      <c r="F195" s="2" t="s">
        <v>24</v>
      </c>
      <c r="G195" s="4">
        <v>87</v>
      </c>
      <c r="H195" s="5">
        <v>23411</v>
      </c>
      <c r="I195" s="5">
        <f t="shared" si="8"/>
        <v>2036757</v>
      </c>
    </row>
    <row r="196" spans="1:9" x14ac:dyDescent="0.25">
      <c r="A196" s="1">
        <v>42983</v>
      </c>
      <c r="B196" t="s">
        <v>4</v>
      </c>
      <c r="C196" t="s">
        <v>11</v>
      </c>
      <c r="D196" s="3" t="str">
        <f t="shared" ref="D196:D219" si="9">TEXT(A196,"mmmm")</f>
        <v>September</v>
      </c>
      <c r="E196" s="3" t="str">
        <f t="shared" ref="E196:E219" si="10">TEXT(A196,"yyyy")</f>
        <v>2017</v>
      </c>
      <c r="F196" s="2" t="s">
        <v>24</v>
      </c>
      <c r="G196" s="4">
        <v>140</v>
      </c>
      <c r="H196" s="5">
        <v>33820</v>
      </c>
      <c r="I196" s="5">
        <f t="shared" ref="I196:I219" si="11">G196*H196</f>
        <v>4734800</v>
      </c>
    </row>
    <row r="197" spans="1:9" x14ac:dyDescent="0.25">
      <c r="A197" s="1">
        <v>42984</v>
      </c>
      <c r="B197" t="s">
        <v>7</v>
      </c>
      <c r="C197" t="s">
        <v>10</v>
      </c>
      <c r="D197" s="3" t="str">
        <f t="shared" si="9"/>
        <v>September</v>
      </c>
      <c r="E197" s="3" t="str">
        <f t="shared" si="10"/>
        <v>2017</v>
      </c>
      <c r="F197" s="2" t="s">
        <v>24</v>
      </c>
      <c r="G197" s="4">
        <v>66</v>
      </c>
      <c r="H197" s="5">
        <v>14119</v>
      </c>
      <c r="I197" s="5">
        <f t="shared" si="11"/>
        <v>931854</v>
      </c>
    </row>
    <row r="198" spans="1:9" x14ac:dyDescent="0.25">
      <c r="A198" s="1">
        <v>42992</v>
      </c>
      <c r="B198" t="s">
        <v>5</v>
      </c>
      <c r="C198" t="s">
        <v>11</v>
      </c>
      <c r="D198" s="3" t="str">
        <f t="shared" si="9"/>
        <v>September</v>
      </c>
      <c r="E198" s="3" t="str">
        <f t="shared" si="10"/>
        <v>2017</v>
      </c>
      <c r="F198" s="2" t="s">
        <v>24</v>
      </c>
      <c r="G198" s="4">
        <v>182</v>
      </c>
      <c r="H198" s="5">
        <v>29187</v>
      </c>
      <c r="I198" s="5">
        <f t="shared" si="11"/>
        <v>5312034</v>
      </c>
    </row>
    <row r="199" spans="1:9" x14ac:dyDescent="0.25">
      <c r="A199" s="1">
        <v>42994</v>
      </c>
      <c r="B199" t="s">
        <v>6</v>
      </c>
      <c r="C199" t="s">
        <v>13</v>
      </c>
      <c r="D199" s="3" t="str">
        <f t="shared" si="9"/>
        <v>September</v>
      </c>
      <c r="E199" s="3" t="str">
        <f t="shared" si="10"/>
        <v>2017</v>
      </c>
      <c r="F199" s="2" t="s">
        <v>24</v>
      </c>
      <c r="G199" s="4">
        <v>168</v>
      </c>
      <c r="H199" s="5">
        <v>21500</v>
      </c>
      <c r="I199" s="5">
        <f t="shared" si="11"/>
        <v>3612000</v>
      </c>
    </row>
    <row r="200" spans="1:9" x14ac:dyDescent="0.25">
      <c r="A200" s="1">
        <v>43000</v>
      </c>
      <c r="B200" t="s">
        <v>8</v>
      </c>
      <c r="C200" t="s">
        <v>13</v>
      </c>
      <c r="D200" s="3" t="str">
        <f t="shared" si="9"/>
        <v>September</v>
      </c>
      <c r="E200" s="3" t="str">
        <f t="shared" si="10"/>
        <v>2017</v>
      </c>
      <c r="F200" s="2" t="s">
        <v>24</v>
      </c>
      <c r="G200" s="4">
        <v>148</v>
      </c>
      <c r="H200" s="5">
        <v>8215</v>
      </c>
      <c r="I200" s="5">
        <f t="shared" si="11"/>
        <v>1215820</v>
      </c>
    </row>
    <row r="201" spans="1:9" x14ac:dyDescent="0.25">
      <c r="A201" s="1">
        <v>43004</v>
      </c>
      <c r="B201" t="s">
        <v>9</v>
      </c>
      <c r="C201" t="s">
        <v>10</v>
      </c>
      <c r="D201" s="3" t="str">
        <f t="shared" si="9"/>
        <v>September</v>
      </c>
      <c r="E201" s="3" t="str">
        <f t="shared" si="10"/>
        <v>2017</v>
      </c>
      <c r="F201" s="2" t="s">
        <v>24</v>
      </c>
      <c r="G201" s="4">
        <v>153</v>
      </c>
      <c r="H201" s="5">
        <v>24888</v>
      </c>
      <c r="I201" s="5">
        <f t="shared" si="11"/>
        <v>3807864</v>
      </c>
    </row>
    <row r="202" spans="1:9" x14ac:dyDescent="0.25">
      <c r="A202" s="1">
        <v>43012</v>
      </c>
      <c r="B202" t="s">
        <v>4</v>
      </c>
      <c r="C202" t="s">
        <v>11</v>
      </c>
      <c r="D202" s="3" t="str">
        <f t="shared" si="9"/>
        <v>Oktober</v>
      </c>
      <c r="E202" s="3" t="str">
        <f t="shared" si="10"/>
        <v>2017</v>
      </c>
      <c r="F202" s="2" t="s">
        <v>25</v>
      </c>
      <c r="G202" s="4">
        <v>162</v>
      </c>
      <c r="H202" s="5">
        <v>25193</v>
      </c>
      <c r="I202" s="5">
        <f t="shared" si="11"/>
        <v>4081266</v>
      </c>
    </row>
    <row r="203" spans="1:9" x14ac:dyDescent="0.25">
      <c r="A203" s="1">
        <v>43015</v>
      </c>
      <c r="B203" t="s">
        <v>7</v>
      </c>
      <c r="C203" t="s">
        <v>11</v>
      </c>
      <c r="D203" s="3" t="str">
        <f t="shared" si="9"/>
        <v>Oktober</v>
      </c>
      <c r="E203" s="3" t="str">
        <f t="shared" si="10"/>
        <v>2017</v>
      </c>
      <c r="F203" s="2" t="s">
        <v>25</v>
      </c>
      <c r="G203" s="4">
        <v>143</v>
      </c>
      <c r="H203" s="5">
        <v>13838</v>
      </c>
      <c r="I203" s="5">
        <f t="shared" si="11"/>
        <v>1978834</v>
      </c>
    </row>
    <row r="204" spans="1:9" x14ac:dyDescent="0.25">
      <c r="A204" s="1">
        <v>43022</v>
      </c>
      <c r="B204" t="s">
        <v>5</v>
      </c>
      <c r="C204" t="s">
        <v>13</v>
      </c>
      <c r="D204" s="3" t="str">
        <f t="shared" si="9"/>
        <v>Oktober</v>
      </c>
      <c r="E204" s="3" t="str">
        <f t="shared" si="10"/>
        <v>2017</v>
      </c>
      <c r="F204" s="2" t="s">
        <v>25</v>
      </c>
      <c r="G204" s="4">
        <v>92</v>
      </c>
      <c r="H204" s="5">
        <v>22807</v>
      </c>
      <c r="I204" s="5">
        <f t="shared" si="11"/>
        <v>2098244</v>
      </c>
    </row>
    <row r="205" spans="1:9" x14ac:dyDescent="0.25">
      <c r="A205" s="1">
        <v>43028</v>
      </c>
      <c r="B205" t="s">
        <v>6</v>
      </c>
      <c r="C205" t="s">
        <v>13</v>
      </c>
      <c r="D205" s="3" t="str">
        <f t="shared" si="9"/>
        <v>Oktober</v>
      </c>
      <c r="E205" s="3" t="str">
        <f t="shared" si="10"/>
        <v>2017</v>
      </c>
      <c r="F205" s="2" t="s">
        <v>25</v>
      </c>
      <c r="G205" s="4">
        <v>121</v>
      </c>
      <c r="H205" s="5">
        <v>22254</v>
      </c>
      <c r="I205" s="5">
        <f t="shared" si="11"/>
        <v>2692734</v>
      </c>
    </row>
    <row r="206" spans="1:9" x14ac:dyDescent="0.25">
      <c r="A206" s="1">
        <v>43031</v>
      </c>
      <c r="B206" t="s">
        <v>8</v>
      </c>
      <c r="C206" t="s">
        <v>10</v>
      </c>
      <c r="D206" s="3" t="str">
        <f t="shared" si="9"/>
        <v>Oktober</v>
      </c>
      <c r="E206" s="3" t="str">
        <f t="shared" si="10"/>
        <v>2017</v>
      </c>
      <c r="F206" s="2" t="s">
        <v>25</v>
      </c>
      <c r="G206" s="4">
        <v>52</v>
      </c>
      <c r="H206" s="5">
        <v>9234</v>
      </c>
      <c r="I206" s="5">
        <f t="shared" si="11"/>
        <v>480168</v>
      </c>
    </row>
    <row r="207" spans="1:9" x14ac:dyDescent="0.25">
      <c r="A207" s="1">
        <v>43036</v>
      </c>
      <c r="B207" t="s">
        <v>9</v>
      </c>
      <c r="C207" t="s">
        <v>11</v>
      </c>
      <c r="D207" s="3" t="str">
        <f t="shared" si="9"/>
        <v>Oktober</v>
      </c>
      <c r="E207" s="3" t="str">
        <f t="shared" si="10"/>
        <v>2017</v>
      </c>
      <c r="F207" s="2" t="s">
        <v>25</v>
      </c>
      <c r="G207" s="4">
        <v>93</v>
      </c>
      <c r="H207" s="5">
        <v>24481</v>
      </c>
      <c r="I207" s="5">
        <f t="shared" si="11"/>
        <v>2276733</v>
      </c>
    </row>
    <row r="208" spans="1:9" x14ac:dyDescent="0.25">
      <c r="A208" s="1">
        <v>43042</v>
      </c>
      <c r="B208" t="s">
        <v>4</v>
      </c>
      <c r="C208" t="s">
        <v>11</v>
      </c>
      <c r="D208" s="3" t="str">
        <f t="shared" si="9"/>
        <v>November</v>
      </c>
      <c r="E208" s="3" t="str">
        <f t="shared" si="10"/>
        <v>2017</v>
      </c>
      <c r="F208" s="2" t="s">
        <v>25</v>
      </c>
      <c r="G208" s="4">
        <v>191</v>
      </c>
      <c r="H208" s="5">
        <v>27063</v>
      </c>
      <c r="I208" s="5">
        <f t="shared" si="11"/>
        <v>5169033</v>
      </c>
    </row>
    <row r="209" spans="1:9" x14ac:dyDescent="0.25">
      <c r="A209" s="1">
        <v>43047</v>
      </c>
      <c r="B209" t="s">
        <v>7</v>
      </c>
      <c r="C209" t="s">
        <v>11</v>
      </c>
      <c r="D209" s="3" t="str">
        <f t="shared" si="9"/>
        <v>November</v>
      </c>
      <c r="E209" s="3" t="str">
        <f t="shared" si="10"/>
        <v>2017</v>
      </c>
      <c r="F209" s="2" t="s">
        <v>25</v>
      </c>
      <c r="G209" s="4">
        <v>196</v>
      </c>
      <c r="H209" s="5">
        <v>13331</v>
      </c>
      <c r="I209" s="5">
        <f t="shared" si="11"/>
        <v>2612876</v>
      </c>
    </row>
    <row r="210" spans="1:9" x14ac:dyDescent="0.25">
      <c r="A210" s="1">
        <v>43054</v>
      </c>
      <c r="B210" t="s">
        <v>5</v>
      </c>
      <c r="C210" t="s">
        <v>13</v>
      </c>
      <c r="D210" s="3" t="str">
        <f t="shared" si="9"/>
        <v>November</v>
      </c>
      <c r="E210" s="3" t="str">
        <f t="shared" si="10"/>
        <v>2017</v>
      </c>
      <c r="F210" s="2" t="s">
        <v>25</v>
      </c>
      <c r="G210" s="4">
        <v>113</v>
      </c>
      <c r="H210" s="5">
        <v>26947</v>
      </c>
      <c r="I210" s="5">
        <f t="shared" si="11"/>
        <v>3045011</v>
      </c>
    </row>
    <row r="211" spans="1:9" x14ac:dyDescent="0.25">
      <c r="A211" s="1">
        <v>43056</v>
      </c>
      <c r="B211" t="s">
        <v>6</v>
      </c>
      <c r="C211" t="s">
        <v>11</v>
      </c>
      <c r="D211" s="3" t="str">
        <f t="shared" si="9"/>
        <v>November</v>
      </c>
      <c r="E211" s="3" t="str">
        <f t="shared" si="10"/>
        <v>2017</v>
      </c>
      <c r="F211" s="2" t="s">
        <v>25</v>
      </c>
      <c r="G211" s="4">
        <v>52</v>
      </c>
      <c r="H211" s="5">
        <v>21943</v>
      </c>
      <c r="I211" s="5">
        <f t="shared" si="11"/>
        <v>1141036</v>
      </c>
    </row>
    <row r="212" spans="1:9" x14ac:dyDescent="0.25">
      <c r="A212" s="1">
        <v>43060</v>
      </c>
      <c r="B212" t="s">
        <v>8</v>
      </c>
      <c r="C212" t="s">
        <v>11</v>
      </c>
      <c r="D212" s="3" t="str">
        <f t="shared" si="9"/>
        <v>November</v>
      </c>
      <c r="E212" s="3" t="str">
        <f t="shared" si="10"/>
        <v>2017</v>
      </c>
      <c r="F212" s="2" t="s">
        <v>25</v>
      </c>
      <c r="G212" s="4">
        <v>167</v>
      </c>
      <c r="H212" s="5">
        <v>9881</v>
      </c>
      <c r="I212" s="5">
        <f t="shared" si="11"/>
        <v>1650127</v>
      </c>
    </row>
    <row r="213" spans="1:9" x14ac:dyDescent="0.25">
      <c r="A213" s="1">
        <v>43066</v>
      </c>
      <c r="B213" t="s">
        <v>9</v>
      </c>
      <c r="C213" t="s">
        <v>10</v>
      </c>
      <c r="D213" s="3" t="str">
        <f t="shared" si="9"/>
        <v>November</v>
      </c>
      <c r="E213" s="3" t="str">
        <f t="shared" si="10"/>
        <v>2017</v>
      </c>
      <c r="F213" s="2" t="s">
        <v>25</v>
      </c>
      <c r="G213" s="4">
        <v>127</v>
      </c>
      <c r="H213" s="5">
        <v>20150</v>
      </c>
      <c r="I213" s="5">
        <f t="shared" si="11"/>
        <v>2559050</v>
      </c>
    </row>
    <row r="214" spans="1:9" x14ac:dyDescent="0.25">
      <c r="A214" s="1">
        <v>43073</v>
      </c>
      <c r="B214" t="s">
        <v>4</v>
      </c>
      <c r="C214" t="s">
        <v>10</v>
      </c>
      <c r="D214" s="3" t="str">
        <f t="shared" si="9"/>
        <v>Desember</v>
      </c>
      <c r="E214" s="3" t="str">
        <f t="shared" si="10"/>
        <v>2017</v>
      </c>
      <c r="F214" s="2" t="s">
        <v>25</v>
      </c>
      <c r="G214" s="4">
        <v>154</v>
      </c>
      <c r="H214" s="5">
        <v>29784</v>
      </c>
      <c r="I214" s="5">
        <f t="shared" si="11"/>
        <v>4586736</v>
      </c>
    </row>
    <row r="215" spans="1:9" x14ac:dyDescent="0.25">
      <c r="A215" s="1">
        <v>43076</v>
      </c>
      <c r="B215" t="s">
        <v>7</v>
      </c>
      <c r="C215" t="s">
        <v>10</v>
      </c>
      <c r="D215" s="3" t="str">
        <f t="shared" si="9"/>
        <v>Desember</v>
      </c>
      <c r="E215" s="3" t="str">
        <f t="shared" si="10"/>
        <v>2017</v>
      </c>
      <c r="F215" s="2" t="s">
        <v>25</v>
      </c>
      <c r="G215" s="4">
        <v>77</v>
      </c>
      <c r="H215" s="5">
        <v>13604</v>
      </c>
      <c r="I215" s="5">
        <f t="shared" si="11"/>
        <v>1047508</v>
      </c>
    </row>
    <row r="216" spans="1:9" x14ac:dyDescent="0.25">
      <c r="A216" s="1">
        <v>43081</v>
      </c>
      <c r="B216" t="s">
        <v>5</v>
      </c>
      <c r="C216" t="s">
        <v>11</v>
      </c>
      <c r="D216" s="3" t="str">
        <f t="shared" si="9"/>
        <v>Desember</v>
      </c>
      <c r="E216" s="3" t="str">
        <f t="shared" si="10"/>
        <v>2017</v>
      </c>
      <c r="F216" s="2" t="s">
        <v>25</v>
      </c>
      <c r="G216" s="4">
        <v>104</v>
      </c>
      <c r="H216" s="5">
        <v>24709</v>
      </c>
      <c r="I216" s="5">
        <f t="shared" si="11"/>
        <v>2569736</v>
      </c>
    </row>
    <row r="217" spans="1:9" x14ac:dyDescent="0.25">
      <c r="A217" s="1">
        <v>43087</v>
      </c>
      <c r="B217" t="s">
        <v>6</v>
      </c>
      <c r="C217" t="s">
        <v>13</v>
      </c>
      <c r="D217" s="3" t="str">
        <f t="shared" si="9"/>
        <v>Desember</v>
      </c>
      <c r="E217" s="3" t="str">
        <f t="shared" si="10"/>
        <v>2017</v>
      </c>
      <c r="F217" s="2" t="s">
        <v>25</v>
      </c>
      <c r="G217" s="4">
        <v>124</v>
      </c>
      <c r="H217" s="5">
        <v>22074</v>
      </c>
      <c r="I217" s="5">
        <f t="shared" si="11"/>
        <v>2737176</v>
      </c>
    </row>
    <row r="218" spans="1:9" x14ac:dyDescent="0.25">
      <c r="A218" s="1">
        <v>43091</v>
      </c>
      <c r="B218" t="s">
        <v>8</v>
      </c>
      <c r="C218" t="s">
        <v>10</v>
      </c>
      <c r="D218" s="3" t="str">
        <f t="shared" si="9"/>
        <v>Desember</v>
      </c>
      <c r="E218" s="3" t="str">
        <f t="shared" si="10"/>
        <v>2017</v>
      </c>
      <c r="F218" s="2" t="s">
        <v>25</v>
      </c>
      <c r="G218" s="4">
        <v>128</v>
      </c>
      <c r="H218" s="5">
        <v>8965</v>
      </c>
      <c r="I218" s="5">
        <f t="shared" si="11"/>
        <v>1147520</v>
      </c>
    </row>
    <row r="219" spans="1:9" x14ac:dyDescent="0.25">
      <c r="A219" s="1">
        <v>43095</v>
      </c>
      <c r="B219" t="s">
        <v>9</v>
      </c>
      <c r="C219" t="s">
        <v>11</v>
      </c>
      <c r="D219" s="3" t="str">
        <f t="shared" si="9"/>
        <v>Desember</v>
      </c>
      <c r="E219" s="3" t="str">
        <f t="shared" si="10"/>
        <v>2017</v>
      </c>
      <c r="F219" s="2" t="s">
        <v>25</v>
      </c>
      <c r="G219" s="4">
        <v>191</v>
      </c>
      <c r="H219" s="5">
        <v>22493</v>
      </c>
      <c r="I219" s="5">
        <f t="shared" si="11"/>
        <v>4296163</v>
      </c>
    </row>
  </sheetData>
  <pageMargins left="0.7" right="0.7" top="0.75" bottom="0.75" header="0.3" footer="0.3"/>
  <pageSetup paperSize="9" orientation="portrait" horizontalDpi="4294967292"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95" zoomScaleNormal="95" workbookViewId="0">
      <selection activeCell="H20" sqref="H20"/>
    </sheetView>
  </sheetViews>
  <sheetFormatPr defaultRowHeight="15.75" x14ac:dyDescent="0.25"/>
  <cols>
    <col min="1" max="1" width="12.375" customWidth="1"/>
    <col min="2" max="2" width="14.5" customWidth="1"/>
    <col min="3" max="3" width="4.875" customWidth="1"/>
    <col min="4" max="4" width="13.25" customWidth="1"/>
    <col min="5" max="5" width="14.5" customWidth="1"/>
    <col min="6" max="7" width="13" customWidth="1"/>
    <col min="8" max="8" width="15.25" customWidth="1"/>
    <col min="9" max="9" width="12.75" customWidth="1"/>
    <col min="10" max="11" width="9.875" customWidth="1"/>
    <col min="12" max="13" width="8.875" customWidth="1"/>
    <col min="14" max="14" width="11" customWidth="1"/>
    <col min="15" max="19" width="7.875" customWidth="1"/>
    <col min="20" max="20" width="6.875" customWidth="1"/>
    <col min="21" max="23" width="7.875" customWidth="1"/>
    <col min="24" max="24" width="6.875" customWidth="1"/>
    <col min="25" max="26" width="7.875" customWidth="1"/>
    <col min="27" max="27" width="6.875" customWidth="1"/>
    <col min="28" max="29" width="7.875" customWidth="1"/>
    <col min="30" max="30" width="6.875" customWidth="1"/>
    <col min="31" max="69" width="7.875" customWidth="1"/>
    <col min="70" max="70" width="8.875" customWidth="1"/>
    <col min="71" max="74" width="7.875" customWidth="1"/>
    <col min="75" max="75" width="8.875" customWidth="1"/>
    <col min="76" max="83" width="7.875" customWidth="1"/>
    <col min="84" max="84" width="8.875" customWidth="1"/>
    <col min="85" max="92" width="7.875" customWidth="1"/>
    <col min="93" max="93" width="8.875" customWidth="1"/>
    <col min="94" max="110" width="7.875" customWidth="1"/>
    <col min="111" max="111" width="8.875" customWidth="1"/>
    <col min="112" max="119" width="7.875" customWidth="1"/>
    <col min="120" max="120" width="8.875" customWidth="1"/>
    <col min="121" max="125" width="7.875" customWidth="1"/>
    <col min="126" max="126" width="11" bestFit="1" customWidth="1"/>
    <col min="127" max="220" width="9.875" bestFit="1" customWidth="1"/>
    <col min="221" max="221" width="12.25" bestFit="1" customWidth="1"/>
  </cols>
  <sheetData>
    <row r="1" spans="1:14" x14ac:dyDescent="0.25">
      <c r="D1" s="8" t="s">
        <v>14</v>
      </c>
      <c r="E1" t="s">
        <v>20</v>
      </c>
      <c r="G1" s="8" t="s">
        <v>14</v>
      </c>
      <c r="H1" t="s">
        <v>20</v>
      </c>
    </row>
    <row r="3" spans="1:14" x14ac:dyDescent="0.25">
      <c r="A3" s="8" t="s">
        <v>17</v>
      </c>
      <c r="B3" t="s">
        <v>26</v>
      </c>
      <c r="D3" s="8" t="s">
        <v>17</v>
      </c>
      <c r="E3" t="s">
        <v>26</v>
      </c>
      <c r="G3" s="8" t="s">
        <v>26</v>
      </c>
      <c r="H3" s="8" t="s">
        <v>19</v>
      </c>
    </row>
    <row r="4" spans="1:14" x14ac:dyDescent="0.25">
      <c r="A4" s="9" t="s">
        <v>38</v>
      </c>
      <c r="B4" s="11">
        <v>43630322</v>
      </c>
      <c r="D4" s="9" t="s">
        <v>5</v>
      </c>
      <c r="E4" s="11">
        <v>110496655</v>
      </c>
      <c r="G4" s="8" t="s">
        <v>17</v>
      </c>
      <c r="H4" t="s">
        <v>5</v>
      </c>
      <c r="I4" t="s">
        <v>6</v>
      </c>
      <c r="J4" t="s">
        <v>4</v>
      </c>
      <c r="K4" t="s">
        <v>9</v>
      </c>
      <c r="L4" t="s">
        <v>8</v>
      </c>
      <c r="M4" t="s">
        <v>7</v>
      </c>
      <c r="N4" t="s">
        <v>18</v>
      </c>
    </row>
    <row r="5" spans="1:14" x14ac:dyDescent="0.25">
      <c r="A5" s="9" t="s">
        <v>37</v>
      </c>
      <c r="B5" s="11">
        <v>43838101</v>
      </c>
      <c r="D5" s="9" t="s">
        <v>6</v>
      </c>
      <c r="E5" s="11">
        <v>104012583</v>
      </c>
      <c r="G5" s="9" t="s">
        <v>10</v>
      </c>
      <c r="H5" s="10">
        <v>24094424</v>
      </c>
      <c r="I5" s="10">
        <v>14800653</v>
      </c>
      <c r="J5" s="10">
        <v>44281833</v>
      </c>
      <c r="K5" s="10">
        <v>44599392</v>
      </c>
      <c r="L5" s="10">
        <v>13094450</v>
      </c>
      <c r="M5" s="10">
        <v>17845317</v>
      </c>
      <c r="N5" s="10">
        <v>158716069</v>
      </c>
    </row>
    <row r="6" spans="1:14" x14ac:dyDescent="0.25">
      <c r="A6" s="9" t="s">
        <v>36</v>
      </c>
      <c r="B6" s="11">
        <v>46294665</v>
      </c>
      <c r="D6" s="9" t="s">
        <v>4</v>
      </c>
      <c r="E6" s="11">
        <v>135667369</v>
      </c>
      <c r="G6" s="9" t="s">
        <v>11</v>
      </c>
      <c r="H6" s="10">
        <v>47562998</v>
      </c>
      <c r="I6" s="10">
        <v>41765753</v>
      </c>
      <c r="J6" s="10">
        <v>52838922</v>
      </c>
      <c r="K6" s="10">
        <v>34597566</v>
      </c>
      <c r="L6" s="10">
        <v>10987766</v>
      </c>
      <c r="M6" s="10">
        <v>21265309</v>
      </c>
      <c r="N6" s="10">
        <v>209018314</v>
      </c>
    </row>
    <row r="7" spans="1:14" x14ac:dyDescent="0.25">
      <c r="A7" s="9" t="s">
        <v>35</v>
      </c>
      <c r="B7" s="11">
        <v>49375373</v>
      </c>
      <c r="D7" s="9" t="s">
        <v>9</v>
      </c>
      <c r="E7" s="11">
        <v>104859804</v>
      </c>
      <c r="G7" s="9" t="s">
        <v>13</v>
      </c>
      <c r="H7" s="10">
        <v>38839233</v>
      </c>
      <c r="I7" s="10">
        <v>47446177</v>
      </c>
      <c r="J7" s="10">
        <v>38546614</v>
      </c>
      <c r="K7" s="10">
        <v>25662846</v>
      </c>
      <c r="L7" s="10">
        <v>16755213</v>
      </c>
      <c r="M7" s="10">
        <v>17340174</v>
      </c>
      <c r="N7" s="10">
        <v>184590257</v>
      </c>
    </row>
    <row r="8" spans="1:14" x14ac:dyDescent="0.25">
      <c r="A8" s="9" t="s">
        <v>34</v>
      </c>
      <c r="B8" s="11">
        <v>50920359</v>
      </c>
      <c r="D8" s="9" t="s">
        <v>8</v>
      </c>
      <c r="E8" s="11">
        <v>40837429</v>
      </c>
      <c r="G8" s="9" t="s">
        <v>18</v>
      </c>
      <c r="H8" s="10">
        <v>110496655</v>
      </c>
      <c r="I8" s="10">
        <v>104012583</v>
      </c>
      <c r="J8" s="10">
        <v>135667369</v>
      </c>
      <c r="K8" s="10">
        <v>104859804</v>
      </c>
      <c r="L8" s="10">
        <v>40837429</v>
      </c>
      <c r="M8" s="10">
        <v>56450800</v>
      </c>
      <c r="N8" s="10">
        <v>552324640</v>
      </c>
    </row>
    <row r="9" spans="1:14" x14ac:dyDescent="0.25">
      <c r="A9" s="9" t="s">
        <v>33</v>
      </c>
      <c r="B9" s="11">
        <v>38484538</v>
      </c>
      <c r="D9" s="9" t="s">
        <v>7</v>
      </c>
      <c r="E9" s="11">
        <v>56450800</v>
      </c>
    </row>
    <row r="10" spans="1:14" x14ac:dyDescent="0.25">
      <c r="A10" s="9" t="s">
        <v>32</v>
      </c>
      <c r="B10" s="11">
        <v>43888598</v>
      </c>
      <c r="D10" s="9" t="s">
        <v>18</v>
      </c>
      <c r="E10" s="11">
        <v>552324640</v>
      </c>
    </row>
    <row r="11" spans="1:14" x14ac:dyDescent="0.25">
      <c r="A11" s="9" t="s">
        <v>31</v>
      </c>
      <c r="B11" s="11">
        <v>48653475</v>
      </c>
    </row>
    <row r="12" spans="1:14" x14ac:dyDescent="0.25">
      <c r="A12" s="9" t="s">
        <v>30</v>
      </c>
      <c r="B12" s="11">
        <v>46931715</v>
      </c>
    </row>
    <row r="13" spans="1:14" x14ac:dyDescent="0.25">
      <c r="A13" s="9" t="s">
        <v>29</v>
      </c>
      <c r="B13" s="11">
        <v>46031644</v>
      </c>
    </row>
    <row r="14" spans="1:14" x14ac:dyDescent="0.25">
      <c r="A14" s="9" t="s">
        <v>28</v>
      </c>
      <c r="B14" s="11">
        <v>53822963</v>
      </c>
    </row>
    <row r="15" spans="1:14" x14ac:dyDescent="0.25">
      <c r="A15" s="9" t="s">
        <v>27</v>
      </c>
      <c r="B15" s="11">
        <v>40452887</v>
      </c>
    </row>
    <row r="16" spans="1:14" x14ac:dyDescent="0.25">
      <c r="A16" s="9" t="s">
        <v>18</v>
      </c>
      <c r="B16" s="11">
        <v>552324640</v>
      </c>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sheetData>
  <pageMargins left="0.7" right="0.7" top="0.75" bottom="0.75" header="0.3" footer="0.3"/>
  <pageSetup paperSize="9" orientation="portrait" horizontalDpi="4294967293" verticalDpi="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Q29" sqref="Q29"/>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Sumber</vt:lpstr>
      <vt:lpstr>PivotTable</vt:lpstr>
      <vt:lpstr>Dashboard</vt:lpstr>
    </vt:vector>
  </TitlesOfParts>
  <Company>IMoetNet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IM</dc:creator>
  <cp:lastModifiedBy>BAGUS</cp:lastModifiedBy>
  <dcterms:created xsi:type="dcterms:W3CDTF">2017-12-18T03:16:26Z</dcterms:created>
  <dcterms:modified xsi:type="dcterms:W3CDTF">2020-10-27T03:16:45Z</dcterms:modified>
</cp:coreProperties>
</file>