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us Adhi\Documents\kuliah\Tugas Akhir\hasil experiment\"/>
    </mc:Choice>
  </mc:AlternateContent>
  <xr:revisionPtr revIDLastSave="0" documentId="13_ncr:1_{14BB4517-19DF-4FD9-AE2E-A2758D437B6B}" xr6:coauthVersionLast="47" xr6:coauthVersionMax="47" xr10:uidLastSave="{00000000-0000-0000-0000-000000000000}"/>
  <bookViews>
    <workbookView xWindow="-120" yWindow="-120" windowWidth="20730" windowHeight="11280" xr2:uid="{EE7C5D5F-5A73-4B00-8F03-710AA4E07375}"/>
  </bookViews>
  <sheets>
    <sheet name="2021" sheetId="1" r:id="rId1"/>
    <sheet name="2022" sheetId="3" r:id="rId2"/>
    <sheet name="Perbanding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0" i="3" l="1"/>
  <c r="D40" i="3"/>
  <c r="L9" i="3"/>
  <c r="L8" i="3"/>
  <c r="F39" i="3"/>
  <c r="D39" i="3"/>
  <c r="F38" i="3"/>
  <c r="D38" i="3"/>
  <c r="F34" i="3"/>
  <c r="D34" i="3"/>
  <c r="F33" i="3"/>
  <c r="D33" i="3"/>
  <c r="F29" i="3"/>
  <c r="D29" i="3"/>
  <c r="F28" i="3"/>
  <c r="D28" i="3"/>
  <c r="F24" i="3"/>
  <c r="D24" i="3"/>
  <c r="F23" i="3"/>
  <c r="D23" i="3"/>
  <c r="F19" i="3"/>
  <c r="D19" i="3"/>
  <c r="F18" i="3"/>
  <c r="D18" i="3"/>
  <c r="F14" i="3"/>
  <c r="D14" i="3"/>
  <c r="F13" i="3"/>
  <c r="D13" i="3"/>
  <c r="F9" i="3"/>
  <c r="F41" i="3" s="1"/>
  <c r="D9" i="3"/>
  <c r="D41" i="3" s="1"/>
  <c r="F8" i="3"/>
  <c r="F40" i="3" s="1"/>
  <c r="D8" i="3"/>
  <c r="L39" i="3"/>
  <c r="J39" i="3"/>
  <c r="L38" i="3"/>
  <c r="J38" i="3"/>
  <c r="L34" i="3"/>
  <c r="J34" i="3"/>
  <c r="L33" i="3"/>
  <c r="J33" i="3"/>
  <c r="L29" i="3"/>
  <c r="J29" i="3"/>
  <c r="L28" i="3"/>
  <c r="J28" i="3"/>
  <c r="L24" i="3"/>
  <c r="J24" i="3"/>
  <c r="L23" i="3"/>
  <c r="J23" i="3"/>
  <c r="L19" i="3"/>
  <c r="J19" i="3"/>
  <c r="L18" i="3"/>
  <c r="J18" i="3"/>
  <c r="L14" i="3"/>
  <c r="J14" i="3"/>
  <c r="L13" i="3"/>
  <c r="J13" i="3"/>
  <c r="L41" i="3"/>
  <c r="J9" i="3"/>
  <c r="J41" i="3" s="1"/>
  <c r="L40" i="3"/>
  <c r="J8" i="3"/>
  <c r="P8" i="3"/>
  <c r="R8" i="3"/>
  <c r="P9" i="3"/>
  <c r="R9" i="3"/>
  <c r="P13" i="3"/>
  <c r="R13" i="3"/>
  <c r="P14" i="3"/>
  <c r="R14" i="3"/>
  <c r="P18" i="3"/>
  <c r="R18" i="3"/>
  <c r="P19" i="3"/>
  <c r="R19" i="3"/>
  <c r="P23" i="3"/>
  <c r="R23" i="3"/>
  <c r="P24" i="3"/>
  <c r="R24" i="3"/>
  <c r="P28" i="3"/>
  <c r="R28" i="3"/>
  <c r="P29" i="3"/>
  <c r="R29" i="3"/>
  <c r="P33" i="3"/>
  <c r="R33" i="3"/>
  <c r="P34" i="3"/>
  <c r="R34" i="3"/>
  <c r="P38" i="3"/>
  <c r="R38" i="3"/>
  <c r="P39" i="3"/>
  <c r="R39" i="3"/>
  <c r="P40" i="3"/>
  <c r="R40" i="3"/>
  <c r="P41" i="3"/>
  <c r="R41" i="3"/>
  <c r="X39" i="1"/>
  <c r="X38" i="1"/>
  <c r="V39" i="1"/>
  <c r="V38" i="1"/>
  <c r="X34" i="1"/>
  <c r="X33" i="1"/>
  <c r="V34" i="1"/>
  <c r="V33" i="1"/>
  <c r="X29" i="1"/>
  <c r="X28" i="1"/>
  <c r="V29" i="1"/>
  <c r="V28" i="1"/>
  <c r="X24" i="1"/>
  <c r="X23" i="1"/>
  <c r="V24" i="1"/>
  <c r="V23" i="1"/>
  <c r="X19" i="1"/>
  <c r="V19" i="1"/>
  <c r="X18" i="1"/>
  <c r="V18" i="1"/>
  <c r="X14" i="1"/>
  <c r="X13" i="1"/>
  <c r="V14" i="1"/>
  <c r="V13" i="1"/>
  <c r="X9" i="1"/>
  <c r="X41" i="1" s="1"/>
  <c r="X8" i="1"/>
  <c r="X40" i="1" s="1"/>
  <c r="V9" i="1"/>
  <c r="V41" i="1" s="1"/>
  <c r="V8" i="1"/>
  <c r="V40" i="1" s="1"/>
  <c r="R39" i="1"/>
  <c r="P39" i="1"/>
  <c r="R38" i="1"/>
  <c r="P38" i="1"/>
  <c r="R34" i="1"/>
  <c r="P34" i="1"/>
  <c r="R33" i="1"/>
  <c r="P33" i="1"/>
  <c r="R29" i="1"/>
  <c r="P29" i="1"/>
  <c r="R28" i="1"/>
  <c r="P28" i="1"/>
  <c r="R24" i="1"/>
  <c r="P24" i="1"/>
  <c r="R23" i="1"/>
  <c r="P23" i="1"/>
  <c r="R19" i="1"/>
  <c r="P19" i="1"/>
  <c r="R18" i="1"/>
  <c r="P18" i="1"/>
  <c r="R14" i="1"/>
  <c r="P14" i="1"/>
  <c r="R13" i="1"/>
  <c r="P13" i="1"/>
  <c r="R9" i="1"/>
  <c r="R41" i="1" s="1"/>
  <c r="P9" i="1"/>
  <c r="P41" i="1" s="1"/>
  <c r="R8" i="1"/>
  <c r="R40" i="1" s="1"/>
  <c r="P8" i="1"/>
  <c r="P40" i="1" s="1"/>
</calcChain>
</file>

<file path=xl/sharedStrings.xml><?xml version="1.0" encoding="utf-8"?>
<sst xmlns="http://schemas.openxmlformats.org/spreadsheetml/2006/main" count="242" uniqueCount="27">
  <si>
    <t>MobileNet</t>
  </si>
  <si>
    <t>Auto Encoder</t>
  </si>
  <si>
    <t>Mesin</t>
  </si>
  <si>
    <t>Section</t>
  </si>
  <si>
    <t>AUC</t>
  </si>
  <si>
    <t>pAUC</t>
  </si>
  <si>
    <t>Source</t>
  </si>
  <si>
    <t>Target</t>
  </si>
  <si>
    <t>Toy Car</t>
  </si>
  <si>
    <t>Arithmetic Mean</t>
  </si>
  <si>
    <t>Harmonic Mean</t>
  </si>
  <si>
    <t>Toy Train</t>
  </si>
  <si>
    <t>Fan</t>
  </si>
  <si>
    <t>Gearbox</t>
  </si>
  <si>
    <t>Pump</t>
  </si>
  <si>
    <t>Slider</t>
  </si>
  <si>
    <t>Valve</t>
  </si>
  <si>
    <t>All Machine</t>
  </si>
  <si>
    <t>BiGAN (ukuran asli 128*400)</t>
  </si>
  <si>
    <t>Mobilenet</t>
  </si>
  <si>
    <t>Arithmetic mean</t>
  </si>
  <si>
    <t>Harmonic mean</t>
  </si>
  <si>
    <t>AE</t>
  </si>
  <si>
    <t>BiGAN(128*400)</t>
  </si>
  <si>
    <t>BiGAN (ukuran diperkecil 32*100, diambil tiap 4 index data)</t>
  </si>
  <si>
    <t>Bearing</t>
  </si>
  <si>
    <t>BiGAN (ukuran 128*400)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</si>
</sst>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10" fontId="0" fillId="2" borderId="2" xfId="0" applyNumberFormat="1" applyFill="1" applyBorder="1"/>
    <xf numFmtId="10" fontId="0" fillId="0" borderId="2" xfId="0" applyNumberFormat="1" applyBorder="1"/>
    <xf numFmtId="0" fontId="1" fillId="2" borderId="2" xfId="0" applyFont="1" applyFill="1" applyBorder="1"/>
    <xf numFmtId="0" fontId="1" fillId="3" borderId="2" xfId="0" applyFont="1" applyFill="1" applyBorder="1"/>
    <xf numFmtId="10" fontId="1" fillId="3" borderId="3" xfId="0" applyNumberFormat="1" applyFont="1" applyFill="1" applyBorder="1" applyAlignment="1">
      <alignment horizontal="center"/>
    </xf>
    <xf numFmtId="10" fontId="1" fillId="3" borderId="4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10" fontId="0" fillId="4" borderId="2" xfId="0" applyNumberFormat="1" applyFill="1" applyBorder="1"/>
    <xf numFmtId="0" fontId="1" fillId="4" borderId="2" xfId="0" applyFont="1" applyFill="1" applyBorder="1"/>
    <xf numFmtId="10" fontId="1" fillId="4" borderId="3" xfId="0" applyNumberFormat="1" applyFont="1" applyFill="1" applyBorder="1" applyAlignment="1">
      <alignment horizontal="center"/>
    </xf>
    <xf numFmtId="10" fontId="1" fillId="4" borderId="4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10" fontId="0" fillId="2" borderId="2" xfId="0" applyNumberFormat="1" applyFont="1" applyFill="1" applyBorder="1" applyAlignment="1">
      <alignment horizontal="center"/>
    </xf>
    <xf numFmtId="10" fontId="2" fillId="2" borderId="2" xfId="0" applyNumberFormat="1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10" fontId="1" fillId="3" borderId="3" xfId="0" applyNumberFormat="1" applyFont="1" applyFill="1" applyBorder="1" applyAlignment="1">
      <alignment horizontal="center"/>
    </xf>
    <xf numFmtId="10" fontId="1" fillId="3" borderId="4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0" fontId="1" fillId="2" borderId="3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 vertical="center"/>
    </xf>
    <xf numFmtId="10" fontId="1" fillId="2" borderId="4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0" fontId="1" fillId="4" borderId="2" xfId="0" applyNumberFormat="1" applyFont="1" applyFill="1" applyBorder="1" applyAlignment="1">
      <alignment horizontal="center"/>
    </xf>
    <xf numFmtId="10" fontId="1" fillId="4" borderId="3" xfId="0" applyNumberFormat="1" applyFont="1" applyFill="1" applyBorder="1" applyAlignment="1">
      <alignment horizontal="center"/>
    </xf>
    <xf numFmtId="10" fontId="1" fillId="4" borderId="4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2" borderId="3" xfId="0" applyNumberFormat="1" applyFill="1" applyBorder="1" applyAlignment="1">
      <alignment horizontal="center"/>
    </xf>
    <xf numFmtId="10" fontId="0" fillId="2" borderId="4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CD05-79F1-42A7-B01D-F4DC31CD397D}">
  <dimension ref="B2:Y41"/>
  <sheetViews>
    <sheetView tabSelected="1" topLeftCell="B22" zoomScale="91" zoomScaleNormal="91" workbookViewId="0">
      <selection activeCell="R6" sqref="R6"/>
    </sheetView>
  </sheetViews>
  <sheetFormatPr defaultRowHeight="15" x14ac:dyDescent="0.25"/>
  <sheetData>
    <row r="2" spans="2:25" x14ac:dyDescent="0.25">
      <c r="B2" s="35" t="s">
        <v>0</v>
      </c>
      <c r="C2" s="35"/>
      <c r="D2" s="35"/>
      <c r="E2" s="35"/>
      <c r="F2" s="35"/>
      <c r="G2" s="35"/>
      <c r="H2" s="35" t="s">
        <v>1</v>
      </c>
      <c r="I2" s="35"/>
      <c r="J2" s="35"/>
      <c r="K2" s="35"/>
      <c r="L2" s="35"/>
      <c r="M2" s="35"/>
      <c r="N2" s="35" t="s">
        <v>24</v>
      </c>
      <c r="O2" s="35"/>
      <c r="P2" s="35"/>
      <c r="Q2" s="35"/>
      <c r="R2" s="35"/>
      <c r="S2" s="35"/>
      <c r="T2" s="35" t="s">
        <v>18</v>
      </c>
      <c r="U2" s="35"/>
      <c r="V2" s="35"/>
      <c r="W2" s="35"/>
      <c r="X2" s="35"/>
      <c r="Y2" s="35"/>
    </row>
    <row r="3" spans="2:25" x14ac:dyDescent="0.25">
      <c r="B3" s="40" t="s">
        <v>2</v>
      </c>
      <c r="C3" s="40" t="s">
        <v>3</v>
      </c>
      <c r="D3" s="41" t="s">
        <v>4</v>
      </c>
      <c r="E3" s="41"/>
      <c r="F3" s="41" t="s">
        <v>5</v>
      </c>
      <c r="G3" s="41"/>
      <c r="H3" s="9" t="s">
        <v>2</v>
      </c>
      <c r="I3" s="9" t="s">
        <v>3</v>
      </c>
      <c r="J3" s="42" t="s">
        <v>4</v>
      </c>
      <c r="K3" s="43"/>
      <c r="L3" s="42" t="s">
        <v>5</v>
      </c>
      <c r="M3" s="43"/>
      <c r="N3" s="1" t="s">
        <v>2</v>
      </c>
      <c r="O3" s="1" t="s">
        <v>3</v>
      </c>
      <c r="P3" s="36" t="s">
        <v>4</v>
      </c>
      <c r="Q3" s="37"/>
      <c r="R3" s="36" t="s">
        <v>5</v>
      </c>
      <c r="S3" s="37"/>
      <c r="T3" s="1" t="s">
        <v>2</v>
      </c>
      <c r="U3" s="1" t="s">
        <v>3</v>
      </c>
      <c r="V3" s="36" t="s">
        <v>4</v>
      </c>
      <c r="W3" s="37"/>
      <c r="X3" s="36" t="s">
        <v>5</v>
      </c>
      <c r="Y3" s="37"/>
    </row>
    <row r="4" spans="2:25" x14ac:dyDescent="0.25">
      <c r="B4" s="40"/>
      <c r="C4" s="40"/>
      <c r="D4" s="10" t="s">
        <v>6</v>
      </c>
      <c r="E4" s="10" t="s">
        <v>7</v>
      </c>
      <c r="F4" s="10" t="s">
        <v>6</v>
      </c>
      <c r="G4" s="10" t="s">
        <v>7</v>
      </c>
      <c r="H4" s="44" t="s">
        <v>8</v>
      </c>
      <c r="I4" s="9"/>
      <c r="J4" s="10" t="s">
        <v>6</v>
      </c>
      <c r="K4" s="10" t="s">
        <v>7</v>
      </c>
      <c r="L4" s="10" t="s">
        <v>6</v>
      </c>
      <c r="M4" s="10" t="s">
        <v>7</v>
      </c>
      <c r="N4" s="30" t="s">
        <v>8</v>
      </c>
      <c r="O4" s="1"/>
      <c r="P4" s="2" t="s">
        <v>6</v>
      </c>
      <c r="Q4" s="2" t="s">
        <v>7</v>
      </c>
      <c r="R4" s="2" t="s">
        <v>6</v>
      </c>
      <c r="S4" s="2" t="s">
        <v>7</v>
      </c>
      <c r="T4" s="30" t="s">
        <v>8</v>
      </c>
      <c r="U4" s="1"/>
      <c r="V4" s="2" t="s">
        <v>6</v>
      </c>
      <c r="W4" s="2" t="s">
        <v>7</v>
      </c>
      <c r="X4" s="2" t="s">
        <v>6</v>
      </c>
      <c r="Y4" s="2" t="s">
        <v>7</v>
      </c>
    </row>
    <row r="5" spans="2:25" x14ac:dyDescent="0.25">
      <c r="B5" s="40" t="s">
        <v>8</v>
      </c>
      <c r="C5" s="10">
        <v>0</v>
      </c>
      <c r="D5" s="11">
        <v>0.68359999999999999</v>
      </c>
      <c r="E5" s="11">
        <v>0.66890000000000005</v>
      </c>
      <c r="F5" s="11">
        <v>0.6431</v>
      </c>
      <c r="G5" s="11">
        <v>0.51259999999999994</v>
      </c>
      <c r="H5" s="45"/>
      <c r="I5" s="10">
        <v>0</v>
      </c>
      <c r="J5" s="11">
        <v>0.67469999999999997</v>
      </c>
      <c r="K5" s="11">
        <v>0.54679999999999995</v>
      </c>
      <c r="L5" s="11">
        <v>0.51473684210526305</v>
      </c>
      <c r="M5" s="11">
        <v>0.50631578947368405</v>
      </c>
      <c r="N5" s="31"/>
      <c r="O5" s="2">
        <v>0</v>
      </c>
      <c r="P5" s="3">
        <v>0.47789999999999999</v>
      </c>
      <c r="Q5" s="4">
        <v>0.44080000000000003</v>
      </c>
      <c r="R5" s="3">
        <v>0.49869999999999998</v>
      </c>
      <c r="S5" s="4">
        <v>0.48359999999999997</v>
      </c>
      <c r="T5" s="31"/>
      <c r="U5" s="2">
        <v>0</v>
      </c>
      <c r="V5" s="3">
        <v>0.69830000000000003</v>
      </c>
      <c r="W5" s="4">
        <v>0.6663</v>
      </c>
      <c r="X5" s="3">
        <v>0.49540000000000001</v>
      </c>
      <c r="Y5" s="4">
        <v>0.48409999999999997</v>
      </c>
    </row>
    <row r="6" spans="2:25" x14ac:dyDescent="0.25">
      <c r="B6" s="40"/>
      <c r="C6" s="10">
        <v>1</v>
      </c>
      <c r="D6" s="11">
        <v>0.71360000000000001</v>
      </c>
      <c r="E6" s="11">
        <v>0.70279999999999998</v>
      </c>
      <c r="F6" s="11">
        <v>0.65569999999999995</v>
      </c>
      <c r="G6" s="11">
        <v>0.66359999999999997</v>
      </c>
      <c r="H6" s="45"/>
      <c r="I6" s="10">
        <v>1</v>
      </c>
      <c r="J6" s="11">
        <v>0.60850000000000004</v>
      </c>
      <c r="K6" s="11">
        <v>0.64100000000000001</v>
      </c>
      <c r="L6" s="11">
        <v>0.51684210526315699</v>
      </c>
      <c r="M6" s="11">
        <v>0.51684210526315699</v>
      </c>
      <c r="N6" s="31"/>
      <c r="O6" s="2">
        <v>1</v>
      </c>
      <c r="P6" s="3">
        <v>0.52849999999999997</v>
      </c>
      <c r="Q6" s="4">
        <v>0.49759999999999999</v>
      </c>
      <c r="R6" s="3">
        <v>0.50480000000000003</v>
      </c>
      <c r="S6" s="4">
        <v>0.48920000000000002</v>
      </c>
      <c r="T6" s="31"/>
      <c r="U6" s="2">
        <v>1</v>
      </c>
      <c r="V6" s="3">
        <v>0.71109999999999995</v>
      </c>
      <c r="W6" s="4">
        <v>0.67459999999999998</v>
      </c>
      <c r="X6" s="3">
        <v>0.50349999999999995</v>
      </c>
      <c r="Y6" s="4">
        <v>0.4834</v>
      </c>
    </row>
    <row r="7" spans="2:25" x14ac:dyDescent="0.25">
      <c r="B7" s="40"/>
      <c r="C7" s="10">
        <v>2</v>
      </c>
      <c r="D7" s="11">
        <v>0.47439999999999999</v>
      </c>
      <c r="E7" s="11">
        <v>0.35589999999999999</v>
      </c>
      <c r="F7" s="11">
        <v>0.4768</v>
      </c>
      <c r="G7" s="11">
        <v>0.47570000000000001</v>
      </c>
      <c r="H7" s="45"/>
      <c r="I7" s="10">
        <v>2</v>
      </c>
      <c r="J7" s="11">
        <v>0.74539999999999995</v>
      </c>
      <c r="K7" s="11">
        <v>0.56979999999999997</v>
      </c>
      <c r="L7" s="11">
        <v>0.56315789473684197</v>
      </c>
      <c r="M7" s="11">
        <v>0.53210526315789397</v>
      </c>
      <c r="N7" s="31"/>
      <c r="O7" s="2">
        <v>2</v>
      </c>
      <c r="P7" s="3">
        <v>0.48130000000000001</v>
      </c>
      <c r="Q7" s="4">
        <v>0.56850000000000001</v>
      </c>
      <c r="R7" s="3">
        <v>0.50239999999999996</v>
      </c>
      <c r="S7" s="4">
        <v>0.57430000000000003</v>
      </c>
      <c r="T7" s="31"/>
      <c r="U7" s="2">
        <v>2</v>
      </c>
      <c r="V7" s="3">
        <v>0.73329999999999995</v>
      </c>
      <c r="W7" s="4">
        <v>0.80730000000000002</v>
      </c>
      <c r="X7" s="3">
        <v>0.51039999999999996</v>
      </c>
      <c r="Y7" s="4">
        <v>0.58040000000000003</v>
      </c>
    </row>
    <row r="8" spans="2:25" x14ac:dyDescent="0.25">
      <c r="B8" s="40"/>
      <c r="C8" s="12" t="s">
        <v>9</v>
      </c>
      <c r="D8" s="47">
        <v>0.5998</v>
      </c>
      <c r="E8" s="47"/>
      <c r="F8" s="47">
        <v>0.57130000000000003</v>
      </c>
      <c r="G8" s="47"/>
      <c r="H8" s="45"/>
      <c r="I8" s="12" t="s">
        <v>9</v>
      </c>
      <c r="J8" s="13">
        <v>0.631033333333333</v>
      </c>
      <c r="K8" s="14"/>
      <c r="L8" s="13">
        <v>0.52500000000000002</v>
      </c>
      <c r="M8" s="14"/>
      <c r="N8" s="31"/>
      <c r="O8" s="5" t="s">
        <v>9</v>
      </c>
      <c r="P8" s="38">
        <f>AVERAGE(P5:Q7)</f>
        <v>0.49910000000000004</v>
      </c>
      <c r="Q8" s="39"/>
      <c r="R8" s="38">
        <f>AVERAGE(R5:S7)</f>
        <v>0.50883333333333336</v>
      </c>
      <c r="S8" s="39"/>
      <c r="T8" s="31"/>
      <c r="U8" s="5" t="s">
        <v>9</v>
      </c>
      <c r="V8" s="38">
        <f>AVERAGE(V5:W7)</f>
        <v>0.71514999999999995</v>
      </c>
      <c r="W8" s="39"/>
      <c r="X8" s="38">
        <f>AVERAGE(X5:Y7)</f>
        <v>0.50953333333333328</v>
      </c>
      <c r="Y8" s="39"/>
    </row>
    <row r="9" spans="2:25" x14ac:dyDescent="0.25">
      <c r="B9" s="40"/>
      <c r="C9" s="12" t="s">
        <v>10</v>
      </c>
      <c r="D9" s="47">
        <v>0.56069999999999998</v>
      </c>
      <c r="E9" s="47"/>
      <c r="F9" s="47">
        <v>0.55879999999999996</v>
      </c>
      <c r="G9" s="47"/>
      <c r="H9" s="46"/>
      <c r="I9" s="12" t="s">
        <v>10</v>
      </c>
      <c r="J9" s="13">
        <v>0.62428639136291897</v>
      </c>
      <c r="K9" s="14"/>
      <c r="L9" s="13">
        <v>0.52436210997630395</v>
      </c>
      <c r="M9" s="14"/>
      <c r="N9" s="32"/>
      <c r="O9" s="5" t="s">
        <v>10</v>
      </c>
      <c r="P9" s="33">
        <f>HARMEAN(P5:Q7)</f>
        <v>0.49588393347850596</v>
      </c>
      <c r="Q9" s="34"/>
      <c r="R9" s="33">
        <f>HARMEAN(R5:S7)</f>
        <v>0.50719067170062504</v>
      </c>
      <c r="S9" s="34"/>
      <c r="T9" s="32"/>
      <c r="U9" s="5" t="s">
        <v>10</v>
      </c>
      <c r="V9" s="33">
        <f>HARMEAN(V5:W7)</f>
        <v>0.71225901117771073</v>
      </c>
      <c r="W9" s="34"/>
      <c r="X9" s="33">
        <f>HARMEAN(X5:Y7)</f>
        <v>0.50756119844488434</v>
      </c>
      <c r="Y9" s="34"/>
    </row>
    <row r="10" spans="2:25" x14ac:dyDescent="0.25">
      <c r="B10" s="40" t="s">
        <v>11</v>
      </c>
      <c r="C10" s="10">
        <v>0</v>
      </c>
      <c r="D10" s="11">
        <v>0.89659999999999995</v>
      </c>
      <c r="E10" s="11">
        <v>0.44330000000000003</v>
      </c>
      <c r="F10" s="11">
        <v>0.72940000000000005</v>
      </c>
      <c r="G10" s="11">
        <v>0.5121</v>
      </c>
      <c r="H10" s="44" t="s">
        <v>11</v>
      </c>
      <c r="I10" s="10">
        <v>0</v>
      </c>
      <c r="J10" s="11">
        <v>0.73480000000000001</v>
      </c>
      <c r="K10" s="11">
        <v>0.58709999999999996</v>
      </c>
      <c r="L10" s="11">
        <v>0.69105263157894703</v>
      </c>
      <c r="M10" s="11">
        <v>0.49842105263157799</v>
      </c>
      <c r="N10" s="30" t="s">
        <v>11</v>
      </c>
      <c r="O10" s="2">
        <v>0</v>
      </c>
      <c r="P10" s="3">
        <v>0.65629999999999999</v>
      </c>
      <c r="Q10" s="3">
        <v>0.28999999999999998</v>
      </c>
      <c r="R10" s="3">
        <v>0.67549999999999999</v>
      </c>
      <c r="S10" s="3">
        <v>0.47789999999999999</v>
      </c>
      <c r="T10" s="30" t="s">
        <v>11</v>
      </c>
      <c r="U10" s="2">
        <v>0</v>
      </c>
      <c r="V10" s="3">
        <v>0.93479999999999996</v>
      </c>
      <c r="W10" s="3">
        <v>0.82279999999999998</v>
      </c>
      <c r="X10" s="3">
        <v>0.68359999999999999</v>
      </c>
      <c r="Y10" s="3">
        <v>0.4839</v>
      </c>
    </row>
    <row r="11" spans="2:25" x14ac:dyDescent="0.25">
      <c r="B11" s="40"/>
      <c r="C11" s="10">
        <v>1</v>
      </c>
      <c r="D11" s="11">
        <v>0.65259999999999996</v>
      </c>
      <c r="E11" s="11">
        <v>0.51280000000000003</v>
      </c>
      <c r="F11" s="11">
        <v>0.51470000000000005</v>
      </c>
      <c r="G11" s="11">
        <v>0.49469999999999997</v>
      </c>
      <c r="H11" s="45"/>
      <c r="I11" s="10">
        <v>1</v>
      </c>
      <c r="J11" s="11">
        <v>0.72950000000000004</v>
      </c>
      <c r="K11" s="11">
        <v>0.5141</v>
      </c>
      <c r="L11" s="11">
        <v>0.62526315789473597</v>
      </c>
      <c r="M11" s="11">
        <v>0.48842105263157798</v>
      </c>
      <c r="N11" s="31"/>
      <c r="O11" s="2">
        <v>1</v>
      </c>
      <c r="P11" s="3">
        <v>0.65800000000000003</v>
      </c>
      <c r="Q11" s="3">
        <v>0.6875</v>
      </c>
      <c r="R11" s="3">
        <v>0.47399999999999998</v>
      </c>
      <c r="S11" s="3">
        <v>0.47389999999999999</v>
      </c>
      <c r="T11" s="31"/>
      <c r="U11" s="2">
        <v>1</v>
      </c>
      <c r="V11" s="3">
        <v>0.55969999999999998</v>
      </c>
      <c r="W11" s="3">
        <v>0.55249999999999999</v>
      </c>
      <c r="X11" s="3">
        <v>0.47370000000000001</v>
      </c>
      <c r="Y11" s="3">
        <v>0.47370000000000001</v>
      </c>
    </row>
    <row r="12" spans="2:25" x14ac:dyDescent="0.25">
      <c r="B12" s="40"/>
      <c r="C12" s="10">
        <v>2</v>
      </c>
      <c r="D12" s="11">
        <v>0.76139999999999997</v>
      </c>
      <c r="E12" s="11">
        <v>0.56559999999999999</v>
      </c>
      <c r="F12" s="11">
        <v>0.5252</v>
      </c>
      <c r="G12" s="11">
        <v>0.54469999999999996</v>
      </c>
      <c r="H12" s="45"/>
      <c r="I12" s="10">
        <v>2</v>
      </c>
      <c r="J12" s="11">
        <v>0.71729999999999905</v>
      </c>
      <c r="K12" s="11">
        <v>0.53969999999999996</v>
      </c>
      <c r="L12" s="11">
        <v>0.47473684210526301</v>
      </c>
      <c r="M12" s="11">
        <v>0.51</v>
      </c>
      <c r="N12" s="31"/>
      <c r="O12" s="2">
        <v>2</v>
      </c>
      <c r="P12" s="3">
        <v>0.44519999999999998</v>
      </c>
      <c r="Q12" s="3">
        <v>0.45650000000000002</v>
      </c>
      <c r="R12" s="3">
        <v>0.47470000000000001</v>
      </c>
      <c r="S12" s="3">
        <v>0.54949999999999999</v>
      </c>
      <c r="T12" s="31"/>
      <c r="U12" s="2">
        <v>2</v>
      </c>
      <c r="V12" s="3">
        <v>0.63339999999999996</v>
      </c>
      <c r="W12" s="3">
        <v>0.76180000000000003</v>
      </c>
      <c r="X12" s="3">
        <v>0.4753</v>
      </c>
      <c r="Y12" s="3">
        <v>0.55830000000000002</v>
      </c>
    </row>
    <row r="13" spans="2:25" x14ac:dyDescent="0.25">
      <c r="B13" s="40"/>
      <c r="C13" s="12" t="s">
        <v>9</v>
      </c>
      <c r="D13" s="47">
        <v>0.63870000000000005</v>
      </c>
      <c r="E13" s="47"/>
      <c r="F13" s="47">
        <v>0.55349999999999999</v>
      </c>
      <c r="G13" s="47"/>
      <c r="H13" s="45"/>
      <c r="I13" s="12" t="s">
        <v>9</v>
      </c>
      <c r="J13" s="13">
        <v>0.637083333333333</v>
      </c>
      <c r="K13" s="14"/>
      <c r="L13" s="13">
        <v>0.54798245614035002</v>
      </c>
      <c r="M13" s="14"/>
      <c r="N13" s="31"/>
      <c r="O13" s="5" t="s">
        <v>9</v>
      </c>
      <c r="P13" s="33">
        <f>AVERAGE(P10:Q12)</f>
        <v>0.53225</v>
      </c>
      <c r="Q13" s="34"/>
      <c r="R13" s="33">
        <f>AVERAGE(R10:S12)</f>
        <v>0.52091666666666669</v>
      </c>
      <c r="S13" s="34"/>
      <c r="T13" s="31"/>
      <c r="U13" s="5" t="s">
        <v>9</v>
      </c>
      <c r="V13" s="33">
        <f>AVERAGE(V10:W12)</f>
        <v>0.71083333333333332</v>
      </c>
      <c r="W13" s="34"/>
      <c r="X13" s="33">
        <f>AVERAGE(X10:Y12)</f>
        <v>0.52474999999999994</v>
      </c>
      <c r="Y13" s="34"/>
    </row>
    <row r="14" spans="2:25" x14ac:dyDescent="0.25">
      <c r="B14" s="40"/>
      <c r="C14" s="12" t="s">
        <v>10</v>
      </c>
      <c r="D14" s="47">
        <v>0.60389999999999999</v>
      </c>
      <c r="E14" s="47"/>
      <c r="F14" s="47">
        <v>0.54410000000000003</v>
      </c>
      <c r="G14" s="47"/>
      <c r="H14" s="46"/>
      <c r="I14" s="12" t="s">
        <v>10</v>
      </c>
      <c r="J14" s="13">
        <v>0.623237489951458</v>
      </c>
      <c r="K14" s="14"/>
      <c r="L14" s="13">
        <v>0.53728014829909698</v>
      </c>
      <c r="M14" s="14"/>
      <c r="N14" s="32"/>
      <c r="O14" s="5" t="s">
        <v>10</v>
      </c>
      <c r="P14" s="33">
        <f>HARMEAN(P10:Q12)</f>
        <v>0.48453393584413224</v>
      </c>
      <c r="Q14" s="34"/>
      <c r="R14" s="33">
        <f>HARMEAN(R10:S12)</f>
        <v>0.51198221051774218</v>
      </c>
      <c r="S14" s="34"/>
      <c r="T14" s="32"/>
      <c r="U14" s="5" t="s">
        <v>10</v>
      </c>
      <c r="V14" s="33">
        <f>HARMEAN(V10:W12)</f>
        <v>0.68390116023409686</v>
      </c>
      <c r="W14" s="34"/>
      <c r="X14" s="33">
        <f>HARMEAN(X10:Y12)</f>
        <v>0.51517384471612826</v>
      </c>
      <c r="Y14" s="34"/>
    </row>
    <row r="15" spans="2:25" x14ac:dyDescent="0.25">
      <c r="B15" s="40" t="s">
        <v>12</v>
      </c>
      <c r="C15" s="10">
        <v>0</v>
      </c>
      <c r="D15" s="11">
        <v>0.38400000000000001</v>
      </c>
      <c r="E15" s="11">
        <v>0.43509999999999999</v>
      </c>
      <c r="F15" s="11">
        <v>0.50309999999999999</v>
      </c>
      <c r="G15" s="11">
        <v>0.51629999999999998</v>
      </c>
      <c r="H15" s="44" t="s">
        <v>12</v>
      </c>
      <c r="I15" s="10">
        <v>0</v>
      </c>
      <c r="J15" s="11">
        <v>0.66989999999999905</v>
      </c>
      <c r="K15" s="11">
        <v>0.69879999999999998</v>
      </c>
      <c r="L15" s="11">
        <v>0.56894736842105198</v>
      </c>
      <c r="M15" s="11">
        <v>0.54368421052631499</v>
      </c>
      <c r="N15" s="30" t="s">
        <v>12</v>
      </c>
      <c r="O15" s="2">
        <v>0</v>
      </c>
      <c r="P15" s="3">
        <v>0.55549999999999999</v>
      </c>
      <c r="Q15" s="3">
        <v>0.65739999999999998</v>
      </c>
      <c r="R15" s="3">
        <v>0.49059999999999998</v>
      </c>
      <c r="S15" s="3">
        <v>0.52690000000000003</v>
      </c>
      <c r="T15" s="30" t="s">
        <v>12</v>
      </c>
      <c r="U15" s="2">
        <v>0</v>
      </c>
      <c r="V15" s="3">
        <v>0.85499999999999998</v>
      </c>
      <c r="W15" s="3">
        <v>0.56340000000000001</v>
      </c>
      <c r="X15" s="3">
        <v>0.5706</v>
      </c>
      <c r="Y15" s="3">
        <v>0.47370000000000001</v>
      </c>
    </row>
    <row r="16" spans="2:25" x14ac:dyDescent="0.25">
      <c r="B16" s="40"/>
      <c r="C16" s="10">
        <v>1</v>
      </c>
      <c r="D16" s="11">
        <v>0.85250000000000004</v>
      </c>
      <c r="E16" s="11">
        <v>0.75690000000000002</v>
      </c>
      <c r="F16" s="11">
        <v>0.80679999999999996</v>
      </c>
      <c r="G16" s="11">
        <v>0.62780000000000002</v>
      </c>
      <c r="H16" s="45"/>
      <c r="I16" s="10">
        <v>1</v>
      </c>
      <c r="J16" s="11">
        <v>0.66300000000000003</v>
      </c>
      <c r="K16" s="11">
        <v>0.50080000000000002</v>
      </c>
      <c r="L16" s="11">
        <v>0.508421052631579</v>
      </c>
      <c r="M16" s="11">
        <v>0.481578947368421</v>
      </c>
      <c r="N16" s="31"/>
      <c r="O16" s="2">
        <v>1</v>
      </c>
      <c r="P16" s="3">
        <v>0.28889999999999999</v>
      </c>
      <c r="Q16" s="3">
        <v>0.57179999999999997</v>
      </c>
      <c r="R16" s="3">
        <v>0.51029999999999998</v>
      </c>
      <c r="S16" s="3">
        <v>0.57389999999999997</v>
      </c>
      <c r="T16" s="31"/>
      <c r="U16" s="2">
        <v>1</v>
      </c>
      <c r="V16" s="3">
        <v>0.55069999999999997</v>
      </c>
      <c r="W16" s="3">
        <v>0.99780000000000002</v>
      </c>
      <c r="X16" s="3">
        <v>0.47670000000000001</v>
      </c>
      <c r="Y16" s="3">
        <v>0.9889</v>
      </c>
    </row>
    <row r="17" spans="2:25" x14ac:dyDescent="0.25">
      <c r="B17" s="40"/>
      <c r="C17" s="10">
        <v>2</v>
      </c>
      <c r="D17" s="11">
        <v>0.73309999999999997</v>
      </c>
      <c r="E17" s="11">
        <v>0.61819999999999997</v>
      </c>
      <c r="F17" s="11">
        <v>0.74150000000000005</v>
      </c>
      <c r="G17" s="11">
        <v>0.65359999999999996</v>
      </c>
      <c r="H17" s="45"/>
      <c r="I17" s="10">
        <v>2</v>
      </c>
      <c r="J17" s="11">
        <v>0.63700000000000001</v>
      </c>
      <c r="K17" s="11">
        <v>0.65480000000000005</v>
      </c>
      <c r="L17" s="11">
        <v>0.53368421052631498</v>
      </c>
      <c r="M17" s="11">
        <v>0.557894736842105</v>
      </c>
      <c r="N17" s="31"/>
      <c r="O17" s="2">
        <v>2</v>
      </c>
      <c r="P17" s="3">
        <v>0.60070000000000001</v>
      </c>
      <c r="Q17" s="3">
        <v>0.63570000000000004</v>
      </c>
      <c r="R17" s="3">
        <v>0.49919999999999998</v>
      </c>
      <c r="S17" s="3">
        <v>0.51329999999999998</v>
      </c>
      <c r="T17" s="31"/>
      <c r="U17" s="2">
        <v>2</v>
      </c>
      <c r="V17" s="3">
        <v>0.76929999999999998</v>
      </c>
      <c r="W17" s="3">
        <v>0.55110000000000003</v>
      </c>
      <c r="X17" s="3">
        <v>0.50880000000000003</v>
      </c>
      <c r="Y17" s="3">
        <v>0.47370000000000001</v>
      </c>
    </row>
    <row r="18" spans="2:25" x14ac:dyDescent="0.25">
      <c r="B18" s="40"/>
      <c r="C18" s="12" t="s">
        <v>9</v>
      </c>
      <c r="D18" s="47">
        <v>0.62990000000000002</v>
      </c>
      <c r="E18" s="47"/>
      <c r="F18" s="47">
        <v>0.64149999999999996</v>
      </c>
      <c r="G18" s="47"/>
      <c r="H18" s="45"/>
      <c r="I18" s="12" t="s">
        <v>9</v>
      </c>
      <c r="J18" s="13">
        <v>0.63738333333333297</v>
      </c>
      <c r="K18" s="14"/>
      <c r="L18" s="13">
        <v>0.53236842105263105</v>
      </c>
      <c r="M18" s="14"/>
      <c r="N18" s="31"/>
      <c r="O18" s="5" t="s">
        <v>9</v>
      </c>
      <c r="P18" s="33">
        <f>AVERAGE(P15:Q17)</f>
        <v>0.55166666666666664</v>
      </c>
      <c r="Q18" s="34"/>
      <c r="R18" s="33">
        <f>AVERAGE(R15:S17)</f>
        <v>0.51903333333333335</v>
      </c>
      <c r="S18" s="34"/>
      <c r="T18" s="31"/>
      <c r="U18" s="5" t="s">
        <v>9</v>
      </c>
      <c r="V18" s="33">
        <f>AVERAGE(V15:W17)</f>
        <v>0.71455000000000002</v>
      </c>
      <c r="W18" s="34"/>
      <c r="X18" s="33">
        <f>AVERAGE(X15:Y17)</f>
        <v>0.58206666666666662</v>
      </c>
      <c r="Y18" s="34"/>
    </row>
    <row r="19" spans="2:25" x14ac:dyDescent="0.25">
      <c r="B19" s="40"/>
      <c r="C19" s="12" t="s">
        <v>10</v>
      </c>
      <c r="D19" s="47">
        <v>0.57809999999999995</v>
      </c>
      <c r="E19" s="47"/>
      <c r="F19" s="47">
        <v>0.62270000000000003</v>
      </c>
      <c r="G19" s="47"/>
      <c r="H19" s="46"/>
      <c r="I19" s="12" t="s">
        <v>10</v>
      </c>
      <c r="J19" s="13">
        <v>0.62985989062668801</v>
      </c>
      <c r="K19" s="14"/>
      <c r="L19" s="13">
        <v>0.530666728298546</v>
      </c>
      <c r="M19" s="14"/>
      <c r="N19" s="32"/>
      <c r="O19" s="5" t="s">
        <v>10</v>
      </c>
      <c r="P19" s="33">
        <f>HARMEAN(P15:Q17)</f>
        <v>0.50979719612565155</v>
      </c>
      <c r="Q19" s="34"/>
      <c r="R19" s="33">
        <f>HARMEAN(R15:S17)</f>
        <v>0.51770138480143946</v>
      </c>
      <c r="S19" s="34"/>
      <c r="T19" s="32"/>
      <c r="U19" s="5" t="s">
        <v>10</v>
      </c>
      <c r="V19" s="33">
        <f>HARMEAN(V15:W17)</f>
        <v>0.67590099089319244</v>
      </c>
      <c r="W19" s="34"/>
      <c r="X19" s="33">
        <f>HARMEAN(X15:Y17)</f>
        <v>0.5430350050728131</v>
      </c>
      <c r="Y19" s="34"/>
    </row>
    <row r="20" spans="2:25" x14ac:dyDescent="0.25">
      <c r="B20" s="40" t="s">
        <v>13</v>
      </c>
      <c r="C20" s="10">
        <v>0</v>
      </c>
      <c r="D20" s="11">
        <v>0.82650000000000001</v>
      </c>
      <c r="E20" s="11">
        <v>0.81569999999999998</v>
      </c>
      <c r="F20" s="11">
        <v>0.71460000000000001</v>
      </c>
      <c r="G20" s="11">
        <v>0.69540000000000002</v>
      </c>
      <c r="H20" s="44" t="s">
        <v>13</v>
      </c>
      <c r="I20" s="10">
        <v>0</v>
      </c>
      <c r="J20" s="11">
        <v>0.55638583638583605</v>
      </c>
      <c r="K20" s="11">
        <v>0.73389274691357997</v>
      </c>
      <c r="L20" s="11">
        <v>0.51224214382109101</v>
      </c>
      <c r="M20" s="11">
        <v>0.55592105263157898</v>
      </c>
      <c r="N20" s="30" t="s">
        <v>13</v>
      </c>
      <c r="O20" s="2">
        <v>0</v>
      </c>
      <c r="P20" s="3">
        <v>0.50060000000000004</v>
      </c>
      <c r="Q20" s="3">
        <v>0.49249999999999999</v>
      </c>
      <c r="R20" s="3">
        <v>0.50060000000000004</v>
      </c>
      <c r="S20" s="3">
        <v>0.4995</v>
      </c>
      <c r="T20" s="30" t="s">
        <v>13</v>
      </c>
      <c r="U20" s="2">
        <v>0</v>
      </c>
      <c r="V20" s="3">
        <v>0.72199999999999998</v>
      </c>
      <c r="W20" s="3">
        <v>0.70730000000000004</v>
      </c>
      <c r="X20" s="3">
        <v>0.49880000000000002</v>
      </c>
      <c r="Y20" s="3">
        <v>0.50149999999999995</v>
      </c>
    </row>
    <row r="21" spans="2:25" x14ac:dyDescent="0.25">
      <c r="B21" s="40"/>
      <c r="C21" s="10">
        <v>1</v>
      </c>
      <c r="D21" s="11">
        <v>0.56689999999999996</v>
      </c>
      <c r="E21" s="11">
        <v>0.44069999999999998</v>
      </c>
      <c r="F21" s="11">
        <v>0.52539999999999998</v>
      </c>
      <c r="G21" s="11">
        <v>0.48609999999999998</v>
      </c>
      <c r="H21" s="45"/>
      <c r="I21" s="10">
        <v>1</v>
      </c>
      <c r="J21" s="11">
        <v>0.73045267489711896</v>
      </c>
      <c r="K21" s="11">
        <v>0.73533950617283905</v>
      </c>
      <c r="L21" s="11">
        <v>0.52557577070247596</v>
      </c>
      <c r="M21" s="11">
        <v>0.51357302721825104</v>
      </c>
      <c r="N21" s="31"/>
      <c r="O21" s="2">
        <v>1</v>
      </c>
      <c r="P21" s="3">
        <v>0.48380000000000001</v>
      </c>
      <c r="Q21" s="3">
        <v>0.51739999999999997</v>
      </c>
      <c r="R21" s="3">
        <v>0.50060000000000004</v>
      </c>
      <c r="S21" s="3">
        <v>0.50360000000000005</v>
      </c>
      <c r="T21" s="31"/>
      <c r="U21" s="2">
        <v>1</v>
      </c>
      <c r="V21" s="3">
        <v>0.68840000000000001</v>
      </c>
      <c r="W21" s="3">
        <v>0.73319999999999996</v>
      </c>
      <c r="X21" s="3">
        <v>0.49609999999999999</v>
      </c>
      <c r="Y21" s="3">
        <v>0.50819999999999999</v>
      </c>
    </row>
    <row r="22" spans="2:25" x14ac:dyDescent="0.25">
      <c r="B22" s="40"/>
      <c r="C22" s="10">
        <v>2</v>
      </c>
      <c r="D22" s="11">
        <v>0.61550000000000005</v>
      </c>
      <c r="E22" s="11">
        <v>0.53159999999999996</v>
      </c>
      <c r="F22" s="11">
        <v>0.48830000000000001</v>
      </c>
      <c r="G22" s="11">
        <v>0.47360000000000002</v>
      </c>
      <c r="H22" s="45"/>
      <c r="I22" s="10">
        <v>2</v>
      </c>
      <c r="J22" s="11">
        <v>0.58756038647342901</v>
      </c>
      <c r="K22" s="11">
        <v>0.66793650793650705</v>
      </c>
      <c r="L22" s="11">
        <v>0.51606068310873798</v>
      </c>
      <c r="M22" s="11">
        <v>0.53968253968253899</v>
      </c>
      <c r="N22" s="31"/>
      <c r="O22" s="2">
        <v>2</v>
      </c>
      <c r="P22" s="3">
        <v>0.49009999999999998</v>
      </c>
      <c r="Q22" s="3">
        <v>0.50349999999999995</v>
      </c>
      <c r="R22" s="3">
        <v>0.50480000000000003</v>
      </c>
      <c r="S22" s="3">
        <v>0.50819999999999999</v>
      </c>
      <c r="T22" s="31"/>
      <c r="U22" s="2">
        <v>2</v>
      </c>
      <c r="V22" s="3">
        <v>0.69679999999999997</v>
      </c>
      <c r="W22" s="3">
        <v>0.72209999999999996</v>
      </c>
      <c r="X22" s="3">
        <v>0.49280000000000002</v>
      </c>
      <c r="Y22" s="3">
        <v>0.49669999999999997</v>
      </c>
    </row>
    <row r="23" spans="2:25" x14ac:dyDescent="0.25">
      <c r="B23" s="40"/>
      <c r="C23" s="12" t="s">
        <v>9</v>
      </c>
      <c r="D23" s="47">
        <v>0.63287027267552598</v>
      </c>
      <c r="E23" s="47"/>
      <c r="F23" s="47">
        <v>0.56395040175092104</v>
      </c>
      <c r="G23" s="47"/>
      <c r="H23" s="45"/>
      <c r="I23" s="12" t="s">
        <v>9</v>
      </c>
      <c r="J23" s="13">
        <v>0.66859460979655205</v>
      </c>
      <c r="K23" s="14"/>
      <c r="L23" s="13">
        <v>0.527175869527445</v>
      </c>
      <c r="M23" s="14"/>
      <c r="N23" s="31"/>
      <c r="O23" s="5" t="s">
        <v>9</v>
      </c>
      <c r="P23" s="33">
        <f>AVERAGE(P20:Q22)</f>
        <v>0.49798333333333328</v>
      </c>
      <c r="Q23" s="34"/>
      <c r="R23" s="33">
        <f>AVERAGE(R20:S22)</f>
        <v>0.50288333333333335</v>
      </c>
      <c r="S23" s="34"/>
      <c r="T23" s="31"/>
      <c r="U23" s="5" t="s">
        <v>9</v>
      </c>
      <c r="V23" s="33">
        <f>AVERAGE(V20:W22)</f>
        <v>0.71163333333333334</v>
      </c>
      <c r="W23" s="34"/>
      <c r="X23" s="33">
        <f>AVERAGE(X20:Y22)</f>
        <v>0.49901666666666666</v>
      </c>
      <c r="Y23" s="34"/>
    </row>
    <row r="24" spans="2:25" x14ac:dyDescent="0.25">
      <c r="B24" s="40"/>
      <c r="C24" s="12" t="s">
        <v>10</v>
      </c>
      <c r="D24" s="47">
        <v>0.60157610389336302</v>
      </c>
      <c r="E24" s="47"/>
      <c r="F24" s="47">
        <v>0.54763152821778904</v>
      </c>
      <c r="G24" s="47"/>
      <c r="H24" s="46"/>
      <c r="I24" s="12" t="s">
        <v>10</v>
      </c>
      <c r="J24" s="13">
        <v>0.66021548252579498</v>
      </c>
      <c r="K24" s="14"/>
      <c r="L24" s="13">
        <v>0.52670693534846402</v>
      </c>
      <c r="M24" s="14"/>
      <c r="N24" s="32"/>
      <c r="O24" s="5" t="s">
        <v>10</v>
      </c>
      <c r="P24" s="33">
        <f>HARMEAN(P20:Q22)</f>
        <v>0.4977490372051171</v>
      </c>
      <c r="Q24" s="34"/>
      <c r="R24" s="33">
        <f>HARMEAN(R20:S22)</f>
        <v>0.5028653897758425</v>
      </c>
      <c r="S24" s="34"/>
      <c r="T24" s="32"/>
      <c r="U24" s="5" t="s">
        <v>10</v>
      </c>
      <c r="V24" s="33">
        <f>HARMEAN(V20:W22)</f>
        <v>0.71128993788606909</v>
      </c>
      <c r="W24" s="34"/>
      <c r="X24" s="33">
        <f>HARMEAN(X20:Y22)</f>
        <v>0.49896921903658481</v>
      </c>
      <c r="Y24" s="34"/>
    </row>
    <row r="25" spans="2:25" x14ac:dyDescent="0.25">
      <c r="B25" s="40" t="s">
        <v>14</v>
      </c>
      <c r="C25" s="10">
        <v>0</v>
      </c>
      <c r="D25" s="11">
        <v>0.62049999999999905</v>
      </c>
      <c r="E25" s="11">
        <v>0.54810000000000003</v>
      </c>
      <c r="F25" s="11">
        <v>0.61315789473684201</v>
      </c>
      <c r="G25" s="11">
        <v>0.497894736842105</v>
      </c>
      <c r="H25" s="44" t="s">
        <v>14</v>
      </c>
      <c r="I25" s="10">
        <v>0</v>
      </c>
      <c r="J25" s="11">
        <v>0.66669999999999996</v>
      </c>
      <c r="K25" s="11">
        <v>0.57599999999999996</v>
      </c>
      <c r="L25" s="11">
        <v>0.61315789473684201</v>
      </c>
      <c r="M25" s="11">
        <v>0.51473684210526305</v>
      </c>
      <c r="N25" s="30" t="s">
        <v>14</v>
      </c>
      <c r="O25" s="2">
        <v>0</v>
      </c>
      <c r="P25" s="3">
        <v>0.66200000000000003</v>
      </c>
      <c r="Q25" s="3">
        <v>0.62690000000000001</v>
      </c>
      <c r="R25" s="3">
        <v>0.52949999999999997</v>
      </c>
      <c r="S25" s="3">
        <v>0.47970000000000002</v>
      </c>
      <c r="T25" s="30" t="s">
        <v>14</v>
      </c>
      <c r="U25" s="2">
        <v>0</v>
      </c>
      <c r="V25" s="3">
        <v>0.55869999999999997</v>
      </c>
      <c r="W25" s="3">
        <v>0.54469999999999996</v>
      </c>
      <c r="X25" s="3">
        <v>0.47370000000000001</v>
      </c>
      <c r="Y25" s="3">
        <v>0.47370000000000001</v>
      </c>
    </row>
    <row r="26" spans="2:25" x14ac:dyDescent="0.25">
      <c r="B26" s="40"/>
      <c r="C26" s="10">
        <v>1</v>
      </c>
      <c r="D26" s="11">
        <v>0.93610000000000004</v>
      </c>
      <c r="E26" s="11">
        <v>0.79139999999999899</v>
      </c>
      <c r="F26" s="11">
        <v>0.83736842105263098</v>
      </c>
      <c r="G26" s="11">
        <v>0.696315789473684</v>
      </c>
      <c r="H26" s="45"/>
      <c r="I26" s="10">
        <v>1</v>
      </c>
      <c r="J26" s="11">
        <v>0.81079999999999997</v>
      </c>
      <c r="K26" s="11">
        <v>0.50939999999999996</v>
      </c>
      <c r="L26" s="11">
        <v>0.56894736842105198</v>
      </c>
      <c r="M26" s="11">
        <v>0.48947368421052601</v>
      </c>
      <c r="N26" s="31"/>
      <c r="O26" s="2">
        <v>1</v>
      </c>
      <c r="P26" s="3">
        <v>0.33100000000000002</v>
      </c>
      <c r="Q26" s="3">
        <v>0.55449999999999999</v>
      </c>
      <c r="R26" s="3">
        <v>0.51039999999999996</v>
      </c>
      <c r="S26" s="3">
        <v>0.62519999999999998</v>
      </c>
      <c r="T26" s="31"/>
      <c r="U26" s="2">
        <v>1</v>
      </c>
      <c r="V26" s="3">
        <v>0.99719999999999998</v>
      </c>
      <c r="W26" s="3">
        <v>0.99890000000000001</v>
      </c>
      <c r="X26" s="3">
        <v>0.9819</v>
      </c>
      <c r="Y26" s="3">
        <v>0.99270000000000003</v>
      </c>
    </row>
    <row r="27" spans="2:25" x14ac:dyDescent="0.25">
      <c r="B27" s="40"/>
      <c r="C27" s="10">
        <v>2</v>
      </c>
      <c r="D27" s="11">
        <v>0.60160000000000002</v>
      </c>
      <c r="E27" s="11">
        <v>0.47809999999999903</v>
      </c>
      <c r="F27" s="11">
        <v>0.55052631578947298</v>
      </c>
      <c r="G27" s="11">
        <v>0.49894736842105197</v>
      </c>
      <c r="H27" s="45"/>
      <c r="I27" s="10">
        <v>2</v>
      </c>
      <c r="J27" s="11">
        <v>0.63759999999999994</v>
      </c>
      <c r="K27" s="11">
        <v>0.62880000000000003</v>
      </c>
      <c r="L27" s="11">
        <v>0.55526315789473601</v>
      </c>
      <c r="M27" s="11">
        <v>0.51578947368421002</v>
      </c>
      <c r="N27" s="31"/>
      <c r="O27" s="2">
        <v>2</v>
      </c>
      <c r="P27" s="3">
        <v>0.57940000000000003</v>
      </c>
      <c r="Q27" s="3">
        <v>0.56810000000000005</v>
      </c>
      <c r="R27" s="3">
        <v>0.50260000000000005</v>
      </c>
      <c r="S27" s="3">
        <v>0.47710000000000002</v>
      </c>
      <c r="T27" s="31"/>
      <c r="U27" s="2">
        <v>2</v>
      </c>
      <c r="V27" s="3">
        <v>0.77259999999999995</v>
      </c>
      <c r="W27" s="3">
        <v>0.58509999999999995</v>
      </c>
      <c r="X27" s="3">
        <v>0.51060000000000005</v>
      </c>
      <c r="Y27" s="3">
        <v>0.47370000000000001</v>
      </c>
    </row>
    <row r="28" spans="2:25" x14ac:dyDescent="0.25">
      <c r="B28" s="40"/>
      <c r="C28" s="12" t="s">
        <v>9</v>
      </c>
      <c r="D28" s="48">
        <v>0.66263333333333296</v>
      </c>
      <c r="E28" s="49"/>
      <c r="F28" s="48">
        <v>0.61570175438596497</v>
      </c>
      <c r="G28" s="49"/>
      <c r="H28" s="45"/>
      <c r="I28" s="12" t="s">
        <v>9</v>
      </c>
      <c r="J28" s="13">
        <v>0.63821666666666599</v>
      </c>
      <c r="K28" s="14"/>
      <c r="L28" s="13">
        <v>0.54289473684210499</v>
      </c>
      <c r="M28" s="14"/>
      <c r="N28" s="31"/>
      <c r="O28" s="5" t="s">
        <v>9</v>
      </c>
      <c r="P28" s="33">
        <f>AVERAGE(P25:Q27)</f>
        <v>0.55365000000000009</v>
      </c>
      <c r="Q28" s="34"/>
      <c r="R28" s="33">
        <f>AVERAGE(R25:S27)</f>
        <v>0.52075000000000005</v>
      </c>
      <c r="S28" s="34"/>
      <c r="T28" s="31"/>
      <c r="U28" s="5" t="s">
        <v>9</v>
      </c>
      <c r="V28" s="33">
        <f>AVERAGE(V25:W27)</f>
        <v>0.74286666666666656</v>
      </c>
      <c r="W28" s="34"/>
      <c r="X28" s="33">
        <f>AVERAGE(X25:Y27)</f>
        <v>0.65105000000000002</v>
      </c>
      <c r="Y28" s="34"/>
    </row>
    <row r="29" spans="2:25" x14ac:dyDescent="0.25">
      <c r="B29" s="40"/>
      <c r="C29" s="12" t="s">
        <v>10</v>
      </c>
      <c r="D29" s="48">
        <v>0.63013426406332596</v>
      </c>
      <c r="E29" s="49"/>
      <c r="F29" s="48">
        <v>0.59462645397594505</v>
      </c>
      <c r="G29" s="49"/>
      <c r="H29" s="46"/>
      <c r="I29" s="12" t="s">
        <v>10</v>
      </c>
      <c r="J29" s="13">
        <v>0.62557396750949801</v>
      </c>
      <c r="K29" s="14"/>
      <c r="L29" s="13">
        <v>0.53985927090040797</v>
      </c>
      <c r="M29" s="14"/>
      <c r="N29" s="32"/>
      <c r="O29" s="5" t="s">
        <v>10</v>
      </c>
      <c r="P29" s="33">
        <f>HARMEAN(P25:Q27)</f>
        <v>0.5255562154307728</v>
      </c>
      <c r="Q29" s="34"/>
      <c r="R29" s="33">
        <f>HARMEAN(R25:S27)</f>
        <v>0.5164579385808068</v>
      </c>
      <c r="S29" s="34"/>
      <c r="T29" s="32"/>
      <c r="U29" s="5" t="s">
        <v>10</v>
      </c>
      <c r="V29" s="33">
        <f>HARMEAN(V25:W27)</f>
        <v>0.69500014247802655</v>
      </c>
      <c r="W29" s="34"/>
      <c r="X29" s="33">
        <f>HARMEAN(X25:Y27)</f>
        <v>0.58154243740036693</v>
      </c>
      <c r="Y29" s="34"/>
    </row>
    <row r="30" spans="2:25" x14ac:dyDescent="0.25">
      <c r="B30" s="40" t="s">
        <v>15</v>
      </c>
      <c r="C30" s="10">
        <v>0</v>
      </c>
      <c r="D30" s="11">
        <v>0.84089999999999998</v>
      </c>
      <c r="E30" s="11">
        <v>0.54569999999999996</v>
      </c>
      <c r="F30" s="11">
        <v>0.65157894736842104</v>
      </c>
      <c r="G30" s="11">
        <v>0.508421052631579</v>
      </c>
      <c r="H30" s="44" t="s">
        <v>15</v>
      </c>
      <c r="I30" s="10">
        <v>0</v>
      </c>
      <c r="J30" s="11">
        <v>0.73779999999999901</v>
      </c>
      <c r="K30" s="11">
        <v>0.67079999999999995</v>
      </c>
      <c r="L30" s="11">
        <v>0.52947368421052599</v>
      </c>
      <c r="M30" s="11">
        <v>0.57684210526315705</v>
      </c>
      <c r="N30" s="30" t="s">
        <v>15</v>
      </c>
      <c r="O30" s="2">
        <v>0</v>
      </c>
      <c r="P30" s="3">
        <v>0.34499999999999997</v>
      </c>
      <c r="Q30" s="3">
        <v>0.26529999999999998</v>
      </c>
      <c r="R30" s="3">
        <v>0.49469999999999997</v>
      </c>
      <c r="S30" s="3">
        <v>0.48120000000000002</v>
      </c>
      <c r="T30" s="30" t="s">
        <v>15</v>
      </c>
      <c r="U30" s="2">
        <v>0</v>
      </c>
      <c r="V30" s="3">
        <v>0.99209999999999998</v>
      </c>
      <c r="W30" s="3">
        <v>0.95520000000000005</v>
      </c>
      <c r="X30" s="3">
        <v>0.97319999999999995</v>
      </c>
      <c r="Y30" s="3">
        <v>0.98440000000000005</v>
      </c>
    </row>
    <row r="31" spans="2:25" x14ac:dyDescent="0.25">
      <c r="B31" s="40"/>
      <c r="C31" s="10">
        <v>1</v>
      </c>
      <c r="D31" s="11">
        <v>0.79379999999999995</v>
      </c>
      <c r="E31" s="11">
        <v>0.473469387755102</v>
      </c>
      <c r="F31" s="11">
        <v>0.54052631578947297</v>
      </c>
      <c r="G31" s="11">
        <v>0.50290010741138502</v>
      </c>
      <c r="H31" s="45"/>
      <c r="I31" s="10">
        <v>1</v>
      </c>
      <c r="J31" s="11">
        <v>0.82250000000000001</v>
      </c>
      <c r="K31" s="11">
        <v>0.67336734693877498</v>
      </c>
      <c r="L31" s="11">
        <v>0.60842105263157897</v>
      </c>
      <c r="M31" s="11">
        <v>0.53136412459720705</v>
      </c>
      <c r="N31" s="31"/>
      <c r="O31" s="2">
        <v>1</v>
      </c>
      <c r="P31" s="3">
        <v>0.49220000000000003</v>
      </c>
      <c r="Q31" s="3">
        <v>0.52010000000000001</v>
      </c>
      <c r="R31" s="3">
        <v>0.49390000000000001</v>
      </c>
      <c r="S31" s="3">
        <v>0.48880000000000001</v>
      </c>
      <c r="T31" s="31"/>
      <c r="U31" s="2">
        <v>1</v>
      </c>
      <c r="V31" s="3">
        <v>0.63349999999999995</v>
      </c>
      <c r="W31" s="3">
        <v>0.56159999999999999</v>
      </c>
      <c r="X31" s="3">
        <v>0.47920000000000001</v>
      </c>
      <c r="Y31" s="3">
        <v>0.47370000000000001</v>
      </c>
    </row>
    <row r="32" spans="2:25" x14ac:dyDescent="0.25">
      <c r="B32" s="40"/>
      <c r="C32" s="10">
        <v>2</v>
      </c>
      <c r="D32" s="11">
        <v>0.76283422459893002</v>
      </c>
      <c r="E32" s="11">
        <v>0.56478277585544001</v>
      </c>
      <c r="F32" s="11">
        <v>0.63176658223097804</v>
      </c>
      <c r="G32" s="11">
        <v>0.51091685384163898</v>
      </c>
      <c r="H32" s="45"/>
      <c r="I32" s="10">
        <v>2</v>
      </c>
      <c r="J32" s="11">
        <v>0.78199643493761095</v>
      </c>
      <c r="K32" s="11">
        <v>0.48346789696270598</v>
      </c>
      <c r="L32" s="11">
        <v>0.60842105263157897</v>
      </c>
      <c r="M32" s="11">
        <v>0.50474513850948</v>
      </c>
      <c r="N32" s="31"/>
      <c r="O32" s="2">
        <v>2</v>
      </c>
      <c r="P32" s="3">
        <v>0.55679999999999996</v>
      </c>
      <c r="Q32" s="3">
        <v>0.55210000000000004</v>
      </c>
      <c r="R32" s="3">
        <v>0.50509999999999999</v>
      </c>
      <c r="S32" s="3">
        <v>0.50660000000000005</v>
      </c>
      <c r="T32" s="31"/>
      <c r="U32" s="2">
        <v>2</v>
      </c>
      <c r="V32" s="3">
        <v>0.80169999999999997</v>
      </c>
      <c r="W32" s="3">
        <v>0.56989999999999996</v>
      </c>
      <c r="X32" s="3">
        <v>0.52200000000000002</v>
      </c>
      <c r="Y32" s="3">
        <v>0.47370000000000001</v>
      </c>
    </row>
    <row r="33" spans="2:25" x14ac:dyDescent="0.25">
      <c r="B33" s="40"/>
      <c r="C33" s="12" t="s">
        <v>9</v>
      </c>
      <c r="D33" s="48">
        <v>0.66358106470157796</v>
      </c>
      <c r="E33" s="49"/>
      <c r="F33" s="48">
        <v>0.55768497654557903</v>
      </c>
      <c r="G33" s="49"/>
      <c r="H33" s="45"/>
      <c r="I33" s="12" t="s">
        <v>9</v>
      </c>
      <c r="J33" s="13">
        <v>0.69498861313984805</v>
      </c>
      <c r="K33" s="14"/>
      <c r="L33" s="13">
        <v>0.56752147849163703</v>
      </c>
      <c r="M33" s="14"/>
      <c r="N33" s="31"/>
      <c r="O33" s="5" t="s">
        <v>9</v>
      </c>
      <c r="P33" s="33">
        <f>AVERAGE(P30:Q32)</f>
        <v>0.4552500000000001</v>
      </c>
      <c r="Q33" s="34"/>
      <c r="R33" s="33">
        <f>AVERAGE(R30:S32)</f>
        <v>0.49505000000000005</v>
      </c>
      <c r="S33" s="34"/>
      <c r="T33" s="31"/>
      <c r="U33" s="5" t="s">
        <v>9</v>
      </c>
      <c r="V33" s="33">
        <f>AVERAGE(V30:W32)</f>
        <v>0.75233333333333319</v>
      </c>
      <c r="W33" s="34"/>
      <c r="X33" s="33">
        <f>AVERAGE(X30:Y32)</f>
        <v>0.65103333333333335</v>
      </c>
      <c r="Y33" s="34"/>
    </row>
    <row r="34" spans="2:25" x14ac:dyDescent="0.25">
      <c r="B34" s="40"/>
      <c r="C34" s="12" t="s">
        <v>10</v>
      </c>
      <c r="D34" s="48">
        <v>0.63324298156402503</v>
      </c>
      <c r="E34" s="49"/>
      <c r="F34" s="48">
        <v>0.55145786532193297</v>
      </c>
      <c r="G34" s="49"/>
      <c r="H34" s="46"/>
      <c r="I34" s="12" t="s">
        <v>10</v>
      </c>
      <c r="J34" s="13">
        <v>0.67459806572026804</v>
      </c>
      <c r="K34" s="14"/>
      <c r="L34" s="13">
        <v>0.56299010277372596</v>
      </c>
      <c r="M34" s="14"/>
      <c r="N34" s="32"/>
      <c r="O34" s="5" t="s">
        <v>10</v>
      </c>
      <c r="P34" s="33">
        <f>HARMEAN(P30:Q32)</f>
        <v>0.42165883881941041</v>
      </c>
      <c r="Q34" s="34"/>
      <c r="R34" s="33">
        <f>HARMEAN(R30:S32)</f>
        <v>0.49489258866397923</v>
      </c>
      <c r="S34" s="34"/>
      <c r="T34" s="32"/>
      <c r="U34" s="5" t="s">
        <v>10</v>
      </c>
      <c r="V34" s="33">
        <f>HARMEAN(V30:W32)</f>
        <v>0.71292216459568214</v>
      </c>
      <c r="W34" s="34"/>
      <c r="X34" s="33">
        <f>HARMEAN(X30:Y32)</f>
        <v>0.58434044243668481</v>
      </c>
      <c r="Y34" s="34"/>
    </row>
    <row r="35" spans="2:25" x14ac:dyDescent="0.25">
      <c r="B35" s="44" t="s">
        <v>16</v>
      </c>
      <c r="C35" s="10">
        <v>0</v>
      </c>
      <c r="D35" s="11">
        <v>0.55459999999999998</v>
      </c>
      <c r="E35" s="11">
        <v>0.49619999999999997</v>
      </c>
      <c r="F35" s="11">
        <v>0.52894736842105206</v>
      </c>
      <c r="G35" s="11">
        <v>0.53210526315789397</v>
      </c>
      <c r="H35" s="15" t="s">
        <v>16</v>
      </c>
      <c r="I35" s="10">
        <v>0</v>
      </c>
      <c r="J35" s="11">
        <v>0.50449999999999995</v>
      </c>
      <c r="K35" s="11">
        <v>0.47519999999999901</v>
      </c>
      <c r="L35" s="11">
        <v>0.50789473684210495</v>
      </c>
      <c r="M35" s="11">
        <v>0.48684210526315702</v>
      </c>
      <c r="N35" s="30" t="s">
        <v>16</v>
      </c>
      <c r="O35" s="2">
        <v>0</v>
      </c>
      <c r="P35" s="3">
        <v>0.37809999999999999</v>
      </c>
      <c r="Q35" s="3">
        <v>0.4582</v>
      </c>
      <c r="R35" s="3">
        <v>0.47660000000000002</v>
      </c>
      <c r="S35" s="3">
        <v>0.48620000000000002</v>
      </c>
      <c r="T35" s="30" t="s">
        <v>16</v>
      </c>
      <c r="U35" s="2">
        <v>0</v>
      </c>
      <c r="V35" s="3">
        <v>0.58899999999999997</v>
      </c>
      <c r="W35" s="3">
        <v>0.57420000000000004</v>
      </c>
      <c r="X35" s="3">
        <v>0.47370000000000001</v>
      </c>
      <c r="Y35" s="3">
        <v>0.47370000000000001</v>
      </c>
    </row>
    <row r="36" spans="2:25" x14ac:dyDescent="0.25">
      <c r="B36" s="45"/>
      <c r="C36" s="10">
        <v>1</v>
      </c>
      <c r="D36" s="11">
        <v>0.56769999999999998</v>
      </c>
      <c r="E36" s="11">
        <v>0.66169999999999995</v>
      </c>
      <c r="F36" s="11">
        <v>0.50105263157894697</v>
      </c>
      <c r="G36" s="11">
        <v>0.59789473684210503</v>
      </c>
      <c r="H36" s="16"/>
      <c r="I36" s="10">
        <v>1</v>
      </c>
      <c r="J36" s="11">
        <v>0.52569999999999995</v>
      </c>
      <c r="K36" s="11">
        <v>0.55510000000000004</v>
      </c>
      <c r="L36" s="11">
        <v>0.49</v>
      </c>
      <c r="M36" s="11">
        <v>0.53052631578947296</v>
      </c>
      <c r="N36" s="31"/>
      <c r="O36" s="2">
        <v>1</v>
      </c>
      <c r="P36" s="3">
        <v>0.56469999999999998</v>
      </c>
      <c r="Q36" s="3">
        <v>0.5444</v>
      </c>
      <c r="R36" s="3">
        <v>0.4889</v>
      </c>
      <c r="S36" s="3">
        <v>0.49320000000000003</v>
      </c>
      <c r="T36" s="31"/>
      <c r="U36" s="2">
        <v>1</v>
      </c>
      <c r="V36" s="3">
        <v>0.5464</v>
      </c>
      <c r="W36" s="3">
        <v>0.56010000000000004</v>
      </c>
      <c r="X36" s="3">
        <v>0.47370000000000001</v>
      </c>
      <c r="Y36" s="3">
        <v>0.47449999999999998</v>
      </c>
    </row>
    <row r="37" spans="2:25" x14ac:dyDescent="0.25">
      <c r="B37" s="45"/>
      <c r="C37" s="10">
        <v>2</v>
      </c>
      <c r="D37" s="11">
        <v>0.52790000000000004</v>
      </c>
      <c r="E37" s="11">
        <v>0.51859999999999995</v>
      </c>
      <c r="F37" s="11">
        <v>0.51631578947368395</v>
      </c>
      <c r="G37" s="11">
        <v>0.50947368421052597</v>
      </c>
      <c r="H37" s="16"/>
      <c r="I37" s="10">
        <v>2</v>
      </c>
      <c r="J37" s="11">
        <v>0.6</v>
      </c>
      <c r="K37" s="11">
        <v>0.5544</v>
      </c>
      <c r="L37" s="11">
        <v>0.52105263157894699</v>
      </c>
      <c r="M37" s="11">
        <v>0.49052631578947298</v>
      </c>
      <c r="N37" s="31"/>
      <c r="O37" s="2">
        <v>2</v>
      </c>
      <c r="P37" s="3">
        <v>0.39979999999999999</v>
      </c>
      <c r="Q37" s="3">
        <v>0.51739999999999997</v>
      </c>
      <c r="R37" s="3">
        <v>0.51919999999999999</v>
      </c>
      <c r="S37" s="3">
        <v>0.55269999999999997</v>
      </c>
      <c r="T37" s="31"/>
      <c r="U37" s="2">
        <v>2</v>
      </c>
      <c r="V37" s="3">
        <v>0.99919999999999998</v>
      </c>
      <c r="W37" s="3">
        <v>0.99560000000000004</v>
      </c>
      <c r="X37" s="3">
        <v>0.99580000000000002</v>
      </c>
      <c r="Y37" s="3">
        <v>0.96389999999999998</v>
      </c>
    </row>
    <row r="38" spans="2:25" x14ac:dyDescent="0.25">
      <c r="B38" s="45"/>
      <c r="C38" s="12" t="s">
        <v>9</v>
      </c>
      <c r="D38" s="48">
        <v>0.55445</v>
      </c>
      <c r="E38" s="49"/>
      <c r="F38" s="48">
        <v>0.53096491228070097</v>
      </c>
      <c r="G38" s="49"/>
      <c r="H38" s="16"/>
      <c r="I38" s="12" t="s">
        <v>9</v>
      </c>
      <c r="J38" s="13">
        <v>0.53581666666666605</v>
      </c>
      <c r="K38" s="14"/>
      <c r="L38" s="13">
        <v>0.50447368421052596</v>
      </c>
      <c r="M38" s="14"/>
      <c r="N38" s="31"/>
      <c r="O38" s="5" t="s">
        <v>9</v>
      </c>
      <c r="P38" s="33">
        <f>AVERAGE(P35:Q37)</f>
        <v>0.47710000000000002</v>
      </c>
      <c r="Q38" s="34"/>
      <c r="R38" s="33">
        <f>AVERAGE(R35:S37)</f>
        <v>0.50280000000000002</v>
      </c>
      <c r="S38" s="34"/>
      <c r="T38" s="31"/>
      <c r="U38" s="5" t="s">
        <v>9</v>
      </c>
      <c r="V38" s="33">
        <f>AVERAGE(V35:W37)</f>
        <v>0.71074999999999999</v>
      </c>
      <c r="W38" s="34"/>
      <c r="X38" s="33">
        <f>AVERAGE(X35:Y37)</f>
        <v>0.64254999999999995</v>
      </c>
      <c r="Y38" s="34"/>
    </row>
    <row r="39" spans="2:25" x14ac:dyDescent="0.25">
      <c r="B39" s="46"/>
      <c r="C39" s="12" t="s">
        <v>10</v>
      </c>
      <c r="D39" s="48">
        <v>0.54976586223326596</v>
      </c>
      <c r="E39" s="49"/>
      <c r="F39" s="48">
        <v>0.52920238913857298</v>
      </c>
      <c r="G39" s="49"/>
      <c r="H39" s="17"/>
      <c r="I39" s="12" t="s">
        <v>10</v>
      </c>
      <c r="J39" s="13">
        <v>0.53282849869337401</v>
      </c>
      <c r="K39" s="14"/>
      <c r="L39" s="13">
        <v>0.50392551842561994</v>
      </c>
      <c r="M39" s="14"/>
      <c r="N39" s="32"/>
      <c r="O39" s="5" t="s">
        <v>10</v>
      </c>
      <c r="P39" s="33">
        <f>HARMEAN(P35:Q37)</f>
        <v>0.4662372828499674</v>
      </c>
      <c r="Q39" s="34"/>
      <c r="R39" s="33">
        <f>HARMEAN(R35:S37)</f>
        <v>0.50153447581267074</v>
      </c>
      <c r="S39" s="34"/>
      <c r="T39" s="32"/>
      <c r="U39" s="5" t="s">
        <v>10</v>
      </c>
      <c r="V39" s="33">
        <f>HARMEAN(V35:W37)</f>
        <v>0.66224266928100495</v>
      </c>
      <c r="W39" s="34"/>
      <c r="X39" s="33">
        <f>HARMEAN(X35:Y37)</f>
        <v>0.57239490917278502</v>
      </c>
      <c r="Y39" s="34"/>
    </row>
    <row r="40" spans="2:25" x14ac:dyDescent="0.25">
      <c r="B40" s="50" t="s">
        <v>17</v>
      </c>
      <c r="C40" s="6" t="s">
        <v>9</v>
      </c>
      <c r="D40" s="28">
        <v>0.62601923867291998</v>
      </c>
      <c r="E40" s="29"/>
      <c r="F40" s="28">
        <v>0.57638650767644195</v>
      </c>
      <c r="G40" s="29"/>
      <c r="H40" s="26" t="s">
        <v>17</v>
      </c>
      <c r="I40" s="6" t="s">
        <v>9</v>
      </c>
      <c r="J40" s="7">
        <v>0.63473093660996205</v>
      </c>
      <c r="K40" s="8"/>
      <c r="L40" s="7">
        <v>0.53534523518067001</v>
      </c>
      <c r="M40" s="8"/>
      <c r="N40" s="26" t="s">
        <v>17</v>
      </c>
      <c r="O40" s="6" t="s">
        <v>9</v>
      </c>
      <c r="P40" s="28">
        <f>AVERAGE(P8,P13,P18,P23,P28,P33,P38)</f>
        <v>0.50957142857142856</v>
      </c>
      <c r="Q40" s="29"/>
      <c r="R40" s="28">
        <f>AVERAGE(R8,R13,R18,R23,R28,R33,R38)</f>
        <v>0.51003809523809529</v>
      </c>
      <c r="S40" s="29"/>
      <c r="T40" s="26" t="s">
        <v>17</v>
      </c>
      <c r="U40" s="6" t="s">
        <v>9</v>
      </c>
      <c r="V40" s="28">
        <f>AVERAGE(V8,V13,V18,V23,V28,V38)</f>
        <v>0.71763055555555555</v>
      </c>
      <c r="W40" s="29"/>
      <c r="X40" s="28">
        <f>AVERAGE(X8,X13,X18,X23,X28,X38)</f>
        <v>0.56816111111111112</v>
      </c>
      <c r="Y40" s="29"/>
    </row>
    <row r="41" spans="2:25" x14ac:dyDescent="0.25">
      <c r="B41" s="50"/>
      <c r="C41" s="6" t="s">
        <v>10</v>
      </c>
      <c r="D41" s="28">
        <v>0.59241256827039601</v>
      </c>
      <c r="E41" s="29"/>
      <c r="F41" s="28">
        <v>0.56253169706748496</v>
      </c>
      <c r="G41" s="29"/>
      <c r="H41" s="27"/>
      <c r="I41" s="6" t="s">
        <v>10</v>
      </c>
      <c r="J41" s="7">
        <v>0.62131989819828604</v>
      </c>
      <c r="K41" s="8"/>
      <c r="L41" s="7">
        <v>0.53174109340044495</v>
      </c>
      <c r="M41" s="8"/>
      <c r="N41" s="27"/>
      <c r="O41" s="6" t="s">
        <v>10</v>
      </c>
      <c r="P41" s="28">
        <f>HARMEAN(P9,P14,P19,P24,P29,P34,P39)</f>
        <v>0.48375245044991266</v>
      </c>
      <c r="Q41" s="29"/>
      <c r="R41" s="28">
        <f>HARMEAN(R9,R14,R19,R24,R29,R34,R39)</f>
        <v>0.50739916150649778</v>
      </c>
      <c r="S41" s="29"/>
      <c r="T41" s="27"/>
      <c r="U41" s="6" t="s">
        <v>10</v>
      </c>
      <c r="V41" s="28">
        <f>HARMEAN(V9,V14,V19,V24,V29,V34,V39)</f>
        <v>0.69285437747346934</v>
      </c>
      <c r="W41" s="29"/>
      <c r="X41" s="28">
        <f>HARMEAN(X9,X14,X19,X24,X29,X34,X39)</f>
        <v>0.54117267409344383</v>
      </c>
      <c r="Y41" s="29"/>
    </row>
  </sheetData>
  <mergeCells count="141">
    <mergeCell ref="P38:Q38"/>
    <mergeCell ref="R33:S33"/>
    <mergeCell ref="D34:E34"/>
    <mergeCell ref="F34:G34"/>
    <mergeCell ref="P34:Q34"/>
    <mergeCell ref="R34:S34"/>
    <mergeCell ref="P33:Q33"/>
    <mergeCell ref="B40:B41"/>
    <mergeCell ref="D40:E40"/>
    <mergeCell ref="F40:G40"/>
    <mergeCell ref="H40:H41"/>
    <mergeCell ref="N40:N41"/>
    <mergeCell ref="R38:S38"/>
    <mergeCell ref="D39:E39"/>
    <mergeCell ref="F39:G39"/>
    <mergeCell ref="P39:Q39"/>
    <mergeCell ref="R39:S39"/>
    <mergeCell ref="P40:Q40"/>
    <mergeCell ref="R40:S40"/>
    <mergeCell ref="D41:E41"/>
    <mergeCell ref="F41:G41"/>
    <mergeCell ref="P41:Q41"/>
    <mergeCell ref="R41:S41"/>
    <mergeCell ref="B30:B34"/>
    <mergeCell ref="H30:H34"/>
    <mergeCell ref="N30:N34"/>
    <mergeCell ref="D33:E33"/>
    <mergeCell ref="F33:G33"/>
    <mergeCell ref="B35:B39"/>
    <mergeCell ref="N35:N39"/>
    <mergeCell ref="D38:E38"/>
    <mergeCell ref="F38:G38"/>
    <mergeCell ref="R23:S23"/>
    <mergeCell ref="D24:E24"/>
    <mergeCell ref="F24:G24"/>
    <mergeCell ref="P24:Q24"/>
    <mergeCell ref="R24:S24"/>
    <mergeCell ref="P28:Q28"/>
    <mergeCell ref="R28:S28"/>
    <mergeCell ref="D29:E29"/>
    <mergeCell ref="F29:G29"/>
    <mergeCell ref="P29:Q29"/>
    <mergeCell ref="R29:S29"/>
    <mergeCell ref="B20:B24"/>
    <mergeCell ref="H20:H24"/>
    <mergeCell ref="N20:N24"/>
    <mergeCell ref="D23:E23"/>
    <mergeCell ref="F23:G23"/>
    <mergeCell ref="P23:Q23"/>
    <mergeCell ref="B25:B29"/>
    <mergeCell ref="H25:H29"/>
    <mergeCell ref="N25:N29"/>
    <mergeCell ref="D28:E28"/>
    <mergeCell ref="F28:G28"/>
    <mergeCell ref="B15:B19"/>
    <mergeCell ref="H15:H19"/>
    <mergeCell ref="N15:N19"/>
    <mergeCell ref="D18:E18"/>
    <mergeCell ref="F18:G18"/>
    <mergeCell ref="P18:Q18"/>
    <mergeCell ref="R18:S18"/>
    <mergeCell ref="D19:E19"/>
    <mergeCell ref="F19:G19"/>
    <mergeCell ref="P19:Q19"/>
    <mergeCell ref="R19:S19"/>
    <mergeCell ref="B10:B14"/>
    <mergeCell ref="H10:H14"/>
    <mergeCell ref="N10:N14"/>
    <mergeCell ref="D13:E13"/>
    <mergeCell ref="F13:G13"/>
    <mergeCell ref="P13:Q13"/>
    <mergeCell ref="R13:S13"/>
    <mergeCell ref="D14:E14"/>
    <mergeCell ref="F14:G14"/>
    <mergeCell ref="P14:Q14"/>
    <mergeCell ref="R14:S14"/>
    <mergeCell ref="B2:G2"/>
    <mergeCell ref="H2:M2"/>
    <mergeCell ref="N2:S2"/>
    <mergeCell ref="B3:B4"/>
    <mergeCell ref="C3:C4"/>
    <mergeCell ref="D3:E3"/>
    <mergeCell ref="F3:G3"/>
    <mergeCell ref="J3:K3"/>
    <mergeCell ref="L3:M3"/>
    <mergeCell ref="P3:Q3"/>
    <mergeCell ref="R3:S3"/>
    <mergeCell ref="H4:H9"/>
    <mergeCell ref="N4:N9"/>
    <mergeCell ref="B5:B9"/>
    <mergeCell ref="D8:E8"/>
    <mergeCell ref="F8:G8"/>
    <mergeCell ref="P8:Q8"/>
    <mergeCell ref="R8:S8"/>
    <mergeCell ref="D9:E9"/>
    <mergeCell ref="F9:G9"/>
    <mergeCell ref="P9:Q9"/>
    <mergeCell ref="R9:S9"/>
    <mergeCell ref="T10:T14"/>
    <mergeCell ref="V13:W13"/>
    <mergeCell ref="X13:Y13"/>
    <mergeCell ref="V14:W14"/>
    <mergeCell ref="X14:Y14"/>
    <mergeCell ref="T2:Y2"/>
    <mergeCell ref="V3:W3"/>
    <mergeCell ref="X3:Y3"/>
    <mergeCell ref="T4:T9"/>
    <mergeCell ref="V8:W8"/>
    <mergeCell ref="X8:Y8"/>
    <mergeCell ref="V9:W9"/>
    <mergeCell ref="X9:Y9"/>
    <mergeCell ref="T20:T24"/>
    <mergeCell ref="V23:W23"/>
    <mergeCell ref="X23:Y23"/>
    <mergeCell ref="V24:W24"/>
    <mergeCell ref="X24:Y24"/>
    <mergeCell ref="T15:T19"/>
    <mergeCell ref="V18:W18"/>
    <mergeCell ref="X18:Y18"/>
    <mergeCell ref="V19:W19"/>
    <mergeCell ref="X19:Y19"/>
    <mergeCell ref="T30:T34"/>
    <mergeCell ref="V33:W33"/>
    <mergeCell ref="X33:Y33"/>
    <mergeCell ref="V34:W34"/>
    <mergeCell ref="X34:Y34"/>
    <mergeCell ref="T25:T29"/>
    <mergeCell ref="V28:W28"/>
    <mergeCell ref="X28:Y28"/>
    <mergeCell ref="V29:W29"/>
    <mergeCell ref="X29:Y29"/>
    <mergeCell ref="T40:T41"/>
    <mergeCell ref="V40:W40"/>
    <mergeCell ref="X40:Y40"/>
    <mergeCell ref="V41:W41"/>
    <mergeCell ref="X41:Y41"/>
    <mergeCell ref="T35:T39"/>
    <mergeCell ref="V38:W38"/>
    <mergeCell ref="X38:Y38"/>
    <mergeCell ref="V39:W39"/>
    <mergeCell ref="X39:Y39"/>
  </mergeCells>
  <conditionalFormatting sqref="D5:G7">
    <cfRule type="cellIs" dxfId="0" priority="1" operator="greaterThan">
      <formula>"0$R$4:$AA$6"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CF10-6963-4FE6-81C9-0D7204C2C033}">
  <dimension ref="B2:S41"/>
  <sheetViews>
    <sheetView workbookViewId="0">
      <selection activeCell="L37" sqref="L37:M37"/>
    </sheetView>
  </sheetViews>
  <sheetFormatPr defaultRowHeight="15" x14ac:dyDescent="0.25"/>
  <sheetData>
    <row r="2" spans="2:19" x14ac:dyDescent="0.25">
      <c r="B2" s="35" t="s">
        <v>0</v>
      </c>
      <c r="C2" s="35"/>
      <c r="D2" s="35"/>
      <c r="E2" s="35"/>
      <c r="F2" s="35"/>
      <c r="G2" s="35"/>
      <c r="H2" s="35" t="s">
        <v>1</v>
      </c>
      <c r="I2" s="35"/>
      <c r="J2" s="35"/>
      <c r="K2" s="35"/>
      <c r="L2" s="35"/>
      <c r="M2" s="35"/>
      <c r="N2" s="35" t="s">
        <v>26</v>
      </c>
      <c r="O2" s="35"/>
      <c r="P2" s="35"/>
      <c r="Q2" s="35"/>
      <c r="R2" s="35"/>
      <c r="S2" s="35"/>
    </row>
    <row r="3" spans="2:19" x14ac:dyDescent="0.25">
      <c r="B3" s="40" t="s">
        <v>2</v>
      </c>
      <c r="C3" s="40" t="s">
        <v>3</v>
      </c>
      <c r="D3" s="41" t="s">
        <v>4</v>
      </c>
      <c r="E3" s="41"/>
      <c r="F3" s="41" t="s">
        <v>5</v>
      </c>
      <c r="G3" s="41"/>
      <c r="H3" s="22" t="s">
        <v>2</v>
      </c>
      <c r="I3" s="22" t="s">
        <v>3</v>
      </c>
      <c r="J3" s="42" t="s">
        <v>4</v>
      </c>
      <c r="K3" s="43"/>
      <c r="L3" s="42" t="s">
        <v>5</v>
      </c>
      <c r="M3" s="43"/>
      <c r="N3" s="1" t="s">
        <v>2</v>
      </c>
      <c r="O3" s="1" t="s">
        <v>3</v>
      </c>
      <c r="P3" s="36" t="s">
        <v>4</v>
      </c>
      <c r="Q3" s="37"/>
      <c r="R3" s="36" t="s">
        <v>5</v>
      </c>
      <c r="S3" s="37"/>
    </row>
    <row r="4" spans="2:19" x14ac:dyDescent="0.25">
      <c r="B4" s="40"/>
      <c r="C4" s="40"/>
      <c r="D4" s="10" t="s">
        <v>6</v>
      </c>
      <c r="E4" s="10" t="s">
        <v>7</v>
      </c>
      <c r="F4" s="10" t="s">
        <v>6</v>
      </c>
      <c r="G4" s="10" t="s">
        <v>7</v>
      </c>
      <c r="H4" s="44" t="s">
        <v>8</v>
      </c>
      <c r="I4" s="22"/>
      <c r="J4" s="10" t="s">
        <v>6</v>
      </c>
      <c r="K4" s="10" t="s">
        <v>7</v>
      </c>
      <c r="L4" s="10" t="s">
        <v>6</v>
      </c>
      <c r="M4" s="10" t="s">
        <v>7</v>
      </c>
      <c r="N4" s="30" t="s">
        <v>8</v>
      </c>
      <c r="O4" s="1"/>
      <c r="P4" s="2" t="s">
        <v>6</v>
      </c>
      <c r="Q4" s="2" t="s">
        <v>7</v>
      </c>
      <c r="R4" s="2" t="s">
        <v>6</v>
      </c>
      <c r="S4" s="2" t="s">
        <v>7</v>
      </c>
    </row>
    <row r="5" spans="2:19" x14ac:dyDescent="0.25">
      <c r="B5" s="40" t="s">
        <v>8</v>
      </c>
      <c r="C5" s="10">
        <v>0</v>
      </c>
      <c r="D5" s="3">
        <v>0.47399999999999998</v>
      </c>
      <c r="E5" s="4">
        <v>0.56399999999999995</v>
      </c>
      <c r="F5" s="55">
        <v>0.49959999999999999</v>
      </c>
      <c r="G5" s="56"/>
      <c r="H5" s="45"/>
      <c r="I5" s="10">
        <v>0</v>
      </c>
      <c r="J5" s="3">
        <v>0.86419999999999997</v>
      </c>
      <c r="K5" s="3">
        <v>0.4148</v>
      </c>
      <c r="L5" s="55">
        <v>0.5131</v>
      </c>
      <c r="M5" s="56"/>
      <c r="N5" s="31"/>
      <c r="O5" s="2">
        <v>0</v>
      </c>
      <c r="P5" s="3">
        <v>0.71709999999999996</v>
      </c>
      <c r="Q5" s="4">
        <v>0.73880000000000001</v>
      </c>
      <c r="R5" s="3">
        <v>0.51390000000000002</v>
      </c>
      <c r="S5" s="4">
        <v>0.52659999999999996</v>
      </c>
    </row>
    <row r="6" spans="2:19" x14ac:dyDescent="0.25">
      <c r="B6" s="40"/>
      <c r="C6" s="10">
        <v>1</v>
      </c>
      <c r="D6" s="3">
        <v>0.62019999999999997</v>
      </c>
      <c r="E6" s="4">
        <v>0.56379999999999997</v>
      </c>
      <c r="F6" s="55">
        <v>0.50919999999999999</v>
      </c>
      <c r="G6" s="56"/>
      <c r="H6" s="45"/>
      <c r="I6" s="10">
        <v>1</v>
      </c>
      <c r="J6" s="3">
        <v>0.89849999999999997</v>
      </c>
      <c r="K6" s="3">
        <v>0.41930000000000001</v>
      </c>
      <c r="L6" s="55">
        <v>0.54079999999999995</v>
      </c>
      <c r="M6" s="56"/>
      <c r="N6" s="31"/>
      <c r="O6" s="2">
        <v>1</v>
      </c>
      <c r="P6" s="3">
        <v>0.69079999999999997</v>
      </c>
      <c r="Q6" s="4">
        <v>0.7107</v>
      </c>
      <c r="R6" s="3">
        <v>0.48770000000000002</v>
      </c>
      <c r="S6" s="4">
        <v>0.49830000000000002</v>
      </c>
    </row>
    <row r="7" spans="2:19" x14ac:dyDescent="0.25">
      <c r="B7" s="40"/>
      <c r="C7" s="10">
        <v>2</v>
      </c>
      <c r="D7" s="3">
        <v>0.7419</v>
      </c>
      <c r="E7" s="4">
        <v>0.45639999999999997</v>
      </c>
      <c r="F7" s="55">
        <v>0.56510000000000005</v>
      </c>
      <c r="G7" s="56"/>
      <c r="H7" s="45"/>
      <c r="I7" s="10">
        <v>2</v>
      </c>
      <c r="J7" s="3">
        <v>0.98839999999999995</v>
      </c>
      <c r="K7" s="3">
        <v>0.26500000000000001</v>
      </c>
      <c r="L7" s="55">
        <v>0.52959999999999996</v>
      </c>
      <c r="M7" s="56"/>
      <c r="N7" s="31"/>
      <c r="O7" s="2">
        <v>2</v>
      </c>
      <c r="P7" s="3">
        <v>0.76149999999999995</v>
      </c>
      <c r="Q7" s="4">
        <v>0.72189999999999999</v>
      </c>
      <c r="R7" s="3">
        <v>0.51790000000000003</v>
      </c>
      <c r="S7" s="4">
        <v>0.49349999999999999</v>
      </c>
    </row>
    <row r="8" spans="2:19" x14ac:dyDescent="0.25">
      <c r="B8" s="40"/>
      <c r="C8" s="12" t="s">
        <v>9</v>
      </c>
      <c r="D8" s="38">
        <f>AVERAGE(D5:E7)</f>
        <v>0.57004999999999995</v>
      </c>
      <c r="E8" s="39"/>
      <c r="F8" s="38">
        <f>AVERAGE(F5:G7)</f>
        <v>0.5246333333333334</v>
      </c>
      <c r="G8" s="39"/>
      <c r="H8" s="45"/>
      <c r="I8" s="12" t="s">
        <v>9</v>
      </c>
      <c r="J8" s="38">
        <f>AVERAGE(J5:K7)</f>
        <v>0.64170000000000005</v>
      </c>
      <c r="K8" s="39"/>
      <c r="L8" s="38">
        <f>AVERAGE(L5:M7)</f>
        <v>0.52783333333333327</v>
      </c>
      <c r="M8" s="39"/>
      <c r="N8" s="31"/>
      <c r="O8" s="5" t="s">
        <v>9</v>
      </c>
      <c r="P8" s="38">
        <f>AVERAGE(P5:Q7)</f>
        <v>0.72346666666666659</v>
      </c>
      <c r="Q8" s="39"/>
      <c r="R8" s="38">
        <f>AVERAGE(R5:S7)</f>
        <v>0.50631666666666664</v>
      </c>
      <c r="S8" s="39"/>
    </row>
    <row r="9" spans="2:19" x14ac:dyDescent="0.25">
      <c r="B9" s="40"/>
      <c r="C9" s="12" t="s">
        <v>10</v>
      </c>
      <c r="D9" s="33">
        <f>HARMEAN(D5:E7)</f>
        <v>0.55515630446649367</v>
      </c>
      <c r="E9" s="34"/>
      <c r="F9" s="33">
        <f>HARMEAN(F5:G7)</f>
        <v>0.52309786866022412</v>
      </c>
      <c r="G9" s="34"/>
      <c r="H9" s="46"/>
      <c r="I9" s="12" t="s">
        <v>10</v>
      </c>
      <c r="J9" s="33">
        <f>HARMEAN(J5:K7)</f>
        <v>0.50627979774782594</v>
      </c>
      <c r="K9" s="34"/>
      <c r="L9" s="33">
        <f>HARMEAN(L5:M7)</f>
        <v>0.52758683152944064</v>
      </c>
      <c r="M9" s="34"/>
      <c r="N9" s="32"/>
      <c r="O9" s="5" t="s">
        <v>10</v>
      </c>
      <c r="P9" s="33">
        <f>HARMEAN(P5:Q7)</f>
        <v>0.72279199211811063</v>
      </c>
      <c r="Q9" s="34"/>
      <c r="R9" s="33">
        <f>HARMEAN(R5:S7)</f>
        <v>0.5059295103949849</v>
      </c>
      <c r="S9" s="34"/>
    </row>
    <row r="10" spans="2:19" x14ac:dyDescent="0.25">
      <c r="B10" s="40" t="s">
        <v>11</v>
      </c>
      <c r="C10" s="10">
        <v>0</v>
      </c>
      <c r="D10" s="3">
        <v>0.4602</v>
      </c>
      <c r="E10" s="3">
        <v>0.49409999999999998</v>
      </c>
      <c r="F10" s="55">
        <v>0.50249999999999995</v>
      </c>
      <c r="G10" s="56"/>
      <c r="H10" s="44" t="s">
        <v>11</v>
      </c>
      <c r="I10" s="10">
        <v>0</v>
      </c>
      <c r="J10" s="3">
        <v>0.6754</v>
      </c>
      <c r="K10" s="3">
        <v>0.33679999999999999</v>
      </c>
      <c r="L10" s="55">
        <v>0.5272</v>
      </c>
      <c r="M10" s="56"/>
      <c r="N10" s="30" t="s">
        <v>11</v>
      </c>
      <c r="O10" s="2">
        <v>0</v>
      </c>
      <c r="P10" s="3">
        <v>0.7087</v>
      </c>
      <c r="Q10" s="3">
        <v>0.69810000000000005</v>
      </c>
      <c r="R10" s="3">
        <v>0.5</v>
      </c>
      <c r="S10" s="3">
        <v>0.49299999999999999</v>
      </c>
    </row>
    <row r="11" spans="2:19" x14ac:dyDescent="0.25">
      <c r="B11" s="40"/>
      <c r="C11" s="10">
        <v>1</v>
      </c>
      <c r="D11" s="3">
        <v>0.71960000000000002</v>
      </c>
      <c r="E11" s="3">
        <v>0.45140000000000002</v>
      </c>
      <c r="F11" s="55">
        <v>0.52969999999999995</v>
      </c>
      <c r="G11" s="56"/>
      <c r="H11" s="45"/>
      <c r="I11" s="10">
        <v>1</v>
      </c>
      <c r="J11" s="3">
        <v>0.79320000000000002</v>
      </c>
      <c r="K11" s="3">
        <v>0.29870000000000002</v>
      </c>
      <c r="L11" s="55">
        <v>0.50639999999999996</v>
      </c>
      <c r="M11" s="56"/>
      <c r="N11" s="31"/>
      <c r="O11" s="2">
        <v>1</v>
      </c>
      <c r="P11" s="3">
        <v>0.67989999999999995</v>
      </c>
      <c r="Q11" s="3">
        <v>0.67659999999999998</v>
      </c>
      <c r="R11" s="3">
        <v>0.49070000000000003</v>
      </c>
      <c r="S11" s="3">
        <v>0.4869</v>
      </c>
    </row>
    <row r="12" spans="2:19" x14ac:dyDescent="0.25">
      <c r="B12" s="40"/>
      <c r="C12" s="10">
        <v>2</v>
      </c>
      <c r="D12" s="3">
        <v>0.63229999999999997</v>
      </c>
      <c r="E12" s="3">
        <v>0.44340000000000002</v>
      </c>
      <c r="F12" s="55">
        <v>0.51539999999999997</v>
      </c>
      <c r="G12" s="56"/>
      <c r="H12" s="45"/>
      <c r="I12" s="10">
        <v>2</v>
      </c>
      <c r="J12" s="3">
        <v>0.84079999999999999</v>
      </c>
      <c r="K12" s="3">
        <v>0.1552</v>
      </c>
      <c r="L12" s="55">
        <v>0.48330000000000001</v>
      </c>
      <c r="M12" s="56"/>
      <c r="N12" s="31"/>
      <c r="O12" s="2">
        <v>2</v>
      </c>
      <c r="P12" s="3">
        <v>0.74690000000000001</v>
      </c>
      <c r="Q12" s="3">
        <v>0.7611</v>
      </c>
      <c r="R12" s="3">
        <v>0.50839999999999996</v>
      </c>
      <c r="S12" s="3">
        <v>0.52490000000000003</v>
      </c>
    </row>
    <row r="13" spans="2:19" x14ac:dyDescent="0.25">
      <c r="B13" s="40"/>
      <c r="C13" s="12" t="s">
        <v>9</v>
      </c>
      <c r="D13" s="33">
        <f>AVERAGE(D10:E12)</f>
        <v>0.53349999999999997</v>
      </c>
      <c r="E13" s="34"/>
      <c r="F13" s="33">
        <f>AVERAGE(F10:G12)</f>
        <v>0.5158666666666667</v>
      </c>
      <c r="G13" s="34"/>
      <c r="H13" s="45"/>
      <c r="I13" s="12" t="s">
        <v>9</v>
      </c>
      <c r="J13" s="33">
        <f>AVERAGE(J10:K12)</f>
        <v>0.51668333333333338</v>
      </c>
      <c r="K13" s="34"/>
      <c r="L13" s="33">
        <f>AVERAGE(L10:M12)</f>
        <v>0.50563333333333327</v>
      </c>
      <c r="M13" s="34"/>
      <c r="N13" s="31"/>
      <c r="O13" s="5" t="s">
        <v>9</v>
      </c>
      <c r="P13" s="33">
        <f>AVERAGE(P10:Q12)</f>
        <v>0.71188333333333331</v>
      </c>
      <c r="Q13" s="34"/>
      <c r="R13" s="33">
        <f>AVERAGE(R10:S12)</f>
        <v>0.50065000000000004</v>
      </c>
      <c r="S13" s="34"/>
    </row>
    <row r="14" spans="2:19" x14ac:dyDescent="0.25">
      <c r="B14" s="40"/>
      <c r="C14" s="12" t="s">
        <v>10</v>
      </c>
      <c r="D14" s="33">
        <f>HARMEAN(D10:E12)</f>
        <v>0.5155228750252594</v>
      </c>
      <c r="E14" s="34"/>
      <c r="F14" s="33">
        <f>HARMEAN(F10:G12)</f>
        <v>0.5156276962531785</v>
      </c>
      <c r="G14" s="34"/>
      <c r="H14" s="46"/>
      <c r="I14" s="12" t="s">
        <v>10</v>
      </c>
      <c r="J14" s="33">
        <f>HARMEAN(J10:K12)</f>
        <v>0.35947679430308443</v>
      </c>
      <c r="K14" s="34"/>
      <c r="L14" s="33">
        <f>HARMEAN(L10:M12)</f>
        <v>0.50499566059783252</v>
      </c>
      <c r="M14" s="34"/>
      <c r="N14" s="32"/>
      <c r="O14" s="5" t="s">
        <v>10</v>
      </c>
      <c r="P14" s="33">
        <f>HARMEAN(P10:Q12)</f>
        <v>0.71047691610085317</v>
      </c>
      <c r="Q14" s="34"/>
      <c r="R14" s="33">
        <f>HARMEAN(R10:S12)</f>
        <v>0.50032553030809856</v>
      </c>
      <c r="S14" s="34"/>
    </row>
    <row r="15" spans="2:19" x14ac:dyDescent="0.25">
      <c r="B15" s="40" t="s">
        <v>12</v>
      </c>
      <c r="C15" s="10">
        <v>0</v>
      </c>
      <c r="D15" s="3">
        <v>0.7107</v>
      </c>
      <c r="E15" s="3">
        <v>0.62129999999999996</v>
      </c>
      <c r="F15" s="55">
        <v>0.55400000000000005</v>
      </c>
      <c r="G15" s="56"/>
      <c r="H15" s="44" t="s">
        <v>12</v>
      </c>
      <c r="I15" s="10">
        <v>0</v>
      </c>
      <c r="J15" s="3">
        <v>0.84689999999999999</v>
      </c>
      <c r="K15" s="3">
        <v>0.39350000000000002</v>
      </c>
      <c r="L15" s="55">
        <v>0.59950000000000003</v>
      </c>
      <c r="M15" s="56"/>
      <c r="N15" s="30" t="s">
        <v>12</v>
      </c>
      <c r="O15" s="2">
        <v>0</v>
      </c>
      <c r="P15" s="3">
        <v>0.85440000000000005</v>
      </c>
      <c r="Q15" s="3">
        <v>0.49890000000000001</v>
      </c>
      <c r="R15" s="3">
        <v>0.5161</v>
      </c>
      <c r="S15" s="3">
        <v>0.47370000000000001</v>
      </c>
    </row>
    <row r="16" spans="2:19" x14ac:dyDescent="0.25">
      <c r="B16" s="40"/>
      <c r="C16" s="10">
        <v>1</v>
      </c>
      <c r="D16" s="3">
        <v>0.76259999999999994</v>
      </c>
      <c r="E16" s="3">
        <v>0.35120000000000001</v>
      </c>
      <c r="F16" s="55">
        <v>0.52139999999999997</v>
      </c>
      <c r="G16" s="56"/>
      <c r="H16" s="45"/>
      <c r="I16" s="10">
        <v>1</v>
      </c>
      <c r="J16" s="3">
        <v>0.71689999999999998</v>
      </c>
      <c r="K16" s="3">
        <v>0.44740000000000002</v>
      </c>
      <c r="L16" s="55">
        <v>0.51119999999999999</v>
      </c>
      <c r="M16" s="56"/>
      <c r="N16" s="31"/>
      <c r="O16" s="2">
        <v>1</v>
      </c>
      <c r="P16" s="3">
        <v>0.79039999999999999</v>
      </c>
      <c r="Q16" s="3">
        <v>0.83409999999999995</v>
      </c>
      <c r="R16" s="3">
        <v>0.4773</v>
      </c>
      <c r="S16" s="3">
        <v>0.50780000000000003</v>
      </c>
    </row>
    <row r="17" spans="2:19" x14ac:dyDescent="0.25">
      <c r="B17" s="40"/>
      <c r="C17" s="10">
        <v>2</v>
      </c>
      <c r="D17" s="3">
        <v>0.67290000000000005</v>
      </c>
      <c r="E17" s="3">
        <v>0.58020000000000005</v>
      </c>
      <c r="F17" s="55">
        <v>0.65139999999999998</v>
      </c>
      <c r="G17" s="56"/>
      <c r="H17" s="45"/>
      <c r="I17" s="10">
        <v>2</v>
      </c>
      <c r="J17" s="3">
        <v>0.8054</v>
      </c>
      <c r="K17" s="3">
        <v>0.63490000000000002</v>
      </c>
      <c r="L17" s="55">
        <v>0.62880000000000003</v>
      </c>
      <c r="M17" s="56"/>
      <c r="N17" s="31"/>
      <c r="O17" s="2">
        <v>2</v>
      </c>
      <c r="P17" s="3">
        <v>0.65659999999999996</v>
      </c>
      <c r="Q17" s="3">
        <v>0.81220000000000003</v>
      </c>
      <c r="R17" s="3">
        <v>0.47689999999999999</v>
      </c>
      <c r="S17" s="3">
        <v>0.53720000000000001</v>
      </c>
    </row>
    <row r="18" spans="2:19" x14ac:dyDescent="0.25">
      <c r="B18" s="40"/>
      <c r="C18" s="12" t="s">
        <v>9</v>
      </c>
      <c r="D18" s="33">
        <f>AVERAGE(D15:E17)</f>
        <v>0.61648333333333327</v>
      </c>
      <c r="E18" s="34"/>
      <c r="F18" s="33">
        <f>AVERAGE(F15:G17)</f>
        <v>0.5756</v>
      </c>
      <c r="G18" s="34"/>
      <c r="H18" s="45"/>
      <c r="I18" s="12" t="s">
        <v>9</v>
      </c>
      <c r="J18" s="33">
        <f>AVERAGE(J15:K17)</f>
        <v>0.64083333333333337</v>
      </c>
      <c r="K18" s="34"/>
      <c r="L18" s="33">
        <f>AVERAGE(L15:M17)</f>
        <v>0.57983333333333331</v>
      </c>
      <c r="M18" s="34"/>
      <c r="N18" s="31"/>
      <c r="O18" s="5" t="s">
        <v>9</v>
      </c>
      <c r="P18" s="33">
        <f>AVERAGE(P15:Q17)</f>
        <v>0.74109999999999998</v>
      </c>
      <c r="Q18" s="34"/>
      <c r="R18" s="33">
        <f>AVERAGE(R15:S17)</f>
        <v>0.49816666666666665</v>
      </c>
      <c r="S18" s="34"/>
    </row>
    <row r="19" spans="2:19" x14ac:dyDescent="0.25">
      <c r="B19" s="40"/>
      <c r="C19" s="12" t="s">
        <v>10</v>
      </c>
      <c r="D19" s="33">
        <f>HARMEAN(D15:E17)</f>
        <v>0.57776059440103289</v>
      </c>
      <c r="E19" s="34"/>
      <c r="F19" s="33">
        <f>HARMEAN(F15:G17)</f>
        <v>0.57054585411606296</v>
      </c>
      <c r="G19" s="34"/>
      <c r="H19" s="46"/>
      <c r="I19" s="12" t="s">
        <v>10</v>
      </c>
      <c r="J19" s="33">
        <f>HARMEAN(J15:K17)</f>
        <v>0.5900416138805169</v>
      </c>
      <c r="K19" s="34"/>
      <c r="L19" s="33">
        <f>HARMEAN(L15:M17)</f>
        <v>0.57531120579111061</v>
      </c>
      <c r="M19" s="34"/>
      <c r="N19" s="32"/>
      <c r="O19" s="5" t="s">
        <v>10</v>
      </c>
      <c r="P19" s="33">
        <f>HARMEAN(P15:Q17)</f>
        <v>0.71487105901143555</v>
      </c>
      <c r="Q19" s="34"/>
      <c r="R19" s="33">
        <f>HARMEAN(R15:S17)</f>
        <v>0.49704148061554199</v>
      </c>
      <c r="S19" s="34"/>
    </row>
    <row r="20" spans="2:19" x14ac:dyDescent="0.25">
      <c r="B20" s="40" t="s">
        <v>13</v>
      </c>
      <c r="C20" s="10">
        <v>0</v>
      </c>
      <c r="D20" s="3">
        <v>0.63539999999999996</v>
      </c>
      <c r="E20" s="3">
        <v>0.67020000000000002</v>
      </c>
      <c r="F20" s="55">
        <v>0.62119999999999997</v>
      </c>
      <c r="G20" s="56"/>
      <c r="H20" s="44" t="s">
        <v>13</v>
      </c>
      <c r="I20" s="10">
        <v>0</v>
      </c>
      <c r="J20" s="3">
        <v>0.64629999999999999</v>
      </c>
      <c r="K20" s="3">
        <v>0.64790000000000003</v>
      </c>
      <c r="L20" s="55">
        <v>0.60929999999999995</v>
      </c>
      <c r="M20" s="56"/>
      <c r="N20" s="30" t="s">
        <v>13</v>
      </c>
      <c r="O20" s="2">
        <v>0</v>
      </c>
      <c r="P20" s="3">
        <v>0.50049999999999994</v>
      </c>
      <c r="Q20" s="3">
        <v>0.4995</v>
      </c>
      <c r="R20" s="3">
        <v>0.47370000000000001</v>
      </c>
      <c r="S20" s="3">
        <v>0.47370000000000001</v>
      </c>
    </row>
    <row r="21" spans="2:19" x14ac:dyDescent="0.25">
      <c r="B21" s="40"/>
      <c r="C21" s="10">
        <v>1</v>
      </c>
      <c r="D21" s="3">
        <v>0.66679999999999995</v>
      </c>
      <c r="E21" s="3">
        <v>0.66959999999999997</v>
      </c>
      <c r="F21" s="55">
        <v>0.56850000000000001</v>
      </c>
      <c r="G21" s="56"/>
      <c r="H21" s="45"/>
      <c r="I21" s="10">
        <v>1</v>
      </c>
      <c r="J21" s="3">
        <v>0.67659999999999998</v>
      </c>
      <c r="K21" s="3">
        <v>0.58120000000000005</v>
      </c>
      <c r="L21" s="55">
        <v>0.53739999999999999</v>
      </c>
      <c r="M21" s="56"/>
      <c r="N21" s="31"/>
      <c r="O21" s="2">
        <v>1</v>
      </c>
      <c r="P21" s="3">
        <v>0.66820000000000002</v>
      </c>
      <c r="Q21" s="3">
        <v>0.68479999999999996</v>
      </c>
      <c r="R21" s="3">
        <v>0.47539999999999999</v>
      </c>
      <c r="S21" s="3">
        <v>0.47399999999999998</v>
      </c>
    </row>
    <row r="22" spans="2:19" x14ac:dyDescent="0.25">
      <c r="B22" s="40"/>
      <c r="C22" s="10">
        <v>2</v>
      </c>
      <c r="D22" s="3">
        <v>0.80869999999999997</v>
      </c>
      <c r="E22" s="3">
        <v>0.43149999999999999</v>
      </c>
      <c r="F22" s="55">
        <v>0.50619999999999998</v>
      </c>
      <c r="G22" s="56"/>
      <c r="H22" s="45"/>
      <c r="I22" s="10">
        <v>2</v>
      </c>
      <c r="J22" s="3">
        <v>0.75380000000000003</v>
      </c>
      <c r="K22" s="3">
        <v>0.65569999999999995</v>
      </c>
      <c r="L22" s="55">
        <v>0.61509999999999998</v>
      </c>
      <c r="M22" s="56"/>
      <c r="N22" s="31"/>
      <c r="O22" s="2">
        <v>2</v>
      </c>
      <c r="P22" s="3">
        <v>0.88009999999999999</v>
      </c>
      <c r="Q22" s="3">
        <v>0.95909999999999995</v>
      </c>
      <c r="R22" s="3">
        <v>0.56559999999999999</v>
      </c>
      <c r="S22" s="3">
        <v>0.77829999999999999</v>
      </c>
    </row>
    <row r="23" spans="2:19" x14ac:dyDescent="0.25">
      <c r="B23" s="40"/>
      <c r="C23" s="12" t="s">
        <v>9</v>
      </c>
      <c r="D23" s="33">
        <f>AVERAGE(D20:E22)</f>
        <v>0.64703333333333335</v>
      </c>
      <c r="E23" s="34"/>
      <c r="F23" s="33">
        <f>AVERAGE(F20:G22)</f>
        <v>0.56530000000000002</v>
      </c>
      <c r="G23" s="34"/>
      <c r="H23" s="45"/>
      <c r="I23" s="12" t="s">
        <v>9</v>
      </c>
      <c r="J23" s="33">
        <f>AVERAGE(J20:K22)</f>
        <v>0.66025</v>
      </c>
      <c r="K23" s="34"/>
      <c r="L23" s="33">
        <f>AVERAGE(L20:M22)</f>
        <v>0.58726666666666671</v>
      </c>
      <c r="M23" s="34"/>
      <c r="N23" s="31"/>
      <c r="O23" s="5" t="s">
        <v>9</v>
      </c>
      <c r="P23" s="33">
        <f>AVERAGE(P20:Q22)</f>
        <v>0.6987000000000001</v>
      </c>
      <c r="Q23" s="34"/>
      <c r="R23" s="33">
        <f>AVERAGE(R20:S22)</f>
        <v>0.54011666666666669</v>
      </c>
      <c r="S23" s="34"/>
    </row>
    <row r="24" spans="2:19" x14ac:dyDescent="0.25">
      <c r="B24" s="40"/>
      <c r="C24" s="12" t="s">
        <v>10</v>
      </c>
      <c r="D24" s="33">
        <f>HARMEAN(D20:E22)</f>
        <v>0.62414944992512067</v>
      </c>
      <c r="E24" s="34"/>
      <c r="F24" s="33">
        <f>HARMEAN(F20:G22)</f>
        <v>0.56134508023282159</v>
      </c>
      <c r="G24" s="34"/>
      <c r="H24" s="46"/>
      <c r="I24" s="12" t="s">
        <v>10</v>
      </c>
      <c r="J24" s="33">
        <f>HARMEAN(J20:K22)</f>
        <v>0.65638527388647239</v>
      </c>
      <c r="K24" s="34"/>
      <c r="L24" s="33">
        <f>HARMEAN(L20:M22)</f>
        <v>0.58504726120500117</v>
      </c>
      <c r="M24" s="34"/>
      <c r="N24" s="32"/>
      <c r="O24" s="5" t="s">
        <v>10</v>
      </c>
      <c r="P24" s="33">
        <f>HARMEAN(P20:Q22)</f>
        <v>0.65676261671784808</v>
      </c>
      <c r="Q24" s="34"/>
      <c r="R24" s="33">
        <f>HARMEAN(R20:S22)</f>
        <v>0.52227669076736039</v>
      </c>
      <c r="S24" s="34"/>
    </row>
    <row r="25" spans="2:19" x14ac:dyDescent="0.25">
      <c r="B25" s="51" t="s">
        <v>25</v>
      </c>
      <c r="C25" s="10">
        <v>0</v>
      </c>
      <c r="D25" s="3">
        <v>0.67849999999999999</v>
      </c>
      <c r="E25" s="3">
        <v>0.60170000000000001</v>
      </c>
      <c r="F25" s="55">
        <v>0.54410000000000003</v>
      </c>
      <c r="G25" s="56"/>
      <c r="H25" s="44" t="s">
        <v>25</v>
      </c>
      <c r="I25" s="10">
        <v>0</v>
      </c>
      <c r="J25" s="3">
        <v>0.57479999999999998</v>
      </c>
      <c r="K25" s="3">
        <v>0.63070000000000004</v>
      </c>
      <c r="L25" s="55">
        <v>0.51490000000000002</v>
      </c>
      <c r="M25" s="56"/>
      <c r="N25" s="30" t="s">
        <v>25</v>
      </c>
      <c r="O25" s="2">
        <v>0</v>
      </c>
      <c r="P25" s="3">
        <v>0.85770000000000002</v>
      </c>
      <c r="Q25" s="3">
        <v>0.86819999999999997</v>
      </c>
      <c r="R25" s="3">
        <v>0.67369999999999997</v>
      </c>
      <c r="S25" s="3">
        <v>0.68110000000000004</v>
      </c>
    </row>
    <row r="26" spans="2:19" x14ac:dyDescent="0.25">
      <c r="B26" s="51"/>
      <c r="C26" s="10">
        <v>1</v>
      </c>
      <c r="D26" s="3">
        <v>0.59670000000000001</v>
      </c>
      <c r="E26" s="3">
        <v>0.64649999999999996</v>
      </c>
      <c r="F26" s="55">
        <v>0.55089999999999995</v>
      </c>
      <c r="G26" s="56"/>
      <c r="H26" s="45"/>
      <c r="I26" s="10">
        <v>1</v>
      </c>
      <c r="J26" s="3">
        <v>0.71030000000000004</v>
      </c>
      <c r="K26" s="3">
        <v>0.61040000000000005</v>
      </c>
      <c r="L26" s="55">
        <v>0.5585</v>
      </c>
      <c r="M26" s="56"/>
      <c r="N26" s="31"/>
      <c r="O26" s="2">
        <v>1</v>
      </c>
      <c r="P26" s="3">
        <v>0.74629999999999996</v>
      </c>
      <c r="Q26" s="3">
        <v>0.72889999999999999</v>
      </c>
      <c r="R26" s="3">
        <v>0.47370000000000001</v>
      </c>
      <c r="S26" s="3">
        <v>0.47370000000000001</v>
      </c>
    </row>
    <row r="27" spans="2:19" x14ac:dyDescent="0.25">
      <c r="B27" s="51"/>
      <c r="C27" s="10">
        <v>2</v>
      </c>
      <c r="D27" s="3">
        <v>0.61709999999999998</v>
      </c>
      <c r="E27" s="3">
        <v>0.60550000000000004</v>
      </c>
      <c r="F27" s="55">
        <v>0.64180000000000004</v>
      </c>
      <c r="G27" s="56"/>
      <c r="H27" s="45"/>
      <c r="I27" s="10">
        <v>2</v>
      </c>
      <c r="J27" s="3">
        <v>0.4234</v>
      </c>
      <c r="K27" s="3">
        <v>0.52910000000000001</v>
      </c>
      <c r="L27" s="55">
        <v>0.49180000000000001</v>
      </c>
      <c r="M27" s="56"/>
      <c r="N27" s="31"/>
      <c r="O27" s="2">
        <v>2</v>
      </c>
      <c r="P27" s="3">
        <v>0.54090000000000005</v>
      </c>
      <c r="Q27" s="3">
        <v>0.54800000000000004</v>
      </c>
      <c r="R27" s="3">
        <v>0.47460000000000002</v>
      </c>
      <c r="S27" s="3">
        <v>0.47460000000000002</v>
      </c>
    </row>
    <row r="28" spans="2:19" x14ac:dyDescent="0.25">
      <c r="B28" s="51"/>
      <c r="C28" s="12" t="s">
        <v>9</v>
      </c>
      <c r="D28" s="33">
        <f>AVERAGE(D25:E27)</f>
        <v>0.62433333333333341</v>
      </c>
      <c r="E28" s="34"/>
      <c r="F28" s="33">
        <f>AVERAGE(F25:G27)</f>
        <v>0.57893333333333341</v>
      </c>
      <c r="G28" s="34"/>
      <c r="H28" s="45"/>
      <c r="I28" s="12" t="s">
        <v>9</v>
      </c>
      <c r="J28" s="33">
        <f>AVERAGE(J25:K27)</f>
        <v>0.57978333333333343</v>
      </c>
      <c r="K28" s="34"/>
      <c r="L28" s="33">
        <f>AVERAGE(L25:M27)</f>
        <v>0.52173333333333327</v>
      </c>
      <c r="M28" s="34"/>
      <c r="N28" s="31"/>
      <c r="O28" s="5" t="s">
        <v>9</v>
      </c>
      <c r="P28" s="33">
        <f>AVERAGE(P25:Q27)</f>
        <v>0.71499999999999997</v>
      </c>
      <c r="Q28" s="34"/>
      <c r="R28" s="33">
        <f>AVERAGE(R25:S27)</f>
        <v>0.54190000000000005</v>
      </c>
      <c r="S28" s="34"/>
    </row>
    <row r="29" spans="2:19" x14ac:dyDescent="0.25">
      <c r="B29" s="51"/>
      <c r="C29" s="12" t="s">
        <v>10</v>
      </c>
      <c r="D29" s="33">
        <f>HARMEAN(D25:E27)</f>
        <v>0.62302176678130627</v>
      </c>
      <c r="E29" s="34"/>
      <c r="F29" s="33">
        <f>HARMEAN(F25:G27)</f>
        <v>0.57568019322071662</v>
      </c>
      <c r="G29" s="34"/>
      <c r="H29" s="46"/>
      <c r="I29" s="12" t="s">
        <v>10</v>
      </c>
      <c r="J29" s="33">
        <f>HARMEAN(J25:K27)</f>
        <v>0.56479965604143234</v>
      </c>
      <c r="K29" s="34"/>
      <c r="L29" s="33">
        <f>HARMEAN(L25:M27)</f>
        <v>0.52029299922423855</v>
      </c>
      <c r="M29" s="34"/>
      <c r="N29" s="32"/>
      <c r="O29" s="5" t="s">
        <v>10</v>
      </c>
      <c r="P29" s="33">
        <f>HARMEAN(P25:Q27)</f>
        <v>0.68940324076468174</v>
      </c>
      <c r="Q29" s="34"/>
      <c r="R29" s="33">
        <f>HARMEAN(R25:S27)</f>
        <v>0.52683754849128051</v>
      </c>
      <c r="S29" s="34"/>
    </row>
    <row r="30" spans="2:19" x14ac:dyDescent="0.25">
      <c r="B30" s="40" t="s">
        <v>15</v>
      </c>
      <c r="C30" s="10">
        <v>0</v>
      </c>
      <c r="D30" s="3">
        <v>0.87150000000000005</v>
      </c>
      <c r="E30" s="3">
        <v>0.80769999999999997</v>
      </c>
      <c r="F30" s="55">
        <v>0.7157</v>
      </c>
      <c r="G30" s="56"/>
      <c r="H30" s="44" t="s">
        <v>15</v>
      </c>
      <c r="I30" s="10">
        <v>0</v>
      </c>
      <c r="J30" s="3">
        <v>0.81920000000000004</v>
      </c>
      <c r="K30" s="3">
        <v>0.58040000000000003</v>
      </c>
      <c r="L30" s="55">
        <v>0.61650000000000005</v>
      </c>
      <c r="M30" s="56"/>
      <c r="N30" s="30" t="s">
        <v>15</v>
      </c>
      <c r="O30" s="2">
        <v>0</v>
      </c>
      <c r="P30" s="3">
        <v>0.69220000000000004</v>
      </c>
      <c r="Q30" s="3">
        <v>0.69540000000000002</v>
      </c>
      <c r="R30" s="3">
        <v>0.49869999999999998</v>
      </c>
      <c r="S30" s="3">
        <v>0.49480000000000002</v>
      </c>
    </row>
    <row r="31" spans="2:19" x14ac:dyDescent="0.25">
      <c r="B31" s="40"/>
      <c r="C31" s="10">
        <v>1</v>
      </c>
      <c r="D31" s="3">
        <v>0.49659999999999999</v>
      </c>
      <c r="E31" s="3">
        <v>0.32069999999999999</v>
      </c>
      <c r="F31" s="55">
        <v>0.48209999999999997</v>
      </c>
      <c r="G31" s="56"/>
      <c r="H31" s="45"/>
      <c r="I31" s="10">
        <v>1</v>
      </c>
      <c r="J31" s="3">
        <v>0.67849999999999999</v>
      </c>
      <c r="K31" s="3">
        <v>0.503</v>
      </c>
      <c r="L31" s="55">
        <v>0.53059999999999996</v>
      </c>
      <c r="M31" s="56"/>
      <c r="N31" s="31"/>
      <c r="O31" s="2">
        <v>1</v>
      </c>
      <c r="P31" s="3">
        <v>0.49940000000000001</v>
      </c>
      <c r="Q31" s="3">
        <v>0.49940000000000001</v>
      </c>
      <c r="R31" s="3">
        <v>0.47370000000000001</v>
      </c>
      <c r="S31" s="3">
        <v>0.47370000000000001</v>
      </c>
    </row>
    <row r="32" spans="2:19" x14ac:dyDescent="0.25">
      <c r="B32" s="40"/>
      <c r="C32" s="10">
        <v>2</v>
      </c>
      <c r="D32" s="3">
        <v>0.72699999999999998</v>
      </c>
      <c r="E32" s="3">
        <v>0.32940000000000003</v>
      </c>
      <c r="F32" s="55">
        <v>0.49690000000000001</v>
      </c>
      <c r="G32" s="56"/>
      <c r="H32" s="45"/>
      <c r="I32" s="10">
        <v>2</v>
      </c>
      <c r="J32" s="3">
        <v>0.86660000000000004</v>
      </c>
      <c r="K32" s="3">
        <v>0.38779999999999998</v>
      </c>
      <c r="L32" s="55">
        <v>0.53439999999999999</v>
      </c>
      <c r="M32" s="56"/>
      <c r="N32" s="31"/>
      <c r="O32" s="2">
        <v>2</v>
      </c>
      <c r="P32" s="3">
        <v>0.94299999999999995</v>
      </c>
      <c r="Q32" s="3">
        <v>0.95079999999999998</v>
      </c>
      <c r="R32" s="3">
        <v>0.67369999999999997</v>
      </c>
      <c r="S32" s="3">
        <v>0.70520000000000005</v>
      </c>
    </row>
    <row r="33" spans="2:19" x14ac:dyDescent="0.25">
      <c r="B33" s="40"/>
      <c r="C33" s="12" t="s">
        <v>9</v>
      </c>
      <c r="D33" s="33">
        <f>AVERAGE(D30:E32)</f>
        <v>0.59215000000000007</v>
      </c>
      <c r="E33" s="34"/>
      <c r="F33" s="33">
        <f>AVERAGE(F30:G32)</f>
        <v>0.56490000000000007</v>
      </c>
      <c r="G33" s="34"/>
      <c r="H33" s="45"/>
      <c r="I33" s="12" t="s">
        <v>9</v>
      </c>
      <c r="J33" s="33">
        <f>AVERAGE(J30:K32)</f>
        <v>0.63924999999999998</v>
      </c>
      <c r="K33" s="34"/>
      <c r="L33" s="33">
        <f>AVERAGE(L30:M32)</f>
        <v>0.5605</v>
      </c>
      <c r="M33" s="34"/>
      <c r="N33" s="31"/>
      <c r="O33" s="5" t="s">
        <v>9</v>
      </c>
      <c r="P33" s="33">
        <f>AVERAGE(P30:Q32)</f>
        <v>0.71336666666666659</v>
      </c>
      <c r="Q33" s="34"/>
      <c r="R33" s="33">
        <f>AVERAGE(R30:S32)</f>
        <v>0.55330000000000001</v>
      </c>
      <c r="S33" s="34"/>
    </row>
    <row r="34" spans="2:19" x14ac:dyDescent="0.25">
      <c r="B34" s="40"/>
      <c r="C34" s="12" t="s">
        <v>10</v>
      </c>
      <c r="D34" s="33">
        <f>HARMEAN(D30:E32)</f>
        <v>0.50298686171343088</v>
      </c>
      <c r="E34" s="34"/>
      <c r="F34" s="33">
        <f>HARMEAN(F30:G32)</f>
        <v>0.54704901529982486</v>
      </c>
      <c r="G34" s="34"/>
      <c r="H34" s="46"/>
      <c r="I34" s="12" t="s">
        <v>10</v>
      </c>
      <c r="J34" s="33">
        <f>HARMEAN(J30:K32)</f>
        <v>0.5918241013653921</v>
      </c>
      <c r="K34" s="34"/>
      <c r="L34" s="33">
        <f>HARMEAN(L30:M32)</f>
        <v>0.55783063909981168</v>
      </c>
      <c r="M34" s="34"/>
      <c r="N34" s="32"/>
      <c r="O34" s="5" t="s">
        <v>10</v>
      </c>
      <c r="P34" s="33">
        <f>HARMEAN(P30:Q32)</f>
        <v>0.66668981520014314</v>
      </c>
      <c r="Q34" s="34"/>
      <c r="R34" s="33">
        <f>HARMEAN(R30:S32)</f>
        <v>0.53808323164851157</v>
      </c>
      <c r="S34" s="34"/>
    </row>
    <row r="35" spans="2:19" x14ac:dyDescent="0.25">
      <c r="B35" s="44" t="s">
        <v>16</v>
      </c>
      <c r="C35" s="10">
        <v>0</v>
      </c>
      <c r="D35" s="3">
        <v>0.75260000000000005</v>
      </c>
      <c r="E35" s="3">
        <v>0.436</v>
      </c>
      <c r="F35" s="55">
        <v>0.55369999999999997</v>
      </c>
      <c r="G35" s="56"/>
      <c r="H35" s="23" t="s">
        <v>16</v>
      </c>
      <c r="I35" s="10">
        <v>0</v>
      </c>
      <c r="J35" s="3">
        <v>0.54239999999999999</v>
      </c>
      <c r="K35" s="3">
        <v>0.52729999999999999</v>
      </c>
      <c r="L35" s="55">
        <v>0.52149999999999996</v>
      </c>
      <c r="M35" s="56"/>
      <c r="N35" s="30" t="s">
        <v>16</v>
      </c>
      <c r="O35" s="2">
        <v>0</v>
      </c>
      <c r="P35" s="3">
        <v>0.83089999999999997</v>
      </c>
      <c r="Q35" s="3">
        <v>0.8276</v>
      </c>
      <c r="R35" s="3">
        <v>0.59209999999999996</v>
      </c>
      <c r="S35" s="3">
        <v>0.57489999999999997</v>
      </c>
    </row>
    <row r="36" spans="2:19" x14ac:dyDescent="0.25">
      <c r="B36" s="45"/>
      <c r="C36" s="10">
        <v>1</v>
      </c>
      <c r="D36" s="3">
        <v>0.54779999999999995</v>
      </c>
      <c r="E36" s="3">
        <v>0.60429999999999995</v>
      </c>
      <c r="F36" s="55">
        <v>0.54690000000000005</v>
      </c>
      <c r="G36" s="56"/>
      <c r="H36" s="24"/>
      <c r="I36" s="10">
        <v>1</v>
      </c>
      <c r="J36" s="3">
        <v>0.50449999999999995</v>
      </c>
      <c r="K36" s="3">
        <v>0.53010000000000002</v>
      </c>
      <c r="L36" s="55">
        <v>0.49780000000000002</v>
      </c>
      <c r="M36" s="56"/>
      <c r="N36" s="31"/>
      <c r="O36" s="2">
        <v>1</v>
      </c>
      <c r="P36" s="3">
        <v>0.59370000000000001</v>
      </c>
      <c r="Q36" s="3">
        <v>0.58630000000000004</v>
      </c>
      <c r="R36" s="3">
        <v>0.47660000000000002</v>
      </c>
      <c r="S36" s="3">
        <v>0.47639999999999999</v>
      </c>
    </row>
    <row r="37" spans="2:19" x14ac:dyDescent="0.25">
      <c r="B37" s="45"/>
      <c r="C37" s="10">
        <v>2</v>
      </c>
      <c r="D37" s="3">
        <v>0.76259999999999994</v>
      </c>
      <c r="E37" s="3">
        <v>0.78739999999999999</v>
      </c>
      <c r="F37" s="55">
        <v>0.85740000000000005</v>
      </c>
      <c r="G37" s="56"/>
      <c r="H37" s="24"/>
      <c r="I37" s="10">
        <v>2</v>
      </c>
      <c r="J37" s="3">
        <v>0.51559999999999995</v>
      </c>
      <c r="K37" s="3">
        <v>0.43840000000000001</v>
      </c>
      <c r="L37" s="55">
        <v>0.4924</v>
      </c>
      <c r="M37" s="56"/>
      <c r="N37" s="31"/>
      <c r="O37" s="2">
        <v>2</v>
      </c>
      <c r="P37" s="3">
        <v>0.72519999999999996</v>
      </c>
      <c r="Q37" s="3">
        <v>0.71819999999999995</v>
      </c>
      <c r="R37" s="3">
        <v>0.4859</v>
      </c>
      <c r="S37" s="3">
        <v>0.48630000000000001</v>
      </c>
    </row>
    <row r="38" spans="2:19" x14ac:dyDescent="0.25">
      <c r="B38" s="45"/>
      <c r="C38" s="12" t="s">
        <v>9</v>
      </c>
      <c r="D38" s="33">
        <f>AVERAGE(D35:E37)</f>
        <v>0.64844999999999997</v>
      </c>
      <c r="E38" s="34"/>
      <c r="F38" s="33">
        <f>AVERAGE(F35:G37)</f>
        <v>0.65266666666666673</v>
      </c>
      <c r="G38" s="34"/>
      <c r="H38" s="24"/>
      <c r="I38" s="12" t="s">
        <v>9</v>
      </c>
      <c r="J38" s="33">
        <f>AVERAGE(J35:K37)</f>
        <v>0.50971666666666671</v>
      </c>
      <c r="K38" s="34"/>
      <c r="L38" s="33">
        <f>AVERAGE(L35:M37)</f>
        <v>0.5038999999999999</v>
      </c>
      <c r="M38" s="34"/>
      <c r="N38" s="31"/>
      <c r="O38" s="5" t="s">
        <v>9</v>
      </c>
      <c r="P38" s="33">
        <f>AVERAGE(P35:Q37)</f>
        <v>0.71365000000000001</v>
      </c>
      <c r="Q38" s="34"/>
      <c r="R38" s="33">
        <f>AVERAGE(R35:S37)</f>
        <v>0.51536666666666664</v>
      </c>
      <c r="S38" s="34"/>
    </row>
    <row r="39" spans="2:19" x14ac:dyDescent="0.25">
      <c r="B39" s="46"/>
      <c r="C39" s="12" t="s">
        <v>10</v>
      </c>
      <c r="D39" s="33">
        <f>HARMEAN(D35:E37)</f>
        <v>0.61958495624742216</v>
      </c>
      <c r="E39" s="34"/>
      <c r="F39" s="33">
        <f>HARMEAN(F35:G37)</f>
        <v>0.62489106592179056</v>
      </c>
      <c r="G39" s="34"/>
      <c r="H39" s="25"/>
      <c r="I39" s="12" t="s">
        <v>10</v>
      </c>
      <c r="J39" s="33">
        <f>HARMEAN(J35:K37)</f>
        <v>0.5072186342339865</v>
      </c>
      <c r="K39" s="34"/>
      <c r="L39" s="33">
        <f>HARMEAN(L35:M37)</f>
        <v>0.50358775685056301</v>
      </c>
      <c r="M39" s="34"/>
      <c r="N39" s="32"/>
      <c r="O39" s="5" t="s">
        <v>10</v>
      </c>
      <c r="P39" s="33">
        <f>HARMEAN(P35:Q37)</f>
        <v>0.69986425737300206</v>
      </c>
      <c r="Q39" s="34"/>
      <c r="R39" s="33">
        <f>HARMEAN(R35:S37)</f>
        <v>0.51107372145359842</v>
      </c>
      <c r="S39" s="34"/>
    </row>
    <row r="40" spans="2:19" x14ac:dyDescent="0.25">
      <c r="B40" s="50" t="s">
        <v>17</v>
      </c>
      <c r="C40" s="6" t="s">
        <v>9</v>
      </c>
      <c r="D40" s="28">
        <f>AVERAGE(D8,D13,D18,D23,D28,D33,D38)</f>
        <v>0.60457142857142843</v>
      </c>
      <c r="E40" s="29"/>
      <c r="F40" s="28">
        <f>AVERAGE(F8,F13,F18,F23,F28,F33,F38)</f>
        <v>0.56827142857142865</v>
      </c>
      <c r="G40" s="29"/>
      <c r="H40" s="26" t="s">
        <v>17</v>
      </c>
      <c r="I40" s="6" t="s">
        <v>9</v>
      </c>
      <c r="J40" s="28">
        <f>AVERAGE(J8,J13,J18,J23,J28,J33,J38)</f>
        <v>0.59831666666666661</v>
      </c>
      <c r="K40" s="29"/>
      <c r="L40" s="28">
        <f>AVERAGE(L8,L13,L18,L23,L28,L33,L38)</f>
        <v>0.5409571428571428</v>
      </c>
      <c r="M40" s="29"/>
      <c r="N40" s="26" t="s">
        <v>17</v>
      </c>
      <c r="O40" s="6" t="s">
        <v>9</v>
      </c>
      <c r="P40" s="28">
        <f>AVERAGE(P8,P13,P18,P23,P28,P33,P38)</f>
        <v>0.71673809523809529</v>
      </c>
      <c r="Q40" s="29"/>
      <c r="R40" s="28">
        <f>AVERAGE(R8,R13,R18,R23,R28,R33,R38)</f>
        <v>0.52225952380952378</v>
      </c>
      <c r="S40" s="29"/>
    </row>
    <row r="41" spans="2:19" x14ac:dyDescent="0.25">
      <c r="B41" s="50"/>
      <c r="C41" s="6" t="s">
        <v>10</v>
      </c>
      <c r="D41" s="28">
        <f>HARMEAN(D9,D14,D19,D24,D29,D34,D39)</f>
        <v>0.56997403291144955</v>
      </c>
      <c r="E41" s="29"/>
      <c r="F41" s="28">
        <f>HARMEAN(F9,F14,F19,F24,F29,F34,F39)</f>
        <v>0.55774407618615174</v>
      </c>
      <c r="G41" s="29"/>
      <c r="H41" s="27"/>
      <c r="I41" s="6" t="s">
        <v>10</v>
      </c>
      <c r="J41" s="28">
        <f>HARMEAN(J9,J14,J19,J24,J29,J34,J39)</f>
        <v>0.52211253704160931</v>
      </c>
      <c r="K41" s="29"/>
      <c r="L41" s="28">
        <f>HARMEAN(L9,L14,L19,L24,L29,L34,L39)</f>
        <v>0.53749013289560876</v>
      </c>
      <c r="M41" s="29"/>
      <c r="N41" s="27"/>
      <c r="O41" s="6" t="s">
        <v>10</v>
      </c>
      <c r="P41" s="28">
        <f>HARMEAN(P9,P14,P19,P24,P29,P34,P39)</f>
        <v>0.69363044028227883</v>
      </c>
      <c r="Q41" s="29"/>
      <c r="R41" s="28">
        <f>HARMEAN(R9,R14,R19,R24,R29,R34,R39)</f>
        <v>0.51413546312205216</v>
      </c>
      <c r="S41" s="29"/>
    </row>
  </sheetData>
  <mergeCells count="172">
    <mergeCell ref="F30:G30"/>
    <mergeCell ref="F31:G31"/>
    <mergeCell ref="F32:G32"/>
    <mergeCell ref="F35:G35"/>
    <mergeCell ref="F36:G36"/>
    <mergeCell ref="F37:G37"/>
    <mergeCell ref="B2:G2"/>
    <mergeCell ref="H2:M2"/>
    <mergeCell ref="N2:S2"/>
    <mergeCell ref="B3:B4"/>
    <mergeCell ref="C3:C4"/>
    <mergeCell ref="D3:E3"/>
    <mergeCell ref="F3:G3"/>
    <mergeCell ref="J3:K3"/>
    <mergeCell ref="L3:M3"/>
    <mergeCell ref="P3:Q3"/>
    <mergeCell ref="R3:S3"/>
    <mergeCell ref="H4:H9"/>
    <mergeCell ref="N4:N9"/>
    <mergeCell ref="B5:B9"/>
    <mergeCell ref="D8:E8"/>
    <mergeCell ref="F8:G8"/>
    <mergeCell ref="P8:Q8"/>
    <mergeCell ref="R8:S8"/>
    <mergeCell ref="D9:E9"/>
    <mergeCell ref="F9:G9"/>
    <mergeCell ref="L5:M5"/>
    <mergeCell ref="L6:M6"/>
    <mergeCell ref="L7:M7"/>
    <mergeCell ref="F5:G5"/>
    <mergeCell ref="F6:G6"/>
    <mergeCell ref="F7:G7"/>
    <mergeCell ref="P9:Q9"/>
    <mergeCell ref="R9:S9"/>
    <mergeCell ref="B10:B14"/>
    <mergeCell ref="H10:H14"/>
    <mergeCell ref="N10:N14"/>
    <mergeCell ref="D13:E13"/>
    <mergeCell ref="F13:G13"/>
    <mergeCell ref="P13:Q13"/>
    <mergeCell ref="R13:S13"/>
    <mergeCell ref="D14:E14"/>
    <mergeCell ref="L10:M10"/>
    <mergeCell ref="L11:M11"/>
    <mergeCell ref="L12:M12"/>
    <mergeCell ref="F10:G10"/>
    <mergeCell ref="F11:G11"/>
    <mergeCell ref="F12:G12"/>
    <mergeCell ref="F14:G14"/>
    <mergeCell ref="P14:Q14"/>
    <mergeCell ref="R14:S14"/>
    <mergeCell ref="B15:B19"/>
    <mergeCell ref="H15:H19"/>
    <mergeCell ref="N15:N19"/>
    <mergeCell ref="D18:E18"/>
    <mergeCell ref="F18:G18"/>
    <mergeCell ref="P18:Q18"/>
    <mergeCell ref="R18:S18"/>
    <mergeCell ref="L15:M15"/>
    <mergeCell ref="L16:M16"/>
    <mergeCell ref="L17:M17"/>
    <mergeCell ref="F15:G15"/>
    <mergeCell ref="F16:G16"/>
    <mergeCell ref="F17:G17"/>
    <mergeCell ref="B25:B29"/>
    <mergeCell ref="H25:H29"/>
    <mergeCell ref="N25:N29"/>
    <mergeCell ref="D28:E28"/>
    <mergeCell ref="F28:G28"/>
    <mergeCell ref="D19:E19"/>
    <mergeCell ref="F19:G19"/>
    <mergeCell ref="P19:Q19"/>
    <mergeCell ref="R19:S19"/>
    <mergeCell ref="B20:B24"/>
    <mergeCell ref="H20:H24"/>
    <mergeCell ref="N20:N24"/>
    <mergeCell ref="D23:E23"/>
    <mergeCell ref="F23:G23"/>
    <mergeCell ref="P23:Q23"/>
    <mergeCell ref="L20:M20"/>
    <mergeCell ref="L21:M21"/>
    <mergeCell ref="L22:M22"/>
    <mergeCell ref="L25:M25"/>
    <mergeCell ref="L26:M26"/>
    <mergeCell ref="L27:M27"/>
    <mergeCell ref="F20:G20"/>
    <mergeCell ref="F21:G21"/>
    <mergeCell ref="F22:G22"/>
    <mergeCell ref="P28:Q28"/>
    <mergeCell ref="R28:S28"/>
    <mergeCell ref="D29:E29"/>
    <mergeCell ref="F29:G29"/>
    <mergeCell ref="P29:Q29"/>
    <mergeCell ref="R29:S29"/>
    <mergeCell ref="J29:K29"/>
    <mergeCell ref="L29:M29"/>
    <mergeCell ref="R23:S23"/>
    <mergeCell ref="D24:E24"/>
    <mergeCell ref="F24:G24"/>
    <mergeCell ref="P24:Q24"/>
    <mergeCell ref="R24:S24"/>
    <mergeCell ref="F25:G25"/>
    <mergeCell ref="F26:G26"/>
    <mergeCell ref="F27:G27"/>
    <mergeCell ref="B40:B41"/>
    <mergeCell ref="D40:E40"/>
    <mergeCell ref="F40:G40"/>
    <mergeCell ref="H40:H41"/>
    <mergeCell ref="N40:N41"/>
    <mergeCell ref="R33:S33"/>
    <mergeCell ref="D34:E34"/>
    <mergeCell ref="F34:G34"/>
    <mergeCell ref="P34:Q34"/>
    <mergeCell ref="R34:S34"/>
    <mergeCell ref="B35:B39"/>
    <mergeCell ref="N35:N39"/>
    <mergeCell ref="D38:E38"/>
    <mergeCell ref="F38:G38"/>
    <mergeCell ref="P38:Q38"/>
    <mergeCell ref="B30:B34"/>
    <mergeCell ref="H30:H34"/>
    <mergeCell ref="N30:N34"/>
    <mergeCell ref="D33:E33"/>
    <mergeCell ref="F33:G33"/>
    <mergeCell ref="P33:Q33"/>
    <mergeCell ref="J33:K33"/>
    <mergeCell ref="L33:M33"/>
    <mergeCell ref="J34:K34"/>
    <mergeCell ref="P40:Q40"/>
    <mergeCell ref="R40:S40"/>
    <mergeCell ref="D41:E41"/>
    <mergeCell ref="F41:G41"/>
    <mergeCell ref="P41:Q41"/>
    <mergeCell ref="R41:S41"/>
    <mergeCell ref="J41:K41"/>
    <mergeCell ref="L41:M41"/>
    <mergeCell ref="R38:S38"/>
    <mergeCell ref="D39:E39"/>
    <mergeCell ref="F39:G39"/>
    <mergeCell ref="P39:Q39"/>
    <mergeCell ref="R39:S39"/>
    <mergeCell ref="J14:K14"/>
    <mergeCell ref="L14:M14"/>
    <mergeCell ref="J18:K18"/>
    <mergeCell ref="L18:M18"/>
    <mergeCell ref="J19:K19"/>
    <mergeCell ref="L19:M19"/>
    <mergeCell ref="J8:K8"/>
    <mergeCell ref="L8:M8"/>
    <mergeCell ref="J9:K9"/>
    <mergeCell ref="L9:M9"/>
    <mergeCell ref="J13:K13"/>
    <mergeCell ref="L13:M13"/>
    <mergeCell ref="J38:K38"/>
    <mergeCell ref="L38:M38"/>
    <mergeCell ref="J39:K39"/>
    <mergeCell ref="L39:M39"/>
    <mergeCell ref="J40:K40"/>
    <mergeCell ref="L40:M40"/>
    <mergeCell ref="J23:K23"/>
    <mergeCell ref="L23:M23"/>
    <mergeCell ref="J24:K24"/>
    <mergeCell ref="L24:M24"/>
    <mergeCell ref="J28:K28"/>
    <mergeCell ref="L28:M28"/>
    <mergeCell ref="L34:M34"/>
    <mergeCell ref="L30:M30"/>
    <mergeCell ref="L31:M31"/>
    <mergeCell ref="L32:M32"/>
    <mergeCell ref="L35:M35"/>
    <mergeCell ref="L36:M36"/>
    <mergeCell ref="L37:M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8008-BC4C-4788-BFBF-C2555562CC8E}">
  <dimension ref="B2:H5"/>
  <sheetViews>
    <sheetView workbookViewId="0">
      <selection activeCell="F12" sqref="F12"/>
    </sheetView>
  </sheetViews>
  <sheetFormatPr defaultRowHeight="15" x14ac:dyDescent="0.25"/>
  <cols>
    <col min="3" max="3" width="10.42578125" customWidth="1"/>
    <col min="4" max="4" width="9.42578125" customWidth="1"/>
    <col min="5" max="5" width="10.7109375" customWidth="1"/>
    <col min="6" max="6" width="9.85546875" customWidth="1"/>
    <col min="7" max="7" width="10.42578125" customWidth="1"/>
    <col min="8" max="8" width="11.140625" customWidth="1"/>
  </cols>
  <sheetData>
    <row r="2" spans="2:8" x14ac:dyDescent="0.25">
      <c r="B2" s="53"/>
      <c r="C2" s="52" t="s">
        <v>19</v>
      </c>
      <c r="D2" s="52"/>
      <c r="E2" s="52" t="s">
        <v>22</v>
      </c>
      <c r="F2" s="52"/>
      <c r="G2" s="52" t="s">
        <v>23</v>
      </c>
      <c r="H2" s="52"/>
    </row>
    <row r="3" spans="2:8" ht="30" x14ac:dyDescent="0.25">
      <c r="B3" s="54"/>
      <c r="C3" s="19" t="s">
        <v>20</v>
      </c>
      <c r="D3" s="19" t="s">
        <v>21</v>
      </c>
      <c r="E3" s="19" t="s">
        <v>20</v>
      </c>
      <c r="F3" s="19" t="s">
        <v>21</v>
      </c>
      <c r="G3" s="19" t="s">
        <v>20</v>
      </c>
      <c r="H3" s="19" t="s">
        <v>21</v>
      </c>
    </row>
    <row r="4" spans="2:8" x14ac:dyDescent="0.25">
      <c r="B4" s="18" t="s">
        <v>4</v>
      </c>
      <c r="C4" s="3">
        <v>0.62601923867291998</v>
      </c>
      <c r="D4" s="3">
        <v>0.59241256827039601</v>
      </c>
      <c r="E4" s="20">
        <v>0.63473093660996205</v>
      </c>
      <c r="F4" s="20">
        <v>0.62131989819828604</v>
      </c>
      <c r="G4" s="21">
        <v>0.71763055555555555</v>
      </c>
      <c r="H4" s="21">
        <v>0.69285437747346934</v>
      </c>
    </row>
    <row r="5" spans="2:8" x14ac:dyDescent="0.25">
      <c r="B5" s="18" t="s">
        <v>5</v>
      </c>
      <c r="C5" s="21">
        <v>0.57638650767644195</v>
      </c>
      <c r="D5" s="3">
        <v>0.56253169706748496</v>
      </c>
      <c r="E5" s="20">
        <v>0.53534523518067001</v>
      </c>
      <c r="F5" s="20">
        <v>0.53174109340044495</v>
      </c>
      <c r="G5" s="3">
        <v>0.56816111111111112</v>
      </c>
      <c r="H5" s="3">
        <v>0.54117267409344383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</vt:lpstr>
      <vt:lpstr>2022</vt:lpstr>
      <vt:lpstr>Perbandingan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Adhi</dc:creator>
  <cp:lastModifiedBy>Bagus Adhi</cp:lastModifiedBy>
  <dcterms:created xsi:type="dcterms:W3CDTF">2022-04-04T02:09:47Z</dcterms:created>
  <dcterms:modified xsi:type="dcterms:W3CDTF">2022-04-20T04:08:07Z</dcterms:modified>
</cp:coreProperties>
</file>