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bianwae\Downloads\"/>
    </mc:Choice>
  </mc:AlternateContent>
  <bookViews>
    <workbookView xWindow="0" yWindow="0" windowWidth="15345" windowHeight="4050"/>
  </bookViews>
  <sheets>
    <sheet name="Monthly_2016" sheetId="1" r:id="rId1"/>
  </sheets>
  <calcPr calcId="152511"/>
</workbook>
</file>

<file path=xl/calcChain.xml><?xml version="1.0" encoding="utf-8"?>
<calcChain xmlns="http://schemas.openxmlformats.org/spreadsheetml/2006/main">
  <c r="P231" i="1" l="1"/>
  <c r="O231" i="1"/>
  <c r="P230" i="1"/>
  <c r="O230" i="1"/>
  <c r="P229" i="1"/>
  <c r="O229" i="1"/>
  <c r="P228" i="1"/>
  <c r="O228" i="1"/>
  <c r="P227" i="1"/>
  <c r="O227" i="1"/>
  <c r="P226" i="1"/>
  <c r="O226" i="1"/>
  <c r="P225" i="1"/>
  <c r="O225" i="1"/>
  <c r="P224" i="1"/>
  <c r="O224" i="1"/>
  <c r="P223" i="1"/>
  <c r="O223" i="1"/>
  <c r="P222" i="1"/>
  <c r="O222" i="1"/>
  <c r="P221" i="1"/>
  <c r="O221" i="1"/>
  <c r="P220" i="1"/>
  <c r="O220" i="1"/>
  <c r="P219" i="1"/>
  <c r="O219" i="1"/>
  <c r="P218" i="1"/>
  <c r="O218" i="1"/>
  <c r="P217" i="1"/>
  <c r="O217" i="1"/>
  <c r="P216" i="1"/>
  <c r="O216" i="1"/>
  <c r="P215" i="1"/>
  <c r="O215" i="1"/>
  <c r="P214" i="1"/>
  <c r="O214" i="1"/>
  <c r="P213" i="1"/>
  <c r="O213" i="1"/>
  <c r="P212" i="1"/>
  <c r="O212" i="1"/>
  <c r="P211" i="1"/>
  <c r="O211" i="1"/>
  <c r="P210" i="1"/>
  <c r="O210" i="1"/>
  <c r="P209" i="1"/>
  <c r="O209" i="1"/>
  <c r="P208" i="1"/>
  <c r="O208" i="1"/>
  <c r="P207" i="1"/>
  <c r="O207" i="1"/>
  <c r="P206" i="1"/>
  <c r="O206" i="1"/>
  <c r="P205" i="1"/>
  <c r="O205" i="1"/>
  <c r="P204" i="1"/>
  <c r="O204" i="1"/>
  <c r="P203" i="1"/>
  <c r="O203" i="1"/>
  <c r="P202" i="1"/>
  <c r="O202" i="1"/>
  <c r="P201" i="1"/>
  <c r="O201" i="1"/>
  <c r="P200" i="1"/>
  <c r="O200" i="1"/>
  <c r="P199" i="1"/>
  <c r="O199" i="1"/>
  <c r="P198" i="1"/>
  <c r="O198" i="1"/>
  <c r="P197" i="1"/>
  <c r="O197" i="1"/>
  <c r="P196" i="1"/>
  <c r="O196" i="1"/>
  <c r="P195" i="1"/>
  <c r="O195" i="1"/>
  <c r="P194" i="1"/>
  <c r="O194" i="1"/>
  <c r="P193" i="1"/>
  <c r="O193" i="1"/>
  <c r="P192" i="1"/>
  <c r="O192" i="1"/>
  <c r="P191" i="1"/>
  <c r="O191" i="1"/>
  <c r="P190" i="1"/>
  <c r="O190" i="1"/>
  <c r="P189" i="1"/>
  <c r="O189" i="1"/>
  <c r="P188" i="1"/>
  <c r="O188" i="1"/>
  <c r="P187" i="1"/>
  <c r="O187" i="1"/>
  <c r="P186" i="1"/>
  <c r="O186" i="1"/>
  <c r="P185" i="1"/>
  <c r="O185" i="1"/>
  <c r="P184" i="1"/>
  <c r="O184" i="1"/>
  <c r="P183" i="1"/>
  <c r="O183" i="1"/>
  <c r="P182" i="1"/>
  <c r="O182" i="1"/>
  <c r="P181" i="1"/>
  <c r="O181" i="1"/>
  <c r="P180" i="1"/>
  <c r="O180" i="1"/>
  <c r="P179" i="1"/>
  <c r="O179" i="1"/>
  <c r="P178" i="1"/>
  <c r="O178" i="1"/>
  <c r="P177" i="1"/>
  <c r="O177" i="1"/>
  <c r="P176" i="1"/>
  <c r="O176" i="1"/>
  <c r="P175" i="1"/>
  <c r="O175" i="1"/>
  <c r="P174" i="1"/>
  <c r="O174" i="1"/>
  <c r="P173" i="1"/>
  <c r="O173" i="1"/>
  <c r="P172" i="1"/>
  <c r="O172" i="1"/>
  <c r="P171" i="1"/>
  <c r="O171" i="1"/>
  <c r="P170" i="1"/>
  <c r="O170" i="1"/>
  <c r="P169" i="1"/>
  <c r="O169" i="1"/>
  <c r="P168" i="1"/>
  <c r="O168" i="1"/>
  <c r="P167" i="1"/>
  <c r="O167" i="1"/>
  <c r="P166" i="1"/>
  <c r="O166" i="1"/>
  <c r="P165" i="1"/>
  <c r="O165" i="1"/>
  <c r="P164" i="1"/>
  <c r="O164" i="1"/>
  <c r="P163" i="1"/>
  <c r="O163" i="1"/>
  <c r="P162" i="1"/>
  <c r="O162" i="1"/>
  <c r="P161" i="1"/>
  <c r="O161" i="1"/>
  <c r="P160" i="1"/>
  <c r="O160" i="1"/>
  <c r="P159" i="1"/>
  <c r="O159" i="1"/>
  <c r="P158" i="1"/>
  <c r="O158" i="1"/>
  <c r="P157" i="1"/>
  <c r="O157" i="1"/>
  <c r="P156" i="1"/>
  <c r="O156" i="1"/>
  <c r="P155" i="1"/>
  <c r="O155" i="1"/>
  <c r="P154" i="1"/>
  <c r="O154" i="1"/>
  <c r="P153" i="1"/>
  <c r="O153" i="1"/>
  <c r="P152" i="1"/>
  <c r="O152" i="1"/>
  <c r="P151" i="1"/>
  <c r="O151" i="1"/>
  <c r="P150" i="1"/>
  <c r="O150" i="1"/>
  <c r="P149" i="1"/>
  <c r="O149" i="1"/>
  <c r="P148" i="1"/>
  <c r="O148" i="1"/>
  <c r="P147" i="1"/>
  <c r="O147" i="1"/>
  <c r="P146" i="1"/>
  <c r="O146" i="1"/>
  <c r="P145" i="1"/>
  <c r="O145" i="1"/>
  <c r="P144" i="1"/>
  <c r="O144" i="1"/>
  <c r="P143" i="1"/>
  <c r="O143" i="1"/>
  <c r="P142" i="1"/>
  <c r="O142" i="1"/>
  <c r="P141" i="1"/>
  <c r="O141" i="1"/>
  <c r="P140" i="1"/>
  <c r="O140" i="1"/>
  <c r="P139" i="1"/>
  <c r="O139" i="1"/>
  <c r="P138" i="1"/>
  <c r="O138" i="1"/>
  <c r="P137" i="1"/>
  <c r="O137" i="1"/>
  <c r="P136" i="1"/>
  <c r="O136" i="1"/>
  <c r="P135" i="1"/>
  <c r="O135" i="1"/>
  <c r="P134" i="1"/>
  <c r="O134" i="1"/>
  <c r="P133" i="1"/>
  <c r="O133" i="1"/>
  <c r="P132" i="1"/>
  <c r="O132" i="1"/>
  <c r="P131" i="1"/>
  <c r="O131" i="1"/>
  <c r="P130" i="1"/>
  <c r="O130" i="1"/>
  <c r="P129" i="1"/>
  <c r="O129" i="1"/>
  <c r="P128" i="1"/>
  <c r="O128" i="1"/>
  <c r="P127" i="1"/>
  <c r="O127" i="1"/>
  <c r="P126" i="1"/>
  <c r="O126" i="1"/>
  <c r="P125" i="1"/>
  <c r="O125" i="1"/>
  <c r="P124" i="1"/>
  <c r="O124" i="1"/>
  <c r="P123" i="1"/>
  <c r="O123" i="1"/>
  <c r="P122" i="1"/>
  <c r="O122" i="1"/>
  <c r="P121" i="1"/>
  <c r="O121" i="1"/>
  <c r="P120" i="1"/>
  <c r="O120" i="1"/>
  <c r="P119" i="1"/>
  <c r="O119" i="1"/>
  <c r="P118" i="1"/>
  <c r="O118" i="1"/>
  <c r="P117" i="1"/>
  <c r="O117" i="1"/>
  <c r="P116" i="1"/>
  <c r="O116" i="1"/>
  <c r="P115" i="1"/>
  <c r="O115" i="1"/>
  <c r="P114" i="1"/>
  <c r="O114" i="1"/>
  <c r="P113" i="1"/>
  <c r="O113" i="1"/>
  <c r="P112" i="1"/>
  <c r="O112" i="1"/>
  <c r="P111" i="1"/>
  <c r="O111" i="1"/>
  <c r="P110" i="1"/>
  <c r="O110" i="1"/>
  <c r="P109" i="1"/>
  <c r="O109" i="1"/>
  <c r="P108" i="1"/>
  <c r="O108" i="1"/>
  <c r="P107" i="1"/>
  <c r="O107" i="1"/>
  <c r="P106" i="1"/>
  <c r="O106" i="1"/>
  <c r="P105" i="1"/>
  <c r="O105" i="1"/>
  <c r="P104" i="1"/>
  <c r="O104" i="1"/>
  <c r="P103" i="1"/>
  <c r="O103" i="1"/>
  <c r="P102" i="1"/>
  <c r="O102" i="1"/>
  <c r="P101" i="1"/>
  <c r="O101" i="1"/>
  <c r="P100" i="1"/>
  <c r="O100" i="1"/>
  <c r="P99" i="1"/>
  <c r="O99" i="1"/>
  <c r="P98" i="1"/>
  <c r="O98" i="1"/>
  <c r="P97" i="1"/>
  <c r="O97" i="1"/>
  <c r="P96" i="1"/>
  <c r="O96" i="1"/>
  <c r="P95" i="1"/>
  <c r="O95" i="1"/>
  <c r="P94" i="1"/>
  <c r="O94" i="1"/>
  <c r="P93" i="1"/>
  <c r="O93" i="1"/>
  <c r="P92" i="1"/>
  <c r="O92" i="1"/>
  <c r="P91" i="1"/>
  <c r="O91" i="1"/>
  <c r="P90" i="1"/>
  <c r="O90" i="1"/>
  <c r="P89" i="1"/>
  <c r="O89" i="1"/>
  <c r="P88" i="1"/>
  <c r="O88" i="1"/>
  <c r="P87" i="1"/>
  <c r="O87" i="1"/>
  <c r="P86" i="1"/>
  <c r="O86" i="1"/>
  <c r="P85" i="1"/>
  <c r="O85" i="1"/>
  <c r="P84" i="1"/>
  <c r="O84" i="1"/>
  <c r="P83" i="1"/>
  <c r="O83" i="1"/>
  <c r="P82" i="1"/>
  <c r="O82" i="1"/>
  <c r="P81" i="1"/>
  <c r="O81" i="1"/>
  <c r="P80" i="1"/>
  <c r="O80" i="1"/>
  <c r="P79" i="1"/>
  <c r="O79" i="1"/>
  <c r="P78" i="1"/>
  <c r="O78" i="1"/>
  <c r="P77" i="1"/>
  <c r="O77" i="1"/>
  <c r="P76" i="1"/>
  <c r="O76" i="1"/>
  <c r="P75" i="1"/>
  <c r="O75" i="1"/>
  <c r="P74" i="1"/>
  <c r="O74" i="1"/>
  <c r="P73" i="1"/>
  <c r="O73" i="1"/>
  <c r="P72" i="1"/>
  <c r="O72" i="1"/>
  <c r="P71" i="1"/>
  <c r="O71" i="1"/>
  <c r="P70" i="1"/>
  <c r="O70" i="1"/>
  <c r="P69" i="1"/>
  <c r="O69" i="1"/>
  <c r="P68" i="1"/>
  <c r="O68" i="1"/>
  <c r="P67" i="1"/>
  <c r="O67" i="1"/>
  <c r="P66" i="1"/>
  <c r="O66" i="1"/>
  <c r="P65" i="1"/>
  <c r="O65" i="1"/>
  <c r="P64" i="1"/>
  <c r="O64" i="1"/>
  <c r="P63" i="1"/>
  <c r="O63" i="1"/>
  <c r="P62" i="1"/>
  <c r="O62" i="1"/>
  <c r="P61" i="1"/>
  <c r="O61" i="1"/>
  <c r="P60" i="1"/>
  <c r="O60" i="1"/>
  <c r="P59" i="1"/>
  <c r="O59" i="1"/>
  <c r="P58" i="1"/>
  <c r="O58" i="1"/>
  <c r="P57" i="1"/>
  <c r="O57" i="1"/>
  <c r="P56" i="1"/>
  <c r="O56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P44" i="1"/>
  <c r="O44" i="1"/>
  <c r="P43" i="1"/>
  <c r="O43" i="1"/>
  <c r="P42" i="1"/>
  <c r="O42" i="1"/>
  <c r="P41" i="1"/>
  <c r="O41" i="1"/>
  <c r="P40" i="1"/>
  <c r="O40" i="1"/>
  <c r="P39" i="1"/>
  <c r="O39" i="1"/>
  <c r="P38" i="1"/>
  <c r="O38" i="1"/>
  <c r="P37" i="1"/>
  <c r="O37" i="1"/>
  <c r="P36" i="1"/>
  <c r="O36" i="1"/>
  <c r="P35" i="1"/>
  <c r="O35" i="1"/>
  <c r="P34" i="1"/>
  <c r="O34" i="1"/>
  <c r="P33" i="1"/>
  <c r="O33" i="1"/>
  <c r="P32" i="1"/>
  <c r="O32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<sst xmlns="http://schemas.openxmlformats.org/spreadsheetml/2006/main" count="234" uniqueCount="234">
  <si>
    <t>KPI ID</t>
  </si>
  <si>
    <t>KPI Name</t>
  </si>
  <si>
    <t>Average</t>
  </si>
  <si>
    <t>SUM</t>
  </si>
  <si>
    <t>Fatality (Case)</t>
  </si>
  <si>
    <t>Audit/Inspection (Case)</t>
  </si>
  <si>
    <t>LOPC (Case)</t>
  </si>
  <si>
    <t>Security Incident (Case)</t>
  </si>
  <si>
    <t>LNG Prod. (tonnes)</t>
  </si>
  <si>
    <t>LNG Prod. (mmbtu)</t>
  </si>
  <si>
    <t>Flared Gas (nm3)</t>
  </si>
  <si>
    <t>Flared Gas (mmscf)</t>
  </si>
  <si>
    <t>Thermal Efficiency (%)</t>
  </si>
  <si>
    <t>Plant Availability (%)</t>
  </si>
  <si>
    <t>Plant Availability (hour)</t>
  </si>
  <si>
    <t>Plant Utilization (%)</t>
  </si>
  <si>
    <t>Avg Plant Utilization (%)</t>
  </si>
  <si>
    <t>LNG Sales Commitment (Cargo)</t>
  </si>
  <si>
    <t>LNG Sales Spot Market (Cargo)</t>
  </si>
  <si>
    <t>Dividend Payout Ratio (%)</t>
  </si>
  <si>
    <t>Debt Service Coverage Ratio (Times)</t>
  </si>
  <si>
    <t>EBITDA (USD)</t>
  </si>
  <si>
    <t>Budget Utilization (%)</t>
  </si>
  <si>
    <t>Budget Utilization (USD)</t>
  </si>
  <si>
    <t>COGM (USD)</t>
  </si>
  <si>
    <t>O &amp; M Cost (USD/mmbtu)</t>
  </si>
  <si>
    <t>Positive Tone (%)</t>
  </si>
  <si>
    <t>Program recognized by Gov &amp; Institution (Number)</t>
  </si>
  <si>
    <t>Community acceptance through CSR program &amp; CR (%)</t>
  </si>
  <si>
    <t>Social ROI (%)</t>
  </si>
  <si>
    <t>EBITDA/Employee (USD)</t>
  </si>
  <si>
    <t>Cost/POB  (USD/pax)</t>
  </si>
  <si>
    <t>Employee Retention  (%)</t>
  </si>
  <si>
    <t>Employee Retention  (Number)</t>
  </si>
  <si>
    <t>Employee Turn over  (%)</t>
  </si>
  <si>
    <t>Employee Turn over  (Number)</t>
  </si>
  <si>
    <t>ICT service availability (%)</t>
  </si>
  <si>
    <t>QHSE training attend (%)</t>
  </si>
  <si>
    <t>Recordable Injury Frequency(RIF) (Number)</t>
  </si>
  <si>
    <t>Person on Board (Person)</t>
  </si>
  <si>
    <t>Flare Loss (tonnes)</t>
  </si>
  <si>
    <t>Feed Gas to Plant (mmscf)</t>
  </si>
  <si>
    <t>Feed Gas to Plant (mmbtu)</t>
  </si>
  <si>
    <t>Feed Gas to Plant (tonnes)</t>
  </si>
  <si>
    <t>HHV Feed Gas (btu/scf)</t>
  </si>
  <si>
    <t>HHV LNG (btu/scf)</t>
  </si>
  <si>
    <t>LNG Prod. (m3)</t>
  </si>
  <si>
    <t>CDS Prod. (bbl)</t>
  </si>
  <si>
    <t>CDS Prod. (m3)</t>
  </si>
  <si>
    <t>CDS Prod. (tonnes)</t>
  </si>
  <si>
    <t>CDS Prod. (mmbtu)</t>
  </si>
  <si>
    <t>Fuel Gas (mmbtu)</t>
  </si>
  <si>
    <t>Fuel Gas (mmscf)</t>
  </si>
  <si>
    <t>Fuel Gas (tonnes)</t>
  </si>
  <si>
    <t>LHV Fuel Gas (btu/scf)</t>
  </si>
  <si>
    <t>Fuel Gas to Feed (%)</t>
  </si>
  <si>
    <t>Flare Loss (%)</t>
  </si>
  <si>
    <t>LNG/Feed yield (%)</t>
  </si>
  <si>
    <t>CDS/Feed Yield (%)</t>
  </si>
  <si>
    <t>LNG Inventory (tonnes)</t>
  </si>
  <si>
    <t>LNG Inventory (m3)</t>
  </si>
  <si>
    <t>LNG Inventory Level (%)</t>
  </si>
  <si>
    <t>Maintenance Backlog-Total (hour)</t>
  </si>
  <si>
    <t>Maintenance Backlog-PM (hour)</t>
  </si>
  <si>
    <t>Maintenance Backlog-CM (hour)</t>
  </si>
  <si>
    <t>JCC price (USD/bbl)</t>
  </si>
  <si>
    <t>LNG Spot Price (USD/mmbtu)</t>
  </si>
  <si>
    <t>Brent (USD/bbl)</t>
  </si>
  <si>
    <t>Naptha (USD/bbl)</t>
  </si>
  <si>
    <t>MCHE rundown (m3/hour)</t>
  </si>
  <si>
    <t>Avg. DCQ Feed Gas (mmscf)</t>
  </si>
  <si>
    <t>Average LNG Production (tonnes)</t>
  </si>
  <si>
    <t>Avg CDS Production (bbl)</t>
  </si>
  <si>
    <t>Days to LNG Tank Top  (days)</t>
  </si>
  <si>
    <t>LNG Loaded (m3)</t>
  </si>
  <si>
    <t>LNG Loaded (tonnes)</t>
  </si>
  <si>
    <t>LNG Loaded (mmbtu)</t>
  </si>
  <si>
    <t>CDS Loaded (m3)</t>
  </si>
  <si>
    <t>CDS Loaded (tonnes)</t>
  </si>
  <si>
    <t>CDS Loaded (bbl)</t>
  </si>
  <si>
    <t>LNG Loaded (Cargo)</t>
  </si>
  <si>
    <t>RVP CDS (Psia)</t>
  </si>
  <si>
    <t>USD/IDR (IDR)</t>
  </si>
  <si>
    <t>JPY/IDR (IDR)</t>
  </si>
  <si>
    <t>Cost of Feed Gas (USD/mmbtu)</t>
  </si>
  <si>
    <t>CDS Loaded (Cargo)</t>
  </si>
  <si>
    <t>Cost of Feed Gas (USD)</t>
  </si>
  <si>
    <t>CDS Inventory (bbl)</t>
  </si>
  <si>
    <t>CDS Inventory (tonnes)</t>
  </si>
  <si>
    <t>CDS Inventory (m3)</t>
  </si>
  <si>
    <t>CDS Inventory Level (%)</t>
  </si>
  <si>
    <t>Avg Plant Availibility (%)</t>
  </si>
  <si>
    <t>Avg Thermal Efficiency (%)</t>
  </si>
  <si>
    <t>Avg Loss to Feed (%)</t>
  </si>
  <si>
    <t>C1 (Mol-%)</t>
  </si>
  <si>
    <t>C2 (Mol-%)</t>
  </si>
  <si>
    <t>C3 (Mol-%)</t>
  </si>
  <si>
    <t>I-C4 (Mol-%)</t>
  </si>
  <si>
    <t>n-C4 (Mol-%)</t>
  </si>
  <si>
    <t>C5+ (Mol-%)</t>
  </si>
  <si>
    <t>N2 (Mol-%)</t>
  </si>
  <si>
    <t>LNG Conversion (kg/mmbtu)</t>
  </si>
  <si>
    <t>FG Temperature (Celcius)</t>
  </si>
  <si>
    <t>FG Pressure (psig)</t>
  </si>
  <si>
    <t>H2S (ppm)</t>
  </si>
  <si>
    <t>CO2 (ppm)</t>
  </si>
  <si>
    <t>Sulphur (ppm)</t>
  </si>
  <si>
    <t>Hg at MRU (ng/m3)</t>
  </si>
  <si>
    <t>BTX (ppm)</t>
  </si>
  <si>
    <t>FG Conversion (tonnes/mmscf)</t>
  </si>
  <si>
    <t>FG Density (kg/mmbtu)</t>
  </si>
  <si>
    <t>CDS Density (kg/m3)</t>
  </si>
  <si>
    <t>LNG Density (kg/m3)</t>
  </si>
  <si>
    <t>Dew Point (Fahrenheit)</t>
  </si>
  <si>
    <t>EBITDA (USD/mmbtu)</t>
  </si>
  <si>
    <t>Operating Profit (USD)</t>
  </si>
  <si>
    <t>Operating Profit (USD/mmbtu)</t>
  </si>
  <si>
    <t>DD&amp;A (USD)</t>
  </si>
  <si>
    <t>Depreciation (USD/mmbtu)</t>
  </si>
  <si>
    <t>Sales Revenue (USD)</t>
  </si>
  <si>
    <t>LNG Sales (USD)</t>
  </si>
  <si>
    <t>LNG Sales (mmbtu)</t>
  </si>
  <si>
    <t>CDS Sales (USD)</t>
  </si>
  <si>
    <t>CDS Sales (mmbtu)</t>
  </si>
  <si>
    <t>Sales Revenue (USD/mmbtu)</t>
  </si>
  <si>
    <t>OPEX with fuel &amp; flare (USD)</t>
  </si>
  <si>
    <t>Opex (USD/mmbtu)</t>
  </si>
  <si>
    <t>Shipping Cost (USD)</t>
  </si>
  <si>
    <t>Shipping Cost (USD/mmbtu)</t>
  </si>
  <si>
    <t>G&amp;A Cost (USD)</t>
  </si>
  <si>
    <t>G&amp;A Cost (USD/mmbtu)</t>
  </si>
  <si>
    <t>USD/JPY (USD)</t>
  </si>
  <si>
    <t>LNG Sales (USD/mmbtu)</t>
  </si>
  <si>
    <t>CDS Sales (bbl)</t>
  </si>
  <si>
    <t>CDS Sales (USD/bbl)</t>
  </si>
  <si>
    <t>CDS Sales (USD/mmbtu)</t>
  </si>
  <si>
    <t>Cost Feed Gas turn to Product (USD)</t>
  </si>
  <si>
    <t>Cost Loss to Feed (USD)</t>
  </si>
  <si>
    <t>Cost of Feed for Fuel (USD)</t>
  </si>
  <si>
    <t>Direct Labor Cost (USD)</t>
  </si>
  <si>
    <t>FOH BOG Loading-Transport (USD)</t>
  </si>
  <si>
    <t>DD&amp;A Plant (USD)</t>
  </si>
  <si>
    <t>DD&amp;A Non-Plant (USD)</t>
  </si>
  <si>
    <t>OPEX (USD)</t>
  </si>
  <si>
    <t>Conversion Cost with Gas ex DD&amp;A (USD)</t>
  </si>
  <si>
    <t>O &amp; M Cost (USD)</t>
  </si>
  <si>
    <t>OPEX without fuel &amp; flare (USD)</t>
  </si>
  <si>
    <t>COGS (USD)</t>
  </si>
  <si>
    <t>Other Income/expense (USD)</t>
  </si>
  <si>
    <t>Interest Expense &amp; Financing (USD)</t>
  </si>
  <si>
    <t>Corporate Income Tax Expense (USD)</t>
  </si>
  <si>
    <t>Direct Labor Cost (USD/mmbtu)</t>
  </si>
  <si>
    <t>FOH ex DD&amp;A (USD/mmbtu)</t>
  </si>
  <si>
    <t>FOH Fuel &amp; Loss (USD/mmbtu)</t>
  </si>
  <si>
    <t>Conversion Cost with Gas ex DD&amp;A (USD/mmbtu)</t>
  </si>
  <si>
    <t>COGM (USD/mmbtu)</t>
  </si>
  <si>
    <t>COGS (USD/mmbtu)</t>
  </si>
  <si>
    <t>Interest Expense &amp; Financing (USD/mmbtu)</t>
  </si>
  <si>
    <t>Gross Profit/Loss (USD)</t>
  </si>
  <si>
    <t>Gross Profit/Loss (USD/mmbtu)</t>
  </si>
  <si>
    <t>Net Profit/Loss (USD)</t>
  </si>
  <si>
    <t>Net Profit/Loss (USD/mmbtu)</t>
  </si>
  <si>
    <t>Net Cash Flow (USD)</t>
  </si>
  <si>
    <t>Net Cash Flow-YTD (USD)</t>
  </si>
  <si>
    <t>LNG Sales (Cargo)</t>
  </si>
  <si>
    <t>Senior Dept Repayment (USD-Mio)</t>
  </si>
  <si>
    <t>SHs Loan Repayment (USD-Mio)</t>
  </si>
  <si>
    <t>Dividen Paid (USD-Mio)</t>
  </si>
  <si>
    <t>Feed Gas JOB PMTS (mmscf)</t>
  </si>
  <si>
    <t>Feed Gas JOB PMTS (mmbtu)</t>
  </si>
  <si>
    <t>Feed Gas JOB PMTS (nm3)</t>
  </si>
  <si>
    <t>Feed Gas JOB PMTS (tonnes)</t>
  </si>
  <si>
    <t>Feed Gas JOB PMTS-HHV (btu/scf)</t>
  </si>
  <si>
    <t>Feed Gas MGDP (mmscf)</t>
  </si>
  <si>
    <t>Feed Gas MGDP (mmbtu)</t>
  </si>
  <si>
    <t>Feed Gas MGDP (nm3)</t>
  </si>
  <si>
    <t>Feed Gas MGDP (tonnes)</t>
  </si>
  <si>
    <t>Feed Gas MGDP-HHV (btu/scf)</t>
  </si>
  <si>
    <t>H20 (ppm)</t>
  </si>
  <si>
    <t>MCHE rundown (tonnes/day)</t>
  </si>
  <si>
    <t>DAFWC (Case)</t>
  </si>
  <si>
    <t>FOH other (USD)</t>
  </si>
  <si>
    <t>Min Gas Pressure (psig)</t>
  </si>
  <si>
    <t>LNG-Feed Productivity (m3/mmscfd)</t>
  </si>
  <si>
    <t>LNG-Feed Productivity (ton/mmscfd)</t>
  </si>
  <si>
    <t>LNG-Feed Productivity (m3/mmscfh)</t>
  </si>
  <si>
    <t>LNG-Feed Productivity (ton/mmscfh)</t>
  </si>
  <si>
    <t>Low Ambient Temp. (Celcius)</t>
  </si>
  <si>
    <t>High Ambient Temp. (Celcius)</t>
  </si>
  <si>
    <t>LNG Price ADP-FOB (USD/mmbtu)</t>
  </si>
  <si>
    <t>LNG Price ADP-DES (USD/mmbtu)</t>
  </si>
  <si>
    <t>Un-Planned Shutdown (hour)</t>
  </si>
  <si>
    <t>Un-Planned Shutdown (%)</t>
  </si>
  <si>
    <t>Plan Shutdown (hour)</t>
  </si>
  <si>
    <t>Plan Shutdown (%)</t>
  </si>
  <si>
    <t>Total Shutdown (hour)</t>
  </si>
  <si>
    <t>Total Shutdown (%)</t>
  </si>
  <si>
    <t>Refrigerant Prod. (tonnes)</t>
  </si>
  <si>
    <t>Refrigerant Yield (%)</t>
  </si>
  <si>
    <t>Operating Cash Flow (USD)</t>
  </si>
  <si>
    <t>Investing Cash Flow (USD)</t>
  </si>
  <si>
    <t>Financing Cash Flow (USD)</t>
  </si>
  <si>
    <t>Plant Reliability (%)</t>
  </si>
  <si>
    <t>LNG&amp;CDS Sales (mmbtu)</t>
  </si>
  <si>
    <t>FG Cost Contri. (%)</t>
  </si>
  <si>
    <t>O &amp; M Contri. (%)</t>
  </si>
  <si>
    <t>Shiping Cost Contri. (%)</t>
  </si>
  <si>
    <t>G&amp;A Cost Contri. (%)</t>
  </si>
  <si>
    <t>DD&amp;A Cost contri. (%)</t>
  </si>
  <si>
    <t>Budget Utilization-YTD (%)</t>
  </si>
  <si>
    <t>G&amp;A Prsnl&amp;Buztrip Exp (USD)</t>
  </si>
  <si>
    <t>G&amp;A Office&amp;Transp Exp (USD)</t>
  </si>
  <si>
    <t>G&amp;A Prof Fee&amp;HSE Exp (USD)</t>
  </si>
  <si>
    <t>G&amp;A Misc Exp (USD)</t>
  </si>
  <si>
    <t>PF Resctricted Acc. (USD)</t>
  </si>
  <si>
    <t>Free Cash Flow for Dist. Acc (USD)</t>
  </si>
  <si>
    <t>COGS/Revenue (%)</t>
  </si>
  <si>
    <t>Gross Profit/Revenue (%)</t>
  </si>
  <si>
    <t>Shipping Cost/Revenue (%)</t>
  </si>
  <si>
    <t>G&amp;A ex DD&amp;A/Revenue (%)</t>
  </si>
  <si>
    <t>DD&amp;A Non-Plant/Revenue (%)</t>
  </si>
  <si>
    <t>Operating Profit/Revenue (%)</t>
  </si>
  <si>
    <t>Other Inc/Exp/Revenue (%)</t>
  </si>
  <si>
    <t>CIT/Revenue (%)</t>
  </si>
  <si>
    <t>Net Profit/Revenue (%)</t>
  </si>
  <si>
    <t>PURC Actual Utilization (%)</t>
  </si>
  <si>
    <t>PURC Economic (%)</t>
  </si>
  <si>
    <t>PURC Unplanned Shutdown (%)</t>
  </si>
  <si>
    <t>PURC Planned Shutdown (%)</t>
  </si>
  <si>
    <t>Cash &amp; Cash Equi End of Month (USD)</t>
  </si>
  <si>
    <t>Inventory Begin-Ending Movement (USD)</t>
  </si>
  <si>
    <t>FOH Fuel &amp; Loss (USD)</t>
  </si>
  <si>
    <t>Project Free CashFlow (USD)</t>
  </si>
  <si>
    <t>Equity Free CashFlow 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</si>
</sst>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0"/>
  </numFmts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7" fontId="0" fillId="2" borderId="0" xfId="0" applyNumberForma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" sqref="I3:K3"/>
    </sheetView>
  </sheetViews>
  <sheetFormatPr defaultRowHeight="15" x14ac:dyDescent="0.25"/>
  <cols>
    <col min="1" max="1" width="9.140625" hidden="1"/>
    <col min="2" max="2" width="49" bestFit="1" customWidth="1"/>
    <col min="3" max="5" width="14.28515625" bestFit="1" customWidth="1"/>
    <col min="6" max="6" width="7.42578125" bestFit="1" customWidth="1"/>
    <col min="7" max="7" width="8.140625" bestFit="1" customWidth="1"/>
    <col min="8" max="8" width="7.28515625" bestFit="1" customWidth="1"/>
    <col min="9" max="9" width="6.5703125" bestFit="1" customWidth="1"/>
    <col min="10" max="10" width="7.7109375" bestFit="1" customWidth="1"/>
    <col min="11" max="11" width="7.5703125" bestFit="1" customWidth="1"/>
    <col min="12" max="12" width="7.28515625" bestFit="1" customWidth="1"/>
    <col min="13" max="13" width="7.85546875" bestFit="1" customWidth="1"/>
    <col min="14" max="14" width="7.5703125" bestFit="1" customWidth="1"/>
  </cols>
  <sheetData>
    <row r="1" spans="1:16" s="1" customFormat="1" x14ac:dyDescent="0.25">
      <c r="A1" s="1" t="s">
        <v>0</v>
      </c>
      <c r="B1" s="1" t="s">
        <v>1</v>
      </c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  <c r="O1" s="1" t="s">
        <v>2</v>
      </c>
      <c r="P1" s="1" t="s">
        <v>3</v>
      </c>
    </row>
    <row r="2" spans="1:16" x14ac:dyDescent="0.25">
      <c r="A2">
        <v>1</v>
      </c>
      <c r="B2" t="s">
        <v>4</v>
      </c>
      <c r="C2" s="3">
        <v>0</v>
      </c>
      <c r="D2" s="3">
        <v>0</v>
      </c>
      <c r="E2" s="3">
        <v>0</v>
      </c>
      <c r="F2" s="3"/>
      <c r="G2" s="3"/>
      <c r="H2" s="3"/>
      <c r="I2" s="3"/>
      <c r="J2" s="3"/>
      <c r="K2" s="3"/>
      <c r="L2" s="3"/>
      <c r="M2" s="3"/>
      <c r="N2" s="3"/>
      <c r="O2">
        <f t="shared" ref="O2:O65" si="0">AVERAGE(C2:N2)</f>
        <v>0</v>
      </c>
      <c r="P2">
        <f t="shared" ref="P2:P65" si="1">SUM(C2:N2)</f>
        <v>0</v>
      </c>
    </row>
    <row r="3" spans="1:16" x14ac:dyDescent="0.25">
      <c r="A3">
        <v>2</v>
      </c>
      <c r="B3" t="s">
        <v>5</v>
      </c>
      <c r="C3" s="3">
        <v>59</v>
      </c>
      <c r="D3" s="3">
        <v>79</v>
      </c>
      <c r="E3" s="3">
        <v>52</v>
      </c>
      <c r="F3" s="3">
        <v>59</v>
      </c>
      <c r="G3" s="3">
        <v>79</v>
      </c>
      <c r="H3" s="3">
        <v>52</v>
      </c>
      <c r="I3" s="3">
        <v>59</v>
      </c>
      <c r="J3" s="3">
        <v>79</v>
      </c>
      <c r="K3" s="3">
        <v>52</v>
      </c>
      <c r="L3" s="3"/>
      <c r="M3" s="3"/>
      <c r="N3" s="3"/>
      <c r="O3">
        <f t="shared" si="0"/>
        <v>63.333333333333336</v>
      </c>
      <c r="P3">
        <f t="shared" si="1"/>
        <v>570</v>
      </c>
    </row>
    <row r="4" spans="1:16" x14ac:dyDescent="0.25">
      <c r="A4">
        <v>3</v>
      </c>
      <c r="B4" t="s">
        <v>6</v>
      </c>
      <c r="C4" s="3">
        <v>0</v>
      </c>
      <c r="D4" s="3">
        <v>0</v>
      </c>
      <c r="E4" s="3">
        <v>0</v>
      </c>
      <c r="F4" s="3"/>
      <c r="G4" s="3"/>
      <c r="H4" s="3"/>
      <c r="I4" s="3"/>
      <c r="J4" s="3"/>
      <c r="K4" s="3"/>
      <c r="L4" s="3"/>
      <c r="M4" s="3"/>
      <c r="N4" s="3"/>
      <c r="O4">
        <f t="shared" si="0"/>
        <v>0</v>
      </c>
      <c r="P4">
        <f t="shared" si="1"/>
        <v>0</v>
      </c>
    </row>
    <row r="5" spans="1:16" x14ac:dyDescent="0.25">
      <c r="A5">
        <v>4</v>
      </c>
      <c r="B5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t="e">
        <f t="shared" si="0"/>
        <v>#DIV/0!</v>
      </c>
      <c r="P5">
        <f t="shared" si="1"/>
        <v>0</v>
      </c>
    </row>
    <row r="6" spans="1:16" x14ac:dyDescent="0.25">
      <c r="A6">
        <v>5</v>
      </c>
      <c r="B6" t="s">
        <v>8</v>
      </c>
      <c r="C6" s="3">
        <v>175181.54300000001</v>
      </c>
      <c r="D6" s="3">
        <v>182586.989</v>
      </c>
      <c r="E6" s="3">
        <v>176861.141</v>
      </c>
      <c r="F6" s="3"/>
      <c r="G6" s="3"/>
      <c r="H6" s="3"/>
      <c r="I6" s="3"/>
      <c r="J6" s="3"/>
      <c r="K6" s="3"/>
      <c r="L6" s="3"/>
      <c r="M6" s="3"/>
      <c r="N6" s="3"/>
      <c r="O6">
        <f t="shared" si="0"/>
        <v>178209.89099999997</v>
      </c>
      <c r="P6">
        <f t="shared" si="1"/>
        <v>534629.67299999995</v>
      </c>
    </row>
    <row r="7" spans="1:16" x14ac:dyDescent="0.25">
      <c r="A7">
        <v>6</v>
      </c>
      <c r="B7" t="s">
        <v>9</v>
      </c>
      <c r="C7" s="3">
        <v>9051679.9100000001</v>
      </c>
      <c r="D7" s="3">
        <v>9436736.9199999999</v>
      </c>
      <c r="E7" s="3">
        <v>9139114.0623749793</v>
      </c>
      <c r="F7" s="3"/>
      <c r="G7" s="3"/>
      <c r="H7" s="3"/>
      <c r="I7" s="3"/>
      <c r="J7" s="3"/>
      <c r="K7" s="3"/>
      <c r="L7" s="3"/>
      <c r="M7" s="3"/>
      <c r="N7" s="3"/>
      <c r="O7">
        <f t="shared" si="0"/>
        <v>9209176.9641249925</v>
      </c>
      <c r="P7">
        <f t="shared" si="1"/>
        <v>27627530.892374977</v>
      </c>
    </row>
    <row r="8" spans="1:16" x14ac:dyDescent="0.25">
      <c r="A8">
        <v>7</v>
      </c>
      <c r="B8" t="s">
        <v>10</v>
      </c>
      <c r="C8" s="3">
        <v>8195246.5800000001</v>
      </c>
      <c r="D8" s="3">
        <v>268718.71999999997</v>
      </c>
      <c r="E8" s="3">
        <v>804328.69</v>
      </c>
      <c r="F8" s="3"/>
      <c r="G8" s="3"/>
      <c r="H8" s="3"/>
      <c r="I8" s="3"/>
      <c r="J8" s="3"/>
      <c r="K8" s="3"/>
      <c r="L8" s="3"/>
      <c r="M8" s="3"/>
      <c r="N8" s="3"/>
      <c r="O8">
        <f t="shared" si="0"/>
        <v>3089431.33</v>
      </c>
      <c r="P8">
        <f t="shared" si="1"/>
        <v>9268293.9900000002</v>
      </c>
    </row>
    <row r="9" spans="1:16" x14ac:dyDescent="0.25">
      <c r="A9">
        <v>8</v>
      </c>
      <c r="B9" t="s">
        <v>11</v>
      </c>
      <c r="C9" s="3">
        <v>305.89999999999998</v>
      </c>
      <c r="D9" s="3">
        <v>10</v>
      </c>
      <c r="E9" s="3">
        <v>30.0526637268832</v>
      </c>
      <c r="F9" s="3"/>
      <c r="G9" s="3"/>
      <c r="H9" s="3"/>
      <c r="I9" s="3"/>
      <c r="J9" s="3"/>
      <c r="K9" s="3"/>
      <c r="L9" s="3"/>
      <c r="M9" s="3"/>
      <c r="N9" s="3"/>
      <c r="O9">
        <f t="shared" si="0"/>
        <v>115.31755457562774</v>
      </c>
      <c r="P9">
        <f t="shared" si="1"/>
        <v>345.9526637268832</v>
      </c>
    </row>
    <row r="10" spans="1:16" x14ac:dyDescent="0.25">
      <c r="A10">
        <v>9</v>
      </c>
      <c r="B10" t="s">
        <v>12</v>
      </c>
      <c r="C10" s="3">
        <v>87.227708594250601</v>
      </c>
      <c r="D10" s="3">
        <v>90.507121940653903</v>
      </c>
      <c r="E10" s="3">
        <v>90.7817586642023</v>
      </c>
      <c r="F10" s="3"/>
      <c r="G10" s="3"/>
      <c r="H10" s="3"/>
      <c r="I10" s="3"/>
      <c r="J10" s="3"/>
      <c r="K10" s="3"/>
      <c r="L10" s="3"/>
      <c r="M10" s="3"/>
      <c r="N10" s="3"/>
      <c r="O10">
        <f t="shared" si="0"/>
        <v>89.505529733035601</v>
      </c>
      <c r="P10">
        <f t="shared" si="1"/>
        <v>268.51658919910682</v>
      </c>
    </row>
    <row r="11" spans="1:16" x14ac:dyDescent="0.25">
      <c r="A11">
        <v>10</v>
      </c>
      <c r="B11" t="s">
        <v>13</v>
      </c>
      <c r="C11" s="3">
        <v>94.388440860215098</v>
      </c>
      <c r="D11" s="3">
        <v>100</v>
      </c>
      <c r="E11" s="3">
        <v>100</v>
      </c>
      <c r="F11" s="3"/>
      <c r="G11" s="3"/>
      <c r="H11" s="3"/>
      <c r="I11" s="3"/>
      <c r="J11" s="3"/>
      <c r="K11" s="3"/>
      <c r="L11" s="3"/>
      <c r="M11" s="3"/>
      <c r="N11" s="3"/>
      <c r="O11">
        <f t="shared" si="0"/>
        <v>98.129480286738371</v>
      </c>
      <c r="P11">
        <f t="shared" si="1"/>
        <v>294.3884408602151</v>
      </c>
    </row>
    <row r="12" spans="1:16" x14ac:dyDescent="0.25">
      <c r="A12">
        <v>11</v>
      </c>
      <c r="B12" t="s">
        <v>14</v>
      </c>
      <c r="C12" s="3">
        <v>702.25</v>
      </c>
      <c r="D12" s="3">
        <v>696</v>
      </c>
      <c r="E12" s="3">
        <v>672</v>
      </c>
      <c r="F12" s="3"/>
      <c r="G12" s="3"/>
      <c r="H12" s="3"/>
      <c r="I12" s="3"/>
      <c r="J12" s="3"/>
      <c r="K12" s="3"/>
      <c r="L12" s="3"/>
      <c r="M12" s="3"/>
      <c r="N12" s="3"/>
      <c r="O12">
        <f t="shared" si="0"/>
        <v>690.08333333333337</v>
      </c>
      <c r="P12">
        <f t="shared" si="1"/>
        <v>2070.25</v>
      </c>
    </row>
    <row r="13" spans="1:16" x14ac:dyDescent="0.25">
      <c r="A13">
        <v>12</v>
      </c>
      <c r="B13" t="s">
        <v>15</v>
      </c>
      <c r="C13" s="3">
        <v>92.233606162734702</v>
      </c>
      <c r="D13" s="3">
        <v>99.068287184765794</v>
      </c>
      <c r="E13" s="3">
        <v>99.270362473347603</v>
      </c>
      <c r="F13" s="3"/>
      <c r="G13" s="3"/>
      <c r="H13" s="3"/>
      <c r="I13" s="3"/>
      <c r="J13" s="3"/>
      <c r="K13" s="3"/>
      <c r="L13" s="3"/>
      <c r="M13" s="3"/>
      <c r="N13" s="3"/>
      <c r="O13">
        <f t="shared" si="0"/>
        <v>96.857418606949366</v>
      </c>
      <c r="P13">
        <f t="shared" si="1"/>
        <v>290.57225582084811</v>
      </c>
    </row>
    <row r="14" spans="1:16" x14ac:dyDescent="0.25">
      <c r="A14">
        <v>13</v>
      </c>
      <c r="B14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t="e">
        <f t="shared" si="0"/>
        <v>#DIV/0!</v>
      </c>
      <c r="P14">
        <f t="shared" si="1"/>
        <v>0</v>
      </c>
    </row>
    <row r="15" spans="1:16" x14ac:dyDescent="0.25">
      <c r="A15">
        <v>14</v>
      </c>
      <c r="B15" t="s">
        <v>17</v>
      </c>
      <c r="C15" s="3">
        <v>2</v>
      </c>
      <c r="D15" s="3">
        <v>3</v>
      </c>
      <c r="E15" s="3">
        <v>3</v>
      </c>
      <c r="F15" s="3"/>
      <c r="G15" s="3"/>
      <c r="H15" s="3"/>
      <c r="I15" s="3"/>
      <c r="J15" s="3"/>
      <c r="K15" s="3"/>
      <c r="L15" s="3"/>
      <c r="M15" s="3"/>
      <c r="N15" s="3"/>
      <c r="O15">
        <f t="shared" si="0"/>
        <v>2.6666666666666665</v>
      </c>
      <c r="P15">
        <f t="shared" si="1"/>
        <v>8</v>
      </c>
    </row>
    <row r="16" spans="1:16" x14ac:dyDescent="0.25">
      <c r="A16">
        <v>15</v>
      </c>
      <c r="B16" t="s">
        <v>18</v>
      </c>
      <c r="C16" s="3">
        <v>1</v>
      </c>
      <c r="D16" s="3">
        <v>0</v>
      </c>
      <c r="E16" s="3">
        <v>0</v>
      </c>
      <c r="F16" s="3"/>
      <c r="G16" s="3"/>
      <c r="H16" s="3"/>
      <c r="I16" s="3"/>
      <c r="J16" s="3"/>
      <c r="K16" s="3"/>
      <c r="L16" s="3"/>
      <c r="M16" s="3"/>
      <c r="N16" s="3"/>
      <c r="O16">
        <f t="shared" si="0"/>
        <v>0.33333333333333331</v>
      </c>
      <c r="P16">
        <f t="shared" si="1"/>
        <v>1</v>
      </c>
    </row>
    <row r="17" spans="1:16" x14ac:dyDescent="0.25">
      <c r="A17">
        <v>16</v>
      </c>
      <c r="B17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t="e">
        <f t="shared" si="0"/>
        <v>#DIV/0!</v>
      </c>
      <c r="P17">
        <f t="shared" si="1"/>
        <v>0</v>
      </c>
    </row>
    <row r="18" spans="1:16" x14ac:dyDescent="0.25">
      <c r="A18">
        <v>17</v>
      </c>
      <c r="B18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t="e">
        <f t="shared" si="0"/>
        <v>#DIV/0!</v>
      </c>
      <c r="P18">
        <f t="shared" si="1"/>
        <v>0</v>
      </c>
    </row>
    <row r="19" spans="1:16" x14ac:dyDescent="0.25">
      <c r="A19">
        <v>18</v>
      </c>
      <c r="B19" t="s">
        <v>21</v>
      </c>
      <c r="C19" s="3">
        <v>22392911.329999998</v>
      </c>
      <c r="D19" s="3">
        <v>29965643.440000001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>
        <f t="shared" si="0"/>
        <v>26179277.384999998</v>
      </c>
      <c r="P19">
        <f t="shared" si="1"/>
        <v>52358554.769999996</v>
      </c>
    </row>
    <row r="20" spans="1:16" x14ac:dyDescent="0.25">
      <c r="A20">
        <v>19</v>
      </c>
      <c r="B20" t="s">
        <v>22</v>
      </c>
      <c r="C20" s="3">
        <v>70.581236551852896</v>
      </c>
      <c r="D20" s="3">
        <v>73.060076540491806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>
        <f t="shared" si="0"/>
        <v>71.820656546172359</v>
      </c>
      <c r="P20">
        <f t="shared" si="1"/>
        <v>143.64131309234472</v>
      </c>
    </row>
    <row r="21" spans="1:16" x14ac:dyDescent="0.25">
      <c r="A21">
        <v>20</v>
      </c>
      <c r="B21" t="s">
        <v>23</v>
      </c>
      <c r="C21" s="3">
        <v>14073368.949999999</v>
      </c>
      <c r="D21" s="3">
        <v>12946646.359999999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>
        <f t="shared" si="0"/>
        <v>13510007.654999999</v>
      </c>
      <c r="P21">
        <f t="shared" si="1"/>
        <v>27020015.309999999</v>
      </c>
    </row>
    <row r="22" spans="1:16" x14ac:dyDescent="0.25">
      <c r="A22">
        <v>21</v>
      </c>
      <c r="B22" t="s">
        <v>24</v>
      </c>
      <c r="C22" s="3">
        <v>47177401.490000002</v>
      </c>
      <c r="D22" s="3">
        <v>47040916.240000002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>
        <f t="shared" si="0"/>
        <v>47109158.865000002</v>
      </c>
      <c r="P22">
        <f t="shared" si="1"/>
        <v>94218317.730000004</v>
      </c>
    </row>
    <row r="23" spans="1:16" x14ac:dyDescent="0.25">
      <c r="A23">
        <v>22</v>
      </c>
      <c r="B23" t="s">
        <v>25</v>
      </c>
      <c r="C23" s="3">
        <v>0.34773926721586901</v>
      </c>
      <c r="D23" s="3">
        <v>0.35933691047134098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>
        <f t="shared" si="0"/>
        <v>0.35353808884360499</v>
      </c>
      <c r="P23">
        <f t="shared" si="1"/>
        <v>0.70707617768720998</v>
      </c>
    </row>
    <row r="24" spans="1:16" x14ac:dyDescent="0.25">
      <c r="A24">
        <v>23</v>
      </c>
      <c r="B24" t="s">
        <v>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t="e">
        <f t="shared" si="0"/>
        <v>#DIV/0!</v>
      </c>
      <c r="P24">
        <f t="shared" si="1"/>
        <v>0</v>
      </c>
    </row>
    <row r="25" spans="1:16" x14ac:dyDescent="0.25">
      <c r="A25">
        <v>24</v>
      </c>
      <c r="B25" t="s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t="e">
        <f t="shared" si="0"/>
        <v>#DIV/0!</v>
      </c>
      <c r="P25">
        <f t="shared" si="1"/>
        <v>0</v>
      </c>
    </row>
    <row r="26" spans="1:16" x14ac:dyDescent="0.25">
      <c r="A26">
        <v>25</v>
      </c>
      <c r="B26" t="s">
        <v>28</v>
      </c>
      <c r="C26" s="3">
        <v>62.25</v>
      </c>
      <c r="D26" s="3">
        <v>61.5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>
        <f t="shared" si="0"/>
        <v>61.875</v>
      </c>
      <c r="P26">
        <f t="shared" si="1"/>
        <v>123.75</v>
      </c>
    </row>
    <row r="27" spans="1:16" x14ac:dyDescent="0.25">
      <c r="A27">
        <v>26</v>
      </c>
      <c r="B27" t="s">
        <v>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t="e">
        <f t="shared" si="0"/>
        <v>#DIV/0!</v>
      </c>
      <c r="P27">
        <f t="shared" si="1"/>
        <v>0</v>
      </c>
    </row>
    <row r="28" spans="1:16" x14ac:dyDescent="0.25">
      <c r="A28">
        <v>27</v>
      </c>
      <c r="B28" t="s">
        <v>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t="e">
        <f t="shared" si="0"/>
        <v>#DIV/0!</v>
      </c>
      <c r="P28">
        <f t="shared" si="1"/>
        <v>0</v>
      </c>
    </row>
    <row r="29" spans="1:16" x14ac:dyDescent="0.25">
      <c r="A29">
        <v>28</v>
      </c>
      <c r="B29" t="s">
        <v>31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t="e">
        <f t="shared" si="0"/>
        <v>#DIV/0!</v>
      </c>
      <c r="P29">
        <f t="shared" si="1"/>
        <v>0</v>
      </c>
    </row>
    <row r="30" spans="1:16" x14ac:dyDescent="0.25">
      <c r="A30">
        <v>29</v>
      </c>
      <c r="B30" t="s">
        <v>32</v>
      </c>
      <c r="C30" s="3">
        <v>100</v>
      </c>
      <c r="D30" s="3">
        <v>99.4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>
        <f t="shared" si="0"/>
        <v>99.7</v>
      </c>
      <c r="P30">
        <f t="shared" si="1"/>
        <v>199.4</v>
      </c>
    </row>
    <row r="31" spans="1:16" x14ac:dyDescent="0.25">
      <c r="A31">
        <v>30</v>
      </c>
      <c r="B31" t="s">
        <v>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t="e">
        <f t="shared" si="0"/>
        <v>#DIV/0!</v>
      </c>
      <c r="P31">
        <f t="shared" si="1"/>
        <v>0</v>
      </c>
    </row>
    <row r="32" spans="1:16" x14ac:dyDescent="0.25">
      <c r="A32">
        <v>31</v>
      </c>
      <c r="B32" t="s">
        <v>34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t="e">
        <f t="shared" si="0"/>
        <v>#DIV/0!</v>
      </c>
      <c r="P32">
        <f t="shared" si="1"/>
        <v>0</v>
      </c>
    </row>
    <row r="33" spans="1:16" x14ac:dyDescent="0.25">
      <c r="A33">
        <v>32</v>
      </c>
      <c r="B33" t="s">
        <v>35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t="e">
        <f t="shared" si="0"/>
        <v>#DIV/0!</v>
      </c>
      <c r="P33">
        <f t="shared" si="1"/>
        <v>0</v>
      </c>
    </row>
    <row r="34" spans="1:16" x14ac:dyDescent="0.25">
      <c r="A34">
        <v>33</v>
      </c>
      <c r="B34" t="s">
        <v>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t="e">
        <f t="shared" si="0"/>
        <v>#DIV/0!</v>
      </c>
      <c r="P34">
        <f t="shared" si="1"/>
        <v>0</v>
      </c>
    </row>
    <row r="35" spans="1:16" x14ac:dyDescent="0.25">
      <c r="A35">
        <v>34</v>
      </c>
      <c r="B35" t="s">
        <v>37</v>
      </c>
      <c r="C35" s="3">
        <v>0.6</v>
      </c>
      <c r="D35" s="3">
        <v>1.04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>
        <f t="shared" si="0"/>
        <v>0.82000000000000006</v>
      </c>
      <c r="P35">
        <f t="shared" si="1"/>
        <v>1.6400000000000001</v>
      </c>
    </row>
    <row r="36" spans="1:16" x14ac:dyDescent="0.25">
      <c r="A36">
        <v>35</v>
      </c>
      <c r="B36" t="s">
        <v>38</v>
      </c>
      <c r="C36" s="3">
        <v>0</v>
      </c>
      <c r="D36" s="3">
        <v>0</v>
      </c>
      <c r="E36" s="3">
        <v>0</v>
      </c>
      <c r="F36" s="3"/>
      <c r="G36" s="3"/>
      <c r="H36" s="3"/>
      <c r="I36" s="3"/>
      <c r="J36" s="3"/>
      <c r="K36" s="3"/>
      <c r="L36" s="3"/>
      <c r="M36" s="3"/>
      <c r="N36" s="3"/>
      <c r="O36">
        <f t="shared" si="0"/>
        <v>0</v>
      </c>
      <c r="P36">
        <f t="shared" si="1"/>
        <v>0</v>
      </c>
    </row>
    <row r="37" spans="1:16" x14ac:dyDescent="0.25">
      <c r="A37">
        <v>36</v>
      </c>
      <c r="B37" t="s">
        <v>39</v>
      </c>
      <c r="C37" s="3">
        <v>216.129032258065</v>
      </c>
      <c r="D37" s="3">
        <v>237.068965517241</v>
      </c>
      <c r="E37" s="3">
        <v>249.607142857143</v>
      </c>
      <c r="F37" s="3"/>
      <c r="G37" s="3"/>
      <c r="H37" s="3"/>
      <c r="I37" s="3"/>
      <c r="J37" s="3"/>
      <c r="K37" s="3"/>
      <c r="L37" s="3"/>
      <c r="M37" s="3"/>
      <c r="N37" s="3"/>
      <c r="O37">
        <f t="shared" si="0"/>
        <v>234.26838021081633</v>
      </c>
      <c r="P37">
        <f t="shared" si="1"/>
        <v>702.80514063244902</v>
      </c>
    </row>
    <row r="38" spans="1:16" x14ac:dyDescent="0.25">
      <c r="A38">
        <v>37</v>
      </c>
      <c r="B38" t="s">
        <v>40</v>
      </c>
      <c r="C38" s="3">
        <v>6945.2579999999998</v>
      </c>
      <c r="D38" s="3">
        <v>716.49</v>
      </c>
      <c r="E38" s="3">
        <v>167.86419500000301</v>
      </c>
      <c r="F38" s="3"/>
      <c r="G38" s="3"/>
      <c r="H38" s="3"/>
      <c r="I38" s="3"/>
      <c r="J38" s="3"/>
      <c r="K38" s="3"/>
      <c r="L38" s="3"/>
      <c r="M38" s="3"/>
      <c r="N38" s="3"/>
      <c r="O38">
        <f t="shared" si="0"/>
        <v>2609.8707316666673</v>
      </c>
      <c r="P38">
        <f t="shared" si="1"/>
        <v>7829.6121950000024</v>
      </c>
    </row>
    <row r="39" spans="1:16" x14ac:dyDescent="0.25">
      <c r="A39">
        <v>38</v>
      </c>
      <c r="B39" t="s">
        <v>41</v>
      </c>
      <c r="C39" s="3">
        <v>9578.4599999999991</v>
      </c>
      <c r="D39" s="3">
        <v>9624.4840999999997</v>
      </c>
      <c r="E39" s="3">
        <v>9311.56</v>
      </c>
      <c r="F39" s="3"/>
      <c r="G39" s="3"/>
      <c r="H39" s="3"/>
      <c r="I39" s="3"/>
      <c r="J39" s="3"/>
      <c r="K39" s="3"/>
      <c r="L39" s="3"/>
      <c r="M39" s="3"/>
      <c r="N39" s="3"/>
      <c r="O39">
        <f t="shared" si="0"/>
        <v>9504.8346999999994</v>
      </c>
      <c r="P39">
        <f t="shared" si="1"/>
        <v>28514.504099999998</v>
      </c>
    </row>
    <row r="40" spans="1:16" x14ac:dyDescent="0.25">
      <c r="A40">
        <v>39</v>
      </c>
      <c r="B40" t="s">
        <v>42</v>
      </c>
      <c r="C40" s="3">
        <v>10713556.4726</v>
      </c>
      <c r="D40" s="3">
        <v>10765101.8628</v>
      </c>
      <c r="E40" s="3">
        <v>10388089.23</v>
      </c>
      <c r="F40" s="3"/>
      <c r="G40" s="3"/>
      <c r="H40" s="3"/>
      <c r="I40" s="3"/>
      <c r="J40" s="3"/>
      <c r="K40" s="3"/>
      <c r="L40" s="3"/>
      <c r="M40" s="3"/>
      <c r="N40" s="3"/>
      <c r="O40">
        <f t="shared" si="0"/>
        <v>10622249.188466666</v>
      </c>
      <c r="P40">
        <f t="shared" si="1"/>
        <v>31866747.565400001</v>
      </c>
    </row>
    <row r="41" spans="1:16" x14ac:dyDescent="0.25">
      <c r="A41">
        <v>40</v>
      </c>
      <c r="B41" t="s">
        <v>43</v>
      </c>
      <c r="C41" s="3">
        <v>209630.503</v>
      </c>
      <c r="D41" s="3">
        <v>210567.30900000001</v>
      </c>
      <c r="E41" s="3">
        <v>203202.269</v>
      </c>
      <c r="F41" s="3"/>
      <c r="G41" s="3"/>
      <c r="H41" s="3"/>
      <c r="I41" s="3"/>
      <c r="J41" s="3"/>
      <c r="K41" s="3"/>
      <c r="L41" s="3"/>
      <c r="M41" s="3"/>
      <c r="N41" s="3"/>
      <c r="O41">
        <f t="shared" si="0"/>
        <v>207800.027</v>
      </c>
      <c r="P41">
        <f t="shared" si="1"/>
        <v>623400.08100000001</v>
      </c>
    </row>
    <row r="42" spans="1:16" x14ac:dyDescent="0.25">
      <c r="A42">
        <v>41</v>
      </c>
      <c r="B42" t="s">
        <v>44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t="e">
        <f t="shared" si="0"/>
        <v>#DIV/0!</v>
      </c>
      <c r="P42">
        <f t="shared" si="1"/>
        <v>0</v>
      </c>
    </row>
    <row r="43" spans="1:16" x14ac:dyDescent="0.25">
      <c r="A43">
        <v>42</v>
      </c>
      <c r="B43" t="s">
        <v>45</v>
      </c>
      <c r="C43" s="3">
        <v>1102.33419354839</v>
      </c>
      <c r="D43" s="3">
        <v>1103.05413793103</v>
      </c>
      <c r="E43" s="3">
        <v>1102.5975000000001</v>
      </c>
      <c r="F43" s="3"/>
      <c r="G43" s="3"/>
      <c r="H43" s="3"/>
      <c r="I43" s="3"/>
      <c r="J43" s="3"/>
      <c r="K43" s="3"/>
      <c r="L43" s="3"/>
      <c r="M43" s="3"/>
      <c r="N43" s="3"/>
      <c r="O43">
        <f t="shared" si="0"/>
        <v>1102.6619438264734</v>
      </c>
      <c r="P43">
        <f t="shared" si="1"/>
        <v>3307.9858314794201</v>
      </c>
    </row>
    <row r="44" spans="1:16" x14ac:dyDescent="0.25">
      <c r="A44">
        <v>43</v>
      </c>
      <c r="B44" t="s">
        <v>46</v>
      </c>
      <c r="C44" s="3">
        <v>384106.9</v>
      </c>
      <c r="D44" s="3">
        <v>399623.49</v>
      </c>
      <c r="E44" s="3">
        <v>386634.36</v>
      </c>
      <c r="F44" s="3"/>
      <c r="G44" s="3"/>
      <c r="H44" s="3"/>
      <c r="I44" s="3"/>
      <c r="J44" s="3"/>
      <c r="K44" s="3"/>
      <c r="L44" s="3"/>
      <c r="M44" s="3"/>
      <c r="N44" s="3"/>
      <c r="O44">
        <f t="shared" si="0"/>
        <v>390121.58333333331</v>
      </c>
      <c r="P44">
        <f t="shared" si="1"/>
        <v>1170364.75</v>
      </c>
    </row>
    <row r="45" spans="1:16" x14ac:dyDescent="0.25">
      <c r="A45">
        <v>44</v>
      </c>
      <c r="B45" t="s">
        <v>47</v>
      </c>
      <c r="C45" s="3">
        <v>62115.258090000003</v>
      </c>
      <c r="D45" s="3">
        <v>63732.474439999998</v>
      </c>
      <c r="E45" s="3">
        <v>61717.164389999998</v>
      </c>
      <c r="F45" s="3"/>
      <c r="G45" s="3"/>
      <c r="H45" s="3"/>
      <c r="I45" s="3"/>
      <c r="J45" s="3"/>
      <c r="K45" s="3"/>
      <c r="L45" s="3"/>
      <c r="M45" s="3"/>
      <c r="N45" s="3"/>
      <c r="O45">
        <f t="shared" si="0"/>
        <v>62521.632306666666</v>
      </c>
      <c r="P45">
        <f t="shared" si="1"/>
        <v>187564.89692</v>
      </c>
    </row>
    <row r="46" spans="1:16" x14ac:dyDescent="0.25">
      <c r="A46">
        <v>45</v>
      </c>
      <c r="B46" t="s">
        <v>48</v>
      </c>
      <c r="C46" s="3">
        <v>9876.81</v>
      </c>
      <c r="D46" s="3">
        <v>10133.959999999999</v>
      </c>
      <c r="E46" s="3">
        <v>9813.51</v>
      </c>
      <c r="F46" s="3"/>
      <c r="G46" s="3"/>
      <c r="H46" s="3"/>
      <c r="I46" s="3"/>
      <c r="J46" s="3"/>
      <c r="K46" s="3"/>
      <c r="L46" s="3"/>
      <c r="M46" s="3"/>
      <c r="N46" s="3"/>
      <c r="O46">
        <f t="shared" si="0"/>
        <v>9941.4266666666663</v>
      </c>
      <c r="P46">
        <f t="shared" si="1"/>
        <v>29824.28</v>
      </c>
    </row>
    <row r="47" spans="1:16" x14ac:dyDescent="0.25">
      <c r="A47">
        <v>46</v>
      </c>
      <c r="B47" t="s">
        <v>49</v>
      </c>
      <c r="C47" s="3">
        <v>6336.2190000000001</v>
      </c>
      <c r="D47" s="3">
        <v>6491.31</v>
      </c>
      <c r="E47" s="3">
        <v>6290.1508050000002</v>
      </c>
      <c r="F47" s="3"/>
      <c r="G47" s="3"/>
      <c r="H47" s="3"/>
      <c r="I47" s="3"/>
      <c r="J47" s="3"/>
      <c r="K47" s="3"/>
      <c r="L47" s="3"/>
      <c r="M47" s="3"/>
      <c r="N47" s="3"/>
      <c r="O47">
        <f t="shared" si="0"/>
        <v>6372.5599350000002</v>
      </c>
      <c r="P47">
        <f t="shared" si="1"/>
        <v>19117.679805</v>
      </c>
    </row>
    <row r="48" spans="1:16" x14ac:dyDescent="0.25">
      <c r="A48">
        <v>47</v>
      </c>
      <c r="B48" t="s">
        <v>50</v>
      </c>
      <c r="C48" s="3">
        <v>293509.90999999997</v>
      </c>
      <c r="D48" s="3">
        <v>306446.95</v>
      </c>
      <c r="E48" s="3">
        <v>291376.03222561901</v>
      </c>
      <c r="F48" s="3"/>
      <c r="G48" s="3"/>
      <c r="H48" s="3"/>
      <c r="I48" s="3"/>
      <c r="J48" s="3"/>
      <c r="K48" s="3"/>
      <c r="L48" s="3"/>
      <c r="M48" s="3"/>
      <c r="N48" s="3"/>
      <c r="O48">
        <f t="shared" si="0"/>
        <v>297110.96407520631</v>
      </c>
      <c r="P48">
        <f t="shared" si="1"/>
        <v>891332.89222561894</v>
      </c>
    </row>
    <row r="49" spans="1:16" x14ac:dyDescent="0.25">
      <c r="A49">
        <v>48</v>
      </c>
      <c r="B49" t="s">
        <v>51</v>
      </c>
      <c r="C49" s="3">
        <v>1012269.92</v>
      </c>
      <c r="D49" s="3">
        <v>978361.71</v>
      </c>
      <c r="E49" s="3">
        <v>954095.18</v>
      </c>
      <c r="F49" s="3"/>
      <c r="G49" s="3"/>
      <c r="H49" s="3"/>
      <c r="I49" s="3"/>
      <c r="J49" s="3"/>
      <c r="K49" s="3"/>
      <c r="L49" s="3"/>
      <c r="M49" s="3"/>
      <c r="N49" s="3"/>
      <c r="O49">
        <f t="shared" si="0"/>
        <v>981575.60333333339</v>
      </c>
      <c r="P49">
        <f t="shared" si="1"/>
        <v>2944726.81</v>
      </c>
    </row>
    <row r="50" spans="1:16" x14ac:dyDescent="0.25">
      <c r="A50">
        <v>49</v>
      </c>
      <c r="B50" t="s">
        <v>52</v>
      </c>
      <c r="C50" s="3">
        <v>1032.95</v>
      </c>
      <c r="D50" s="3">
        <v>1012.72</v>
      </c>
      <c r="E50" s="3">
        <v>973.53</v>
      </c>
      <c r="F50" s="3"/>
      <c r="G50" s="3"/>
      <c r="H50" s="3"/>
      <c r="I50" s="3"/>
      <c r="J50" s="3"/>
      <c r="K50" s="3"/>
      <c r="L50" s="3"/>
      <c r="M50" s="3"/>
      <c r="N50" s="3"/>
      <c r="O50">
        <f t="shared" si="0"/>
        <v>1006.4</v>
      </c>
      <c r="P50">
        <f t="shared" si="1"/>
        <v>3019.2</v>
      </c>
    </row>
    <row r="51" spans="1:16" x14ac:dyDescent="0.25">
      <c r="A51">
        <v>50</v>
      </c>
      <c r="B51" t="s">
        <v>53</v>
      </c>
      <c r="C51" s="3">
        <v>21163.503000000001</v>
      </c>
      <c r="D51" s="3">
        <v>20648.34</v>
      </c>
      <c r="E51" s="3">
        <v>19883.113000000001</v>
      </c>
      <c r="F51" s="3"/>
      <c r="G51" s="3"/>
      <c r="H51" s="3"/>
      <c r="I51" s="3"/>
      <c r="J51" s="3"/>
      <c r="K51" s="3"/>
      <c r="L51" s="3"/>
      <c r="M51" s="3"/>
      <c r="N51" s="3"/>
      <c r="O51">
        <f t="shared" si="0"/>
        <v>20564.985333333334</v>
      </c>
      <c r="P51">
        <f t="shared" si="1"/>
        <v>61694.956000000006</v>
      </c>
    </row>
    <row r="52" spans="1:16" x14ac:dyDescent="0.25">
      <c r="A52">
        <v>51</v>
      </c>
      <c r="B52" t="s">
        <v>54</v>
      </c>
      <c r="C52" s="3">
        <v>979.77763966479995</v>
      </c>
      <c r="D52" s="3">
        <v>965.99275757236603</v>
      </c>
      <c r="E52" s="3">
        <v>980.04504467695199</v>
      </c>
      <c r="F52" s="3"/>
      <c r="G52" s="3"/>
      <c r="H52" s="3"/>
      <c r="I52" s="3"/>
      <c r="J52" s="3"/>
      <c r="K52" s="3"/>
      <c r="L52" s="3"/>
      <c r="M52" s="3"/>
      <c r="N52" s="3"/>
      <c r="O52">
        <f t="shared" si="0"/>
        <v>975.27181397137258</v>
      </c>
      <c r="P52">
        <f t="shared" si="1"/>
        <v>2925.8154419141179</v>
      </c>
    </row>
    <row r="53" spans="1:16" x14ac:dyDescent="0.25">
      <c r="A53">
        <v>52</v>
      </c>
      <c r="B53" t="s">
        <v>55</v>
      </c>
      <c r="C53" s="3">
        <v>10.095621914335601</v>
      </c>
      <c r="D53" s="3">
        <v>9.8060520876011203</v>
      </c>
      <c r="E53" s="3">
        <v>9.7848872937536004</v>
      </c>
      <c r="F53" s="3"/>
      <c r="G53" s="3"/>
      <c r="H53" s="3"/>
      <c r="I53" s="3"/>
      <c r="J53" s="3"/>
      <c r="K53" s="3"/>
      <c r="L53" s="3"/>
      <c r="M53" s="3"/>
      <c r="N53" s="3"/>
      <c r="O53">
        <f t="shared" si="0"/>
        <v>9.895520431896772</v>
      </c>
      <c r="P53">
        <f t="shared" si="1"/>
        <v>29.686561295690318</v>
      </c>
    </row>
    <row r="54" spans="1:16" x14ac:dyDescent="0.25">
      <c r="A54">
        <v>53</v>
      </c>
      <c r="B54" t="s">
        <v>56</v>
      </c>
      <c r="C54" s="3">
        <v>3.31309513673208</v>
      </c>
      <c r="D54" s="3">
        <v>0.34026649407387299</v>
      </c>
      <c r="E54" s="3">
        <v>8.2609409740401402E-2</v>
      </c>
      <c r="F54" s="3"/>
      <c r="G54" s="3"/>
      <c r="H54" s="3"/>
      <c r="I54" s="3"/>
      <c r="J54" s="3"/>
      <c r="K54" s="3"/>
      <c r="L54" s="3"/>
      <c r="M54" s="3"/>
      <c r="N54" s="3"/>
      <c r="O54">
        <f t="shared" si="0"/>
        <v>1.2453236801821181</v>
      </c>
      <c r="P54">
        <f t="shared" si="1"/>
        <v>3.7359710405463544</v>
      </c>
    </row>
    <row r="55" spans="1:16" x14ac:dyDescent="0.25">
      <c r="A55">
        <v>54</v>
      </c>
      <c r="B55" t="s">
        <v>57</v>
      </c>
      <c r="C55" s="3">
        <v>83.566818994848205</v>
      </c>
      <c r="D55" s="3">
        <v>86.711935422036504</v>
      </c>
      <c r="E55" s="3">
        <v>87.036991206038095</v>
      </c>
      <c r="F55" s="3"/>
      <c r="G55" s="3"/>
      <c r="H55" s="3"/>
      <c r="I55" s="3"/>
      <c r="J55" s="3"/>
      <c r="K55" s="3"/>
      <c r="L55" s="3"/>
      <c r="M55" s="3"/>
      <c r="N55" s="3"/>
      <c r="O55">
        <f t="shared" si="0"/>
        <v>85.77191520764093</v>
      </c>
      <c r="P55">
        <f t="shared" si="1"/>
        <v>257.3157456229228</v>
      </c>
    </row>
    <row r="56" spans="1:16" x14ac:dyDescent="0.25">
      <c r="A56">
        <v>55</v>
      </c>
      <c r="B56" t="s">
        <v>58</v>
      </c>
      <c r="C56" s="3">
        <v>3.02256537542153</v>
      </c>
      <c r="D56" s="3">
        <v>3.0827719795763699</v>
      </c>
      <c r="E56" s="3">
        <v>3.0955120904678499</v>
      </c>
      <c r="F56" s="3"/>
      <c r="G56" s="3"/>
      <c r="H56" s="3"/>
      <c r="I56" s="3"/>
      <c r="J56" s="3"/>
      <c r="K56" s="3"/>
      <c r="L56" s="3"/>
      <c r="M56" s="3"/>
      <c r="N56" s="3"/>
      <c r="O56">
        <f t="shared" si="0"/>
        <v>3.0669498151552497</v>
      </c>
      <c r="P56">
        <f t="shared" si="1"/>
        <v>9.2008494454657495</v>
      </c>
    </row>
    <row r="57" spans="1:16" x14ac:dyDescent="0.25">
      <c r="A57">
        <v>56</v>
      </c>
      <c r="B57" t="s">
        <v>59</v>
      </c>
      <c r="C57" s="3"/>
      <c r="D57" s="3">
        <v>71503.539999999994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>
        <f t="shared" si="0"/>
        <v>71503.539999999994</v>
      </c>
      <c r="P57">
        <f t="shared" si="1"/>
        <v>71503.539999999994</v>
      </c>
    </row>
    <row r="58" spans="1:16" x14ac:dyDescent="0.25">
      <c r="A58">
        <v>57</v>
      </c>
      <c r="B58" t="s">
        <v>60</v>
      </c>
      <c r="C58" s="3">
        <v>132499.59</v>
      </c>
      <c r="D58" s="3">
        <v>156867.66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>
        <f t="shared" si="0"/>
        <v>144683.625</v>
      </c>
      <c r="P58">
        <f t="shared" si="1"/>
        <v>289367.25</v>
      </c>
    </row>
    <row r="59" spans="1:16" x14ac:dyDescent="0.25">
      <c r="A59">
        <v>58</v>
      </c>
      <c r="B59" t="s">
        <v>61</v>
      </c>
      <c r="C59" s="3"/>
      <c r="D59" s="3">
        <v>84.21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>
        <f t="shared" si="0"/>
        <v>84.21</v>
      </c>
      <c r="P59">
        <f t="shared" si="1"/>
        <v>84.21</v>
      </c>
    </row>
    <row r="60" spans="1:16" x14ac:dyDescent="0.25">
      <c r="A60">
        <v>59</v>
      </c>
      <c r="B60" t="s">
        <v>62</v>
      </c>
      <c r="C60" s="3">
        <v>956.658064516129</v>
      </c>
      <c r="D60" s="3">
        <v>1113.96551724138</v>
      </c>
      <c r="E60" s="3">
        <v>536.125</v>
      </c>
      <c r="F60" s="3"/>
      <c r="G60" s="3"/>
      <c r="H60" s="3"/>
      <c r="I60" s="3"/>
      <c r="J60" s="3"/>
      <c r="K60" s="3"/>
      <c r="L60" s="3"/>
      <c r="M60" s="3"/>
      <c r="N60" s="3"/>
      <c r="O60">
        <f t="shared" si="0"/>
        <v>868.91619391916959</v>
      </c>
      <c r="P60">
        <f t="shared" si="1"/>
        <v>2606.7485817575089</v>
      </c>
    </row>
    <row r="61" spans="1:16" x14ac:dyDescent="0.25">
      <c r="A61">
        <v>60</v>
      </c>
      <c r="B61" t="s">
        <v>63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t="e">
        <f t="shared" si="0"/>
        <v>#DIV/0!</v>
      </c>
      <c r="P61">
        <f t="shared" si="1"/>
        <v>0</v>
      </c>
    </row>
    <row r="62" spans="1:16" x14ac:dyDescent="0.25">
      <c r="A62">
        <v>61</v>
      </c>
      <c r="B62" t="s">
        <v>64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t="e">
        <f t="shared" si="0"/>
        <v>#DIV/0!</v>
      </c>
      <c r="P62">
        <f t="shared" si="1"/>
        <v>0</v>
      </c>
    </row>
    <row r="63" spans="1:16" x14ac:dyDescent="0.25">
      <c r="A63">
        <v>62</v>
      </c>
      <c r="B63" t="s">
        <v>65</v>
      </c>
      <c r="C63" s="3">
        <v>47.91</v>
      </c>
      <c r="D63" s="3">
        <v>47.5</v>
      </c>
      <c r="E63" s="3">
        <v>43.51</v>
      </c>
      <c r="F63" s="3"/>
      <c r="G63" s="3"/>
      <c r="H63" s="3"/>
      <c r="I63" s="3"/>
      <c r="J63" s="3"/>
      <c r="K63" s="3"/>
      <c r="L63" s="3"/>
      <c r="M63" s="3"/>
      <c r="N63" s="3"/>
      <c r="O63">
        <f t="shared" si="0"/>
        <v>46.306666666666665</v>
      </c>
      <c r="P63">
        <f t="shared" si="1"/>
        <v>138.91999999999999</v>
      </c>
    </row>
    <row r="64" spans="1:16" x14ac:dyDescent="0.25">
      <c r="A64">
        <v>63</v>
      </c>
      <c r="B64" t="s">
        <v>66</v>
      </c>
      <c r="C64" s="3">
        <v>5.8354838709677397</v>
      </c>
      <c r="D64" s="3">
        <v>5.0827586206896598</v>
      </c>
      <c r="E64" s="3">
        <v>4.375</v>
      </c>
      <c r="F64" s="3"/>
      <c r="G64" s="3"/>
      <c r="H64" s="3"/>
      <c r="I64" s="3"/>
      <c r="J64" s="3"/>
      <c r="K64" s="3"/>
      <c r="L64" s="3"/>
      <c r="M64" s="3"/>
      <c r="N64" s="3"/>
      <c r="O64">
        <f t="shared" si="0"/>
        <v>5.0977474972191326</v>
      </c>
      <c r="P64">
        <f t="shared" si="1"/>
        <v>15.293242491657399</v>
      </c>
    </row>
    <row r="65" spans="1:16" x14ac:dyDescent="0.25">
      <c r="A65">
        <v>64</v>
      </c>
      <c r="B65" t="s">
        <v>67</v>
      </c>
      <c r="C65" s="3">
        <v>32.5574193548387</v>
      </c>
      <c r="D65" s="3">
        <v>33.619310344827603</v>
      </c>
      <c r="E65" s="3">
        <v>39.787857142857099</v>
      </c>
      <c r="F65" s="3"/>
      <c r="G65" s="3"/>
      <c r="H65" s="3"/>
      <c r="I65" s="3"/>
      <c r="J65" s="3"/>
      <c r="K65" s="3"/>
      <c r="L65" s="3"/>
      <c r="M65" s="3"/>
      <c r="N65" s="3"/>
      <c r="O65">
        <f t="shared" si="0"/>
        <v>35.321528947507801</v>
      </c>
      <c r="P65">
        <f t="shared" si="1"/>
        <v>105.9645868425234</v>
      </c>
    </row>
    <row r="66" spans="1:16" x14ac:dyDescent="0.25">
      <c r="A66">
        <v>65</v>
      </c>
      <c r="B66" t="s">
        <v>68</v>
      </c>
      <c r="C66" s="3">
        <v>40.128709677419401</v>
      </c>
      <c r="D66" s="3">
        <v>34.434482758620703</v>
      </c>
      <c r="E66" s="3">
        <v>37.6078571428571</v>
      </c>
      <c r="F66" s="3"/>
      <c r="G66" s="3"/>
      <c r="H66" s="3"/>
      <c r="I66" s="3"/>
      <c r="J66" s="3"/>
      <c r="K66" s="3"/>
      <c r="L66" s="3"/>
      <c r="M66" s="3"/>
      <c r="N66" s="3"/>
      <c r="O66">
        <f t="shared" ref="O66:O129" si="2">AVERAGE(C66:N66)</f>
        <v>37.390349859632401</v>
      </c>
      <c r="P66">
        <f t="shared" ref="P66:P129" si="3">SUM(C66:N66)</f>
        <v>112.17104957889721</v>
      </c>
    </row>
    <row r="67" spans="1:16" x14ac:dyDescent="0.25">
      <c r="A67">
        <v>66</v>
      </c>
      <c r="B67" t="s">
        <v>69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t="e">
        <f t="shared" si="2"/>
        <v>#DIV/0!</v>
      </c>
      <c r="P67">
        <f t="shared" si="3"/>
        <v>0</v>
      </c>
    </row>
    <row r="68" spans="1:16" x14ac:dyDescent="0.25">
      <c r="A68">
        <v>67</v>
      </c>
      <c r="B68" t="s">
        <v>70</v>
      </c>
      <c r="C68" s="3">
        <v>309.01483870967701</v>
      </c>
      <c r="D68" s="3">
        <v>331.84275862069001</v>
      </c>
      <c r="E68" s="3">
        <v>332.55571428571398</v>
      </c>
      <c r="F68" s="3"/>
      <c r="G68" s="3"/>
      <c r="H68" s="3"/>
      <c r="I68" s="3"/>
      <c r="J68" s="3"/>
      <c r="K68" s="3"/>
      <c r="L68" s="3"/>
      <c r="M68" s="3"/>
      <c r="N68" s="3"/>
      <c r="O68">
        <f t="shared" si="2"/>
        <v>324.47110387202702</v>
      </c>
      <c r="P68">
        <f t="shared" si="3"/>
        <v>973.41331161608105</v>
      </c>
    </row>
    <row r="69" spans="1:16" x14ac:dyDescent="0.25">
      <c r="A69">
        <v>68</v>
      </c>
      <c r="B69" t="s">
        <v>71</v>
      </c>
      <c r="C69" s="3">
        <v>5651.0175161290299</v>
      </c>
      <c r="D69" s="3">
        <v>6296.1030689655199</v>
      </c>
      <c r="E69" s="3">
        <v>6316.4693214285699</v>
      </c>
      <c r="F69" s="3"/>
      <c r="G69" s="3"/>
      <c r="H69" s="3"/>
      <c r="I69" s="3"/>
      <c r="J69" s="3"/>
      <c r="K69" s="3"/>
      <c r="L69" s="3"/>
      <c r="M69" s="3"/>
      <c r="N69" s="3"/>
      <c r="O69">
        <f t="shared" si="2"/>
        <v>6087.8633021743735</v>
      </c>
      <c r="P69">
        <f t="shared" si="3"/>
        <v>18263.589906523121</v>
      </c>
    </row>
    <row r="70" spans="1:16" x14ac:dyDescent="0.25">
      <c r="A70">
        <v>69</v>
      </c>
      <c r="B70" t="s">
        <v>72</v>
      </c>
      <c r="C70" s="3">
        <v>2003.7180029032299</v>
      </c>
      <c r="D70" s="3">
        <v>2197.6715324137899</v>
      </c>
      <c r="E70" s="3">
        <v>2204.1844424999999</v>
      </c>
      <c r="F70" s="3"/>
      <c r="G70" s="3"/>
      <c r="H70" s="3"/>
      <c r="I70" s="3"/>
      <c r="J70" s="3"/>
      <c r="K70" s="3"/>
      <c r="L70" s="3"/>
      <c r="M70" s="3"/>
      <c r="N70" s="3"/>
      <c r="O70">
        <f t="shared" si="2"/>
        <v>2135.1913259390067</v>
      </c>
      <c r="P70">
        <f t="shared" si="3"/>
        <v>6405.57397781702</v>
      </c>
    </row>
    <row r="71" spans="1:16" x14ac:dyDescent="0.25">
      <c r="A71">
        <v>70</v>
      </c>
      <c r="B71" t="s">
        <v>73</v>
      </c>
      <c r="C71" s="3"/>
      <c r="D71" s="3">
        <v>1.65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>
        <f t="shared" si="2"/>
        <v>1.65</v>
      </c>
      <c r="P71">
        <f t="shared" si="3"/>
        <v>1.65</v>
      </c>
    </row>
    <row r="72" spans="1:16" x14ac:dyDescent="0.25">
      <c r="A72">
        <v>71</v>
      </c>
      <c r="B72" t="s">
        <v>74</v>
      </c>
      <c r="C72" s="3">
        <v>382183</v>
      </c>
      <c r="D72" s="3">
        <v>375857.2</v>
      </c>
      <c r="E72" s="3">
        <v>392748</v>
      </c>
      <c r="F72" s="3"/>
      <c r="G72" s="3"/>
      <c r="H72" s="3"/>
      <c r="I72" s="3"/>
      <c r="J72" s="3"/>
      <c r="K72" s="3"/>
      <c r="L72" s="3"/>
      <c r="M72" s="3"/>
      <c r="N72" s="3"/>
      <c r="O72">
        <f t="shared" si="2"/>
        <v>383596.06666666665</v>
      </c>
      <c r="P72">
        <f t="shared" si="3"/>
        <v>1150788.2</v>
      </c>
    </row>
    <row r="73" spans="1:16" x14ac:dyDescent="0.25">
      <c r="A73">
        <v>72</v>
      </c>
      <c r="B73" t="s">
        <v>75</v>
      </c>
      <c r="C73" s="3">
        <v>173951.55</v>
      </c>
      <c r="D73" s="3">
        <v>171049.22</v>
      </c>
      <c r="E73" s="3">
        <v>178826.96</v>
      </c>
      <c r="F73" s="3"/>
      <c r="G73" s="3"/>
      <c r="H73" s="3"/>
      <c r="I73" s="3"/>
      <c r="J73" s="3"/>
      <c r="K73" s="3"/>
      <c r="L73" s="3"/>
      <c r="M73" s="3"/>
      <c r="N73" s="3"/>
      <c r="O73">
        <f t="shared" si="2"/>
        <v>174609.24333333332</v>
      </c>
      <c r="P73">
        <f t="shared" si="3"/>
        <v>523827.73</v>
      </c>
    </row>
    <row r="74" spans="1:16" x14ac:dyDescent="0.25">
      <c r="A74">
        <v>73</v>
      </c>
      <c r="B74" t="s">
        <v>76</v>
      </c>
      <c r="C74" s="3">
        <v>8990393.4199999999</v>
      </c>
      <c r="D74" s="3">
        <v>8840626.4000000004</v>
      </c>
      <c r="E74" s="3">
        <v>9244047.2100000009</v>
      </c>
      <c r="F74" s="3"/>
      <c r="G74" s="3"/>
      <c r="H74" s="3"/>
      <c r="I74" s="3"/>
      <c r="J74" s="3"/>
      <c r="K74" s="3"/>
      <c r="L74" s="3"/>
      <c r="M74" s="3"/>
      <c r="N74" s="3"/>
      <c r="O74">
        <f t="shared" si="2"/>
        <v>9025022.3433333337</v>
      </c>
      <c r="P74">
        <f t="shared" si="3"/>
        <v>27075067.030000001</v>
      </c>
    </row>
    <row r="75" spans="1:16" x14ac:dyDescent="0.25">
      <c r="A75">
        <v>74</v>
      </c>
      <c r="B75" t="s">
        <v>77</v>
      </c>
      <c r="C75" s="3">
        <v>9874.7099999999991</v>
      </c>
      <c r="D75" s="3">
        <v>10311.77</v>
      </c>
      <c r="E75" s="3">
        <v>9796.94</v>
      </c>
      <c r="F75" s="3"/>
      <c r="G75" s="3"/>
      <c r="H75" s="3"/>
      <c r="I75" s="3"/>
      <c r="J75" s="3"/>
      <c r="K75" s="3"/>
      <c r="L75" s="3"/>
      <c r="M75" s="3"/>
      <c r="N75" s="3"/>
      <c r="O75">
        <f t="shared" si="2"/>
        <v>9994.4733333333334</v>
      </c>
      <c r="P75">
        <f t="shared" si="3"/>
        <v>29983.42</v>
      </c>
    </row>
    <row r="76" spans="1:16" x14ac:dyDescent="0.25">
      <c r="A76">
        <v>75</v>
      </c>
      <c r="B76" t="s">
        <v>78</v>
      </c>
      <c r="C76" s="3">
        <v>6334.63</v>
      </c>
      <c r="D76" s="3">
        <v>6614.98</v>
      </c>
      <c r="E76" s="3">
        <v>6284.75</v>
      </c>
      <c r="F76" s="3"/>
      <c r="G76" s="3"/>
      <c r="H76" s="3"/>
      <c r="I76" s="3"/>
      <c r="J76" s="3"/>
      <c r="K76" s="3"/>
      <c r="L76" s="3"/>
      <c r="M76" s="3"/>
      <c r="N76" s="3"/>
      <c r="O76">
        <f t="shared" si="2"/>
        <v>6411.4533333333338</v>
      </c>
      <c r="P76">
        <f t="shared" si="3"/>
        <v>19234.36</v>
      </c>
    </row>
    <row r="77" spans="1:16" x14ac:dyDescent="0.25">
      <c r="A77">
        <v>76</v>
      </c>
      <c r="B77" t="s">
        <v>79</v>
      </c>
      <c r="C77" s="3">
        <v>62105.11</v>
      </c>
      <c r="D77" s="3">
        <v>64853.68</v>
      </c>
      <c r="E77" s="3">
        <v>61615.876949999998</v>
      </c>
      <c r="F77" s="3"/>
      <c r="G77" s="3"/>
      <c r="H77" s="3"/>
      <c r="I77" s="3"/>
      <c r="J77" s="3"/>
      <c r="K77" s="3"/>
      <c r="L77" s="3"/>
      <c r="M77" s="3"/>
      <c r="N77" s="3"/>
      <c r="O77">
        <f t="shared" si="2"/>
        <v>62858.222316666674</v>
      </c>
      <c r="P77">
        <f t="shared" si="3"/>
        <v>188574.66695000001</v>
      </c>
    </row>
    <row r="78" spans="1:16" x14ac:dyDescent="0.25">
      <c r="A78">
        <v>77</v>
      </c>
      <c r="B78" t="s">
        <v>80</v>
      </c>
      <c r="C78" s="3">
        <v>3</v>
      </c>
      <c r="D78" s="3">
        <v>3</v>
      </c>
      <c r="E78" s="3">
        <v>3</v>
      </c>
      <c r="F78" s="3"/>
      <c r="G78" s="3"/>
      <c r="H78" s="3"/>
      <c r="I78" s="3"/>
      <c r="J78" s="3"/>
      <c r="K78" s="3"/>
      <c r="L78" s="3"/>
      <c r="M78" s="3"/>
      <c r="N78" s="3"/>
      <c r="O78">
        <f t="shared" si="2"/>
        <v>3</v>
      </c>
      <c r="P78">
        <f t="shared" si="3"/>
        <v>9</v>
      </c>
    </row>
    <row r="79" spans="1:16" x14ac:dyDescent="0.25">
      <c r="A79">
        <v>78</v>
      </c>
      <c r="B79" t="s">
        <v>81</v>
      </c>
      <c r="C79" s="3">
        <v>11.5696774193548</v>
      </c>
      <c r="D79" s="3">
        <v>11.7924137931034</v>
      </c>
      <c r="E79" s="3">
        <v>12.146428571428601</v>
      </c>
      <c r="F79" s="3"/>
      <c r="G79" s="3"/>
      <c r="H79" s="3"/>
      <c r="I79" s="3"/>
      <c r="J79" s="3"/>
      <c r="K79" s="3"/>
      <c r="L79" s="3"/>
      <c r="M79" s="3"/>
      <c r="N79" s="3"/>
      <c r="O79">
        <f t="shared" si="2"/>
        <v>11.836173261295599</v>
      </c>
      <c r="P79">
        <f t="shared" si="3"/>
        <v>35.508519783886797</v>
      </c>
    </row>
    <row r="80" spans="1:16" x14ac:dyDescent="0.25">
      <c r="A80">
        <v>79</v>
      </c>
      <c r="B80" t="s">
        <v>82</v>
      </c>
      <c r="C80" s="3">
        <v>13865.4516129032</v>
      </c>
      <c r="D80" s="3">
        <v>13505.8275862069</v>
      </c>
      <c r="E80" s="3">
        <v>13157.1785714286</v>
      </c>
      <c r="F80" s="3"/>
      <c r="G80" s="3"/>
      <c r="H80" s="3"/>
      <c r="I80" s="3"/>
      <c r="J80" s="3"/>
      <c r="K80" s="3"/>
      <c r="L80" s="3"/>
      <c r="M80" s="3"/>
      <c r="N80" s="3"/>
      <c r="O80">
        <f t="shared" si="2"/>
        <v>13509.485923512899</v>
      </c>
      <c r="P80">
        <f t="shared" si="3"/>
        <v>40528.457770538698</v>
      </c>
    </row>
    <row r="81" spans="1:16" x14ac:dyDescent="0.25">
      <c r="A81">
        <v>80</v>
      </c>
      <c r="B81" t="s">
        <v>83</v>
      </c>
      <c r="C81" s="3">
        <v>117.007419354839</v>
      </c>
      <c r="D81" s="3">
        <v>117.96965517241399</v>
      </c>
      <c r="E81" s="3">
        <v>116.425357142857</v>
      </c>
      <c r="F81" s="3"/>
      <c r="G81" s="3"/>
      <c r="H81" s="3"/>
      <c r="I81" s="3"/>
      <c r="J81" s="3"/>
      <c r="K81" s="3"/>
      <c r="L81" s="3"/>
      <c r="M81" s="3"/>
      <c r="N81" s="3"/>
      <c r="O81">
        <f t="shared" si="2"/>
        <v>117.13414389003667</v>
      </c>
      <c r="P81">
        <f t="shared" si="3"/>
        <v>351.40243167010999</v>
      </c>
    </row>
    <row r="82" spans="1:16" x14ac:dyDescent="0.25">
      <c r="A82">
        <v>81</v>
      </c>
      <c r="B82" t="s">
        <v>84</v>
      </c>
      <c r="C82" s="3">
        <v>2.8697854600040702</v>
      </c>
      <c r="D82" s="3">
        <v>2.8199999997124001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>
        <f t="shared" si="2"/>
        <v>2.8448927298582349</v>
      </c>
      <c r="P82">
        <f t="shared" si="3"/>
        <v>5.6897854597164699</v>
      </c>
    </row>
    <row r="83" spans="1:16" x14ac:dyDescent="0.25">
      <c r="A83">
        <v>82</v>
      </c>
      <c r="B83" t="s">
        <v>85</v>
      </c>
      <c r="C83" s="3">
        <v>2</v>
      </c>
      <c r="D83" s="3">
        <v>1</v>
      </c>
      <c r="E83" s="3">
        <v>2</v>
      </c>
      <c r="F83" s="3"/>
      <c r="G83" s="3"/>
      <c r="H83" s="3"/>
      <c r="I83" s="3"/>
      <c r="J83" s="3"/>
      <c r="K83" s="3"/>
      <c r="L83" s="3"/>
      <c r="M83" s="3"/>
      <c r="N83" s="3"/>
      <c r="O83">
        <f t="shared" si="2"/>
        <v>1.6666666666666667</v>
      </c>
      <c r="P83">
        <f t="shared" si="3"/>
        <v>5</v>
      </c>
    </row>
    <row r="84" spans="1:16" x14ac:dyDescent="0.25">
      <c r="A84">
        <v>83</v>
      </c>
      <c r="B84" t="s">
        <v>86</v>
      </c>
      <c r="C84" s="3">
        <v>30745608.59</v>
      </c>
      <c r="D84" s="3">
        <v>30357587.25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>
        <f t="shared" si="2"/>
        <v>30551597.920000002</v>
      </c>
      <c r="P84">
        <f t="shared" si="3"/>
        <v>61103195.840000004</v>
      </c>
    </row>
    <row r="85" spans="1:16" x14ac:dyDescent="0.25">
      <c r="A85">
        <v>84</v>
      </c>
      <c r="B85" t="s">
        <v>87</v>
      </c>
      <c r="C85" s="3">
        <v>156.47031999999999</v>
      </c>
      <c r="D85" s="3">
        <v>161.37574000000001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>
        <f t="shared" si="2"/>
        <v>158.92302999999998</v>
      </c>
      <c r="P85">
        <f t="shared" si="3"/>
        <v>317.84605999999997</v>
      </c>
    </row>
    <row r="86" spans="1:16" x14ac:dyDescent="0.25">
      <c r="A86">
        <v>85</v>
      </c>
      <c r="B86" t="s">
        <v>88</v>
      </c>
      <c r="C86" s="3"/>
      <c r="D86" s="3">
        <v>16.46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>
        <f t="shared" si="2"/>
        <v>16.46</v>
      </c>
      <c r="P86">
        <f t="shared" si="3"/>
        <v>16.46</v>
      </c>
    </row>
    <row r="87" spans="1:16" x14ac:dyDescent="0.25">
      <c r="A87">
        <v>86</v>
      </c>
      <c r="B87" t="s">
        <v>89</v>
      </c>
      <c r="C87" s="3">
        <v>24.88</v>
      </c>
      <c r="D87" s="3">
        <v>25.66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>
        <f t="shared" si="2"/>
        <v>25.27</v>
      </c>
      <c r="P87">
        <f t="shared" si="3"/>
        <v>50.54</v>
      </c>
    </row>
    <row r="88" spans="1:16" x14ac:dyDescent="0.25">
      <c r="A88">
        <v>87</v>
      </c>
      <c r="B88" t="s">
        <v>90</v>
      </c>
      <c r="C88" s="3"/>
      <c r="D88" s="3">
        <v>6.4550295999999996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>
        <f t="shared" si="2"/>
        <v>6.4550295999999996</v>
      </c>
      <c r="P88">
        <f t="shared" si="3"/>
        <v>6.4550295999999996</v>
      </c>
    </row>
    <row r="89" spans="1:16" x14ac:dyDescent="0.25">
      <c r="A89">
        <v>88</v>
      </c>
      <c r="B89" t="s">
        <v>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t="e">
        <f t="shared" si="2"/>
        <v>#DIV/0!</v>
      </c>
      <c r="P89">
        <f t="shared" si="3"/>
        <v>0</v>
      </c>
    </row>
    <row r="90" spans="1:16" x14ac:dyDescent="0.25">
      <c r="A90">
        <v>89</v>
      </c>
      <c r="B90" t="s">
        <v>92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t="e">
        <f t="shared" si="2"/>
        <v>#DIV/0!</v>
      </c>
      <c r="P90">
        <f t="shared" si="3"/>
        <v>0</v>
      </c>
    </row>
    <row r="91" spans="1:16" x14ac:dyDescent="0.25">
      <c r="A91">
        <v>90</v>
      </c>
      <c r="B91" t="s">
        <v>93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t="e">
        <f t="shared" si="2"/>
        <v>#DIV/0!</v>
      </c>
      <c r="P91">
        <f t="shared" si="3"/>
        <v>0</v>
      </c>
    </row>
    <row r="92" spans="1:16" x14ac:dyDescent="0.25">
      <c r="A92">
        <v>91</v>
      </c>
      <c r="B92" t="s">
        <v>94</v>
      </c>
      <c r="C92" s="3">
        <v>91.807854838709702</v>
      </c>
      <c r="D92" s="3">
        <v>91.789093103448295</v>
      </c>
      <c r="E92" s="3">
        <v>91.798642857142795</v>
      </c>
      <c r="F92" s="3"/>
      <c r="G92" s="3"/>
      <c r="H92" s="3"/>
      <c r="I92" s="3"/>
      <c r="J92" s="3"/>
      <c r="K92" s="3"/>
      <c r="L92" s="3"/>
      <c r="M92" s="3"/>
      <c r="N92" s="3"/>
      <c r="O92">
        <f t="shared" si="2"/>
        <v>91.798530266433602</v>
      </c>
      <c r="P92">
        <f t="shared" si="3"/>
        <v>275.39559079930081</v>
      </c>
    </row>
    <row r="93" spans="1:16" x14ac:dyDescent="0.25">
      <c r="A93">
        <v>92</v>
      </c>
      <c r="B93" t="s">
        <v>95</v>
      </c>
      <c r="C93" s="3">
        <v>4.4948548387096796</v>
      </c>
      <c r="D93" s="3">
        <v>4.51578620689655</v>
      </c>
      <c r="E93" s="3">
        <v>4.5017821428571398</v>
      </c>
      <c r="F93" s="3"/>
      <c r="G93" s="3"/>
      <c r="H93" s="3"/>
      <c r="I93" s="3"/>
      <c r="J93" s="3"/>
      <c r="K93" s="3"/>
      <c r="L93" s="3"/>
      <c r="M93" s="3"/>
      <c r="N93" s="3"/>
      <c r="O93">
        <f t="shared" si="2"/>
        <v>4.5041410628211231</v>
      </c>
      <c r="P93">
        <f t="shared" si="3"/>
        <v>13.512423188463369</v>
      </c>
    </row>
    <row r="94" spans="1:16" x14ac:dyDescent="0.25">
      <c r="A94">
        <v>93</v>
      </c>
      <c r="B94" t="s">
        <v>96</v>
      </c>
      <c r="C94" s="3">
        <v>2.1328967741935498</v>
      </c>
      <c r="D94" s="3">
        <v>2.14080344827586</v>
      </c>
      <c r="E94" s="3">
        <v>2.1340107142857101</v>
      </c>
      <c r="F94" s="3"/>
      <c r="G94" s="3"/>
      <c r="H94" s="3"/>
      <c r="I94" s="3"/>
      <c r="J94" s="3"/>
      <c r="K94" s="3"/>
      <c r="L94" s="3"/>
      <c r="M94" s="3"/>
      <c r="N94" s="3"/>
      <c r="O94">
        <f t="shared" si="2"/>
        <v>2.13590364558504</v>
      </c>
      <c r="P94">
        <f t="shared" si="3"/>
        <v>6.4077109367551195</v>
      </c>
    </row>
    <row r="95" spans="1:16" x14ac:dyDescent="0.25">
      <c r="A95">
        <v>94</v>
      </c>
      <c r="B95" t="s">
        <v>97</v>
      </c>
      <c r="C95" s="3">
        <v>0.552383870967742</v>
      </c>
      <c r="D95" s="3">
        <v>0.57288275862069005</v>
      </c>
      <c r="E95" s="3">
        <v>0.60096428571428595</v>
      </c>
      <c r="F95" s="3"/>
      <c r="G95" s="3"/>
      <c r="H95" s="3"/>
      <c r="I95" s="3"/>
      <c r="J95" s="3"/>
      <c r="K95" s="3"/>
      <c r="L95" s="3"/>
      <c r="M95" s="3"/>
      <c r="N95" s="3"/>
      <c r="O95">
        <f t="shared" si="2"/>
        <v>0.57541030510090596</v>
      </c>
      <c r="P95">
        <f t="shared" si="3"/>
        <v>1.7262309153027178</v>
      </c>
    </row>
    <row r="96" spans="1:16" x14ac:dyDescent="0.25">
      <c r="A96">
        <v>95</v>
      </c>
      <c r="B96" t="s">
        <v>98</v>
      </c>
      <c r="C96" s="3">
        <v>0.68657096774193505</v>
      </c>
      <c r="D96" s="3">
        <v>0.67317931034482803</v>
      </c>
      <c r="E96" s="3">
        <v>0.63810357142857099</v>
      </c>
      <c r="F96" s="3"/>
      <c r="G96" s="3"/>
      <c r="H96" s="3"/>
      <c r="I96" s="3"/>
      <c r="J96" s="3"/>
      <c r="K96" s="3"/>
      <c r="L96" s="3"/>
      <c r="M96" s="3"/>
      <c r="N96" s="3"/>
      <c r="O96">
        <f t="shared" si="2"/>
        <v>0.66595128317177799</v>
      </c>
      <c r="P96">
        <f t="shared" si="3"/>
        <v>1.997853849515334</v>
      </c>
    </row>
    <row r="97" spans="1:16" x14ac:dyDescent="0.25">
      <c r="A97">
        <v>96</v>
      </c>
      <c r="B97" t="s">
        <v>99</v>
      </c>
      <c r="C97" s="3">
        <v>3.8029032258064498E-2</v>
      </c>
      <c r="D97" s="3">
        <v>4.1093103448275901E-2</v>
      </c>
      <c r="E97" s="3">
        <v>4.4428571428571401E-2</v>
      </c>
      <c r="F97" s="3"/>
      <c r="G97" s="3"/>
      <c r="H97" s="3"/>
      <c r="I97" s="3"/>
      <c r="J97" s="3"/>
      <c r="K97" s="3"/>
      <c r="L97" s="3"/>
      <c r="M97" s="3"/>
      <c r="N97" s="3"/>
      <c r="O97">
        <f t="shared" si="2"/>
        <v>4.11835690449706E-2</v>
      </c>
      <c r="P97">
        <f t="shared" si="3"/>
        <v>0.1235507071349118</v>
      </c>
    </row>
    <row r="98" spans="1:16" x14ac:dyDescent="0.25">
      <c r="A98">
        <v>97</v>
      </c>
      <c r="B98" t="s">
        <v>100</v>
      </c>
      <c r="C98" s="3">
        <v>0.28808709677419297</v>
      </c>
      <c r="D98" s="3">
        <v>0.268541379310345</v>
      </c>
      <c r="E98" s="3">
        <v>0.28206785714285698</v>
      </c>
      <c r="F98" s="3"/>
      <c r="G98" s="3"/>
      <c r="H98" s="3"/>
      <c r="I98" s="3"/>
      <c r="J98" s="3"/>
      <c r="K98" s="3"/>
      <c r="L98" s="3"/>
      <c r="M98" s="3"/>
      <c r="N98" s="3"/>
      <c r="O98">
        <f t="shared" si="2"/>
        <v>0.27956544440913161</v>
      </c>
      <c r="P98">
        <f t="shared" si="3"/>
        <v>0.8386963332273949</v>
      </c>
    </row>
    <row r="99" spans="1:16" x14ac:dyDescent="0.25">
      <c r="A99">
        <v>98</v>
      </c>
      <c r="B99" t="s">
        <v>101</v>
      </c>
      <c r="C99" s="3">
        <v>19.353150432409901</v>
      </c>
      <c r="D99" s="3">
        <v>19.3486267332738</v>
      </c>
      <c r="E99" s="3">
        <v>19.352230554772301</v>
      </c>
      <c r="F99" s="3"/>
      <c r="G99" s="3"/>
      <c r="H99" s="3"/>
      <c r="I99" s="3"/>
      <c r="J99" s="3"/>
      <c r="K99" s="3"/>
      <c r="L99" s="3"/>
      <c r="M99" s="3"/>
      <c r="N99" s="3"/>
      <c r="O99">
        <f t="shared" si="2"/>
        <v>19.351335906818665</v>
      </c>
      <c r="P99">
        <f t="shared" si="3"/>
        <v>58.054007720455999</v>
      </c>
    </row>
    <row r="100" spans="1:16" x14ac:dyDescent="0.25">
      <c r="A100">
        <v>99</v>
      </c>
      <c r="B100" t="s">
        <v>102</v>
      </c>
      <c r="C100" s="3">
        <v>31.746774193548401</v>
      </c>
      <c r="D100" s="3">
        <v>31.3941379310345</v>
      </c>
      <c r="E100" s="3">
        <v>31.894642857142902</v>
      </c>
      <c r="F100" s="3"/>
      <c r="G100" s="3"/>
      <c r="H100" s="3"/>
      <c r="I100" s="3"/>
      <c r="J100" s="3"/>
      <c r="K100" s="3"/>
      <c r="L100" s="3"/>
      <c r="M100" s="3"/>
      <c r="N100" s="3"/>
      <c r="O100">
        <f t="shared" si="2"/>
        <v>31.678518327241932</v>
      </c>
      <c r="P100">
        <f t="shared" si="3"/>
        <v>95.035554981725795</v>
      </c>
    </row>
    <row r="101" spans="1:16" x14ac:dyDescent="0.25">
      <c r="A101">
        <v>100</v>
      </c>
      <c r="B101" t="s">
        <v>103</v>
      </c>
      <c r="C101" s="3">
        <v>795.29419354838706</v>
      </c>
      <c r="D101" s="3">
        <v>778.73206896551699</v>
      </c>
      <c r="E101" s="3">
        <v>785.924642857143</v>
      </c>
      <c r="F101" s="3"/>
      <c r="G101" s="3"/>
      <c r="H101" s="3"/>
      <c r="I101" s="3"/>
      <c r="J101" s="3"/>
      <c r="K101" s="3"/>
      <c r="L101" s="3"/>
      <c r="M101" s="3"/>
      <c r="N101" s="3"/>
      <c r="O101">
        <f t="shared" si="2"/>
        <v>786.65030179034909</v>
      </c>
      <c r="P101">
        <f t="shared" si="3"/>
        <v>2359.9509053710472</v>
      </c>
    </row>
    <row r="102" spans="1:16" x14ac:dyDescent="0.25">
      <c r="A102">
        <v>101</v>
      </c>
      <c r="B102" t="s">
        <v>104</v>
      </c>
      <c r="C102" s="3">
        <v>0.33258064516128999</v>
      </c>
      <c r="D102" s="3">
        <v>0.32620689655172402</v>
      </c>
      <c r="E102" s="3">
        <v>0.38714285714285701</v>
      </c>
      <c r="F102" s="3"/>
      <c r="G102" s="3"/>
      <c r="H102" s="3"/>
      <c r="I102" s="3"/>
      <c r="J102" s="3"/>
      <c r="K102" s="3"/>
      <c r="L102" s="3"/>
      <c r="M102" s="3"/>
      <c r="N102" s="3"/>
      <c r="O102">
        <f t="shared" si="2"/>
        <v>0.34864346628529036</v>
      </c>
      <c r="P102">
        <f t="shared" si="3"/>
        <v>1.045930398855871</v>
      </c>
    </row>
    <row r="103" spans="1:16" x14ac:dyDescent="0.25">
      <c r="A103">
        <v>102</v>
      </c>
      <c r="B103" t="s">
        <v>105</v>
      </c>
      <c r="C103" s="3">
        <v>0.12935483870967701</v>
      </c>
      <c r="D103" s="3">
        <v>0.14137931034482801</v>
      </c>
      <c r="E103" s="3">
        <v>0.34571428571428597</v>
      </c>
      <c r="F103" s="3"/>
      <c r="G103" s="3"/>
      <c r="H103" s="3"/>
      <c r="I103" s="3"/>
      <c r="J103" s="3"/>
      <c r="K103" s="3"/>
      <c r="L103" s="3"/>
      <c r="M103" s="3"/>
      <c r="N103" s="3"/>
      <c r="O103">
        <f t="shared" si="2"/>
        <v>0.205482811589597</v>
      </c>
      <c r="P103">
        <f t="shared" si="3"/>
        <v>0.61644843476879096</v>
      </c>
    </row>
    <row r="104" spans="1:16" x14ac:dyDescent="0.25">
      <c r="A104">
        <v>103</v>
      </c>
      <c r="B104" t="s">
        <v>106</v>
      </c>
      <c r="C104" s="3">
        <v>1.2116129032258101</v>
      </c>
      <c r="D104" s="3">
        <v>1.7679310344827599</v>
      </c>
      <c r="E104" s="3">
        <v>1.6375</v>
      </c>
      <c r="F104" s="3"/>
      <c r="G104" s="3"/>
      <c r="H104" s="3"/>
      <c r="I104" s="3"/>
      <c r="J104" s="3"/>
      <c r="K104" s="3"/>
      <c r="L104" s="3"/>
      <c r="M104" s="3"/>
      <c r="N104" s="3"/>
      <c r="O104">
        <f t="shared" si="2"/>
        <v>1.5390146459028566</v>
      </c>
      <c r="P104">
        <f t="shared" si="3"/>
        <v>4.6170439377085701</v>
      </c>
    </row>
    <row r="105" spans="1:16" x14ac:dyDescent="0.25">
      <c r="A105">
        <v>104</v>
      </c>
      <c r="B105" t="s">
        <v>107</v>
      </c>
      <c r="C105" s="3">
        <v>0.97774193548387101</v>
      </c>
      <c r="D105" s="3">
        <v>0.65172413793103401</v>
      </c>
      <c r="E105" s="3">
        <v>0.495</v>
      </c>
      <c r="F105" s="3"/>
      <c r="G105" s="3"/>
      <c r="H105" s="3"/>
      <c r="I105" s="3"/>
      <c r="J105" s="3"/>
      <c r="K105" s="3"/>
      <c r="L105" s="3"/>
      <c r="M105" s="3"/>
      <c r="N105" s="3"/>
      <c r="O105">
        <f t="shared" si="2"/>
        <v>0.70815535780496841</v>
      </c>
      <c r="P105">
        <f t="shared" si="3"/>
        <v>2.1244660734149052</v>
      </c>
    </row>
    <row r="106" spans="1:16" x14ac:dyDescent="0.25">
      <c r="A106">
        <v>105</v>
      </c>
      <c r="B106" t="s">
        <v>108</v>
      </c>
      <c r="C106" s="3">
        <v>237.956774193548</v>
      </c>
      <c r="D106" s="3">
        <v>222.15551724137899</v>
      </c>
      <c r="E106" s="3">
        <v>219.3125</v>
      </c>
      <c r="F106" s="3"/>
      <c r="G106" s="3"/>
      <c r="H106" s="3"/>
      <c r="I106" s="3"/>
      <c r="J106" s="3"/>
      <c r="K106" s="3"/>
      <c r="L106" s="3"/>
      <c r="M106" s="3"/>
      <c r="N106" s="3"/>
      <c r="O106">
        <f t="shared" si="2"/>
        <v>226.47493047830901</v>
      </c>
      <c r="P106">
        <f t="shared" si="3"/>
        <v>679.42479143492699</v>
      </c>
    </row>
    <row r="107" spans="1:16" x14ac:dyDescent="0.25">
      <c r="A107">
        <v>106</v>
      </c>
      <c r="B107" t="s">
        <v>109</v>
      </c>
      <c r="C107" s="3">
        <v>21.8840337495188</v>
      </c>
      <c r="D107" s="3">
        <v>21.880796983343298</v>
      </c>
      <c r="E107" s="3">
        <v>21.8224451340614</v>
      </c>
      <c r="F107" s="3"/>
      <c r="G107" s="3"/>
      <c r="H107" s="3"/>
      <c r="I107" s="3"/>
      <c r="J107" s="3"/>
      <c r="K107" s="3"/>
      <c r="L107" s="3"/>
      <c r="M107" s="3"/>
      <c r="N107" s="3"/>
      <c r="O107">
        <f t="shared" si="2"/>
        <v>21.862425288974496</v>
      </c>
      <c r="P107">
        <f t="shared" si="3"/>
        <v>65.587275866923491</v>
      </c>
    </row>
    <row r="108" spans="1:16" x14ac:dyDescent="0.25">
      <c r="A108">
        <v>107</v>
      </c>
      <c r="B108" t="s">
        <v>110</v>
      </c>
      <c r="C108" s="3">
        <v>19.566805045208401</v>
      </c>
      <c r="D108" s="3">
        <v>19.5594227483579</v>
      </c>
      <c r="E108" s="3">
        <v>19.560932577443602</v>
      </c>
      <c r="F108" s="3"/>
      <c r="G108" s="3"/>
      <c r="H108" s="3"/>
      <c r="I108" s="3"/>
      <c r="J108" s="3"/>
      <c r="K108" s="3"/>
      <c r="L108" s="3"/>
      <c r="M108" s="3"/>
      <c r="N108" s="3"/>
      <c r="O108">
        <f t="shared" si="2"/>
        <v>19.562386790336635</v>
      </c>
      <c r="P108">
        <f t="shared" si="3"/>
        <v>58.687160371009902</v>
      </c>
    </row>
    <row r="109" spans="1:16" x14ac:dyDescent="0.25">
      <c r="A109">
        <v>108</v>
      </c>
      <c r="B109" t="s">
        <v>111</v>
      </c>
      <c r="C109" s="3">
        <v>641.52492957025902</v>
      </c>
      <c r="D109" s="3">
        <v>640.59699945971499</v>
      </c>
      <c r="E109" s="3">
        <v>640.990969423553</v>
      </c>
      <c r="F109" s="3"/>
      <c r="G109" s="3"/>
      <c r="H109" s="3"/>
      <c r="I109" s="3"/>
      <c r="J109" s="3"/>
      <c r="K109" s="3"/>
      <c r="L109" s="3"/>
      <c r="M109" s="3"/>
      <c r="N109" s="3"/>
      <c r="O109">
        <f t="shared" si="2"/>
        <v>641.03763281784234</v>
      </c>
      <c r="P109">
        <f t="shared" si="3"/>
        <v>1923.1128984535271</v>
      </c>
    </row>
    <row r="110" spans="1:16" x14ac:dyDescent="0.25">
      <c r="A110">
        <v>109</v>
      </c>
      <c r="B110" t="s">
        <v>112</v>
      </c>
      <c r="C110" s="3">
        <v>455.45394661589</v>
      </c>
      <c r="D110" s="3">
        <v>457.00651548029703</v>
      </c>
      <c r="E110" s="3">
        <v>457.71590765372099</v>
      </c>
      <c r="F110" s="3"/>
      <c r="G110" s="3"/>
      <c r="H110" s="3"/>
      <c r="I110" s="3"/>
      <c r="J110" s="3"/>
      <c r="K110" s="3"/>
      <c r="L110" s="3"/>
      <c r="M110" s="3"/>
      <c r="N110" s="3"/>
      <c r="O110">
        <f t="shared" si="2"/>
        <v>456.72545658330267</v>
      </c>
      <c r="P110">
        <f t="shared" si="3"/>
        <v>1370.176369749908</v>
      </c>
    </row>
    <row r="111" spans="1:16" x14ac:dyDescent="0.25">
      <c r="A111">
        <v>110</v>
      </c>
      <c r="B111" t="s">
        <v>113</v>
      </c>
      <c r="C111" s="3">
        <v>60.884193548387103</v>
      </c>
      <c r="D111" s="3">
        <v>61.188275862068899</v>
      </c>
      <c r="E111" s="3">
        <v>61.727142857142802</v>
      </c>
      <c r="F111" s="3"/>
      <c r="G111" s="3"/>
      <c r="H111" s="3"/>
      <c r="I111" s="3"/>
      <c r="J111" s="3"/>
      <c r="K111" s="3"/>
      <c r="L111" s="3"/>
      <c r="M111" s="3"/>
      <c r="N111" s="3"/>
      <c r="O111">
        <f t="shared" si="2"/>
        <v>61.266537422532934</v>
      </c>
      <c r="P111">
        <f t="shared" si="3"/>
        <v>183.7996122675988</v>
      </c>
    </row>
    <row r="112" spans="1:16" x14ac:dyDescent="0.25">
      <c r="A112">
        <v>111</v>
      </c>
      <c r="B112" t="s">
        <v>114</v>
      </c>
      <c r="C112" s="3">
        <v>2.7019897262161598</v>
      </c>
      <c r="D112" s="3">
        <v>3.0692610267279798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>
        <f t="shared" si="2"/>
        <v>2.8856253764720696</v>
      </c>
      <c r="P112">
        <f t="shared" si="3"/>
        <v>5.7712507529441393</v>
      </c>
    </row>
    <row r="113" spans="1:16" x14ac:dyDescent="0.25">
      <c r="A113">
        <v>112</v>
      </c>
      <c r="B113" t="s">
        <v>115</v>
      </c>
      <c r="C113" s="3">
        <v>8426212.7499999907</v>
      </c>
      <c r="D113" s="3">
        <v>15998215.939999999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>
        <f t="shared" si="2"/>
        <v>12212214.344999995</v>
      </c>
      <c r="P113">
        <f t="shared" si="3"/>
        <v>24424428.68999999</v>
      </c>
    </row>
    <row r="114" spans="1:16" x14ac:dyDescent="0.25">
      <c r="A114">
        <v>113</v>
      </c>
      <c r="B114" t="s">
        <v>116</v>
      </c>
      <c r="C114" s="3">
        <v>1.0167298010468899</v>
      </c>
      <c r="D114" s="3">
        <v>1.63863328281731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>
        <f t="shared" si="2"/>
        <v>1.3276815419321</v>
      </c>
      <c r="P114">
        <f t="shared" si="3"/>
        <v>2.6553630838641999</v>
      </c>
    </row>
    <row r="115" spans="1:16" x14ac:dyDescent="0.25">
      <c r="A115">
        <v>114</v>
      </c>
      <c r="B115" t="s">
        <v>117</v>
      </c>
      <c r="C115" s="3">
        <v>13966698.58</v>
      </c>
      <c r="D115" s="3">
        <v>13967427.5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>
        <f t="shared" si="2"/>
        <v>13967063.039999999</v>
      </c>
      <c r="P115">
        <f t="shared" si="3"/>
        <v>27934126.079999998</v>
      </c>
    </row>
    <row r="116" spans="1:16" x14ac:dyDescent="0.25">
      <c r="A116">
        <v>115</v>
      </c>
      <c r="B116" t="s">
        <v>118</v>
      </c>
      <c r="C116" s="3">
        <v>1.4945334283215199</v>
      </c>
      <c r="D116" s="3">
        <v>1.43355885369327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>
        <f t="shared" si="2"/>
        <v>1.4640461410073948</v>
      </c>
      <c r="P116">
        <f t="shared" si="3"/>
        <v>2.9280922820147897</v>
      </c>
    </row>
    <row r="117" spans="1:16" x14ac:dyDescent="0.25">
      <c r="A117">
        <v>116</v>
      </c>
      <c r="B117" t="s">
        <v>119</v>
      </c>
      <c r="C117" s="3">
        <v>61715772.380000003</v>
      </c>
      <c r="D117" s="3">
        <v>72236543.609999999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>
        <f t="shared" si="2"/>
        <v>66976157.995000005</v>
      </c>
      <c r="P117">
        <f t="shared" si="3"/>
        <v>133952315.99000001</v>
      </c>
    </row>
    <row r="118" spans="1:16" x14ac:dyDescent="0.25">
      <c r="A118">
        <v>117</v>
      </c>
      <c r="B118" t="s">
        <v>120</v>
      </c>
      <c r="C118" s="3">
        <v>60606744.799999997</v>
      </c>
      <c r="D118" s="3">
        <v>71657107.900000006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>
        <f t="shared" si="2"/>
        <v>66131926.350000001</v>
      </c>
      <c r="P118">
        <f t="shared" si="3"/>
        <v>132263852.7</v>
      </c>
    </row>
    <row r="119" spans="1:16" x14ac:dyDescent="0.25">
      <c r="A119">
        <v>118</v>
      </c>
      <c r="B119" t="s">
        <v>121</v>
      </c>
      <c r="C119" s="3">
        <v>7928630</v>
      </c>
      <c r="D119" s="3">
        <v>9533020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>
        <f t="shared" si="2"/>
        <v>8730825</v>
      </c>
      <c r="P119">
        <f t="shared" si="3"/>
        <v>17461650</v>
      </c>
    </row>
    <row r="120" spans="1:16" x14ac:dyDescent="0.25">
      <c r="A120">
        <v>119</v>
      </c>
      <c r="B120" t="s">
        <v>122</v>
      </c>
      <c r="C120" s="3">
        <v>1109027.58</v>
      </c>
      <c r="D120" s="3">
        <v>579435.71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>
        <f t="shared" si="2"/>
        <v>844231.64500000002</v>
      </c>
      <c r="P120">
        <f t="shared" si="3"/>
        <v>1688463.29</v>
      </c>
    </row>
    <row r="121" spans="1:16" x14ac:dyDescent="0.25">
      <c r="A121">
        <v>120</v>
      </c>
      <c r="B121" t="s">
        <v>123</v>
      </c>
      <c r="C121" s="3">
        <v>358933.46211529698</v>
      </c>
      <c r="D121" s="3">
        <v>230125.97522037601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>
        <f t="shared" si="2"/>
        <v>294529.71866783651</v>
      </c>
      <c r="P121">
        <f t="shared" si="3"/>
        <v>589059.43733567302</v>
      </c>
    </row>
    <row r="122" spans="1:16" x14ac:dyDescent="0.25">
      <c r="A122">
        <v>121</v>
      </c>
      <c r="B122" t="s">
        <v>124</v>
      </c>
      <c r="C122" s="3">
        <v>7.4467933382494804</v>
      </c>
      <c r="D122" s="3">
        <v>7.39890029231786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>
        <f t="shared" si="2"/>
        <v>7.4228468152836697</v>
      </c>
      <c r="P122">
        <f t="shared" si="3"/>
        <v>14.845693630567339</v>
      </c>
    </row>
    <row r="123" spans="1:16" x14ac:dyDescent="0.25">
      <c r="A123">
        <v>122</v>
      </c>
      <c r="B123" t="s">
        <v>125</v>
      </c>
      <c r="C123" s="3">
        <v>10167738.710000001</v>
      </c>
      <c r="D123" s="3">
        <v>9401014.8000000007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>
        <f t="shared" si="2"/>
        <v>9784376.7550000008</v>
      </c>
      <c r="P123">
        <f t="shared" si="3"/>
        <v>19568753.510000002</v>
      </c>
    </row>
    <row r="124" spans="1:16" x14ac:dyDescent="0.25">
      <c r="A124">
        <v>123</v>
      </c>
      <c r="B124" t="s">
        <v>126</v>
      </c>
      <c r="C124" s="3">
        <v>5.9107883503643999</v>
      </c>
      <c r="D124" s="3">
        <v>5.5347151536410504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>
        <f t="shared" si="2"/>
        <v>5.7227517520027256</v>
      </c>
      <c r="P124">
        <f t="shared" si="3"/>
        <v>11.445503504005451</v>
      </c>
    </row>
    <row r="125" spans="1:16" x14ac:dyDescent="0.25">
      <c r="A125">
        <v>124</v>
      </c>
      <c r="B125" t="s">
        <v>127</v>
      </c>
      <c r="C125" s="3">
        <v>4438748.53</v>
      </c>
      <c r="D125" s="3">
        <v>3298683.67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>
        <f t="shared" si="2"/>
        <v>3868716.1</v>
      </c>
      <c r="P125">
        <f t="shared" si="3"/>
        <v>7737432.2000000002</v>
      </c>
    </row>
    <row r="126" spans="1:16" x14ac:dyDescent="0.25">
      <c r="A126">
        <v>125</v>
      </c>
      <c r="B126" t="s">
        <v>128</v>
      </c>
      <c r="C126" s="3">
        <v>0.55983802119659998</v>
      </c>
      <c r="D126" s="3">
        <v>0.34602714250048799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>
        <f t="shared" si="2"/>
        <v>0.45293258184854401</v>
      </c>
      <c r="P126">
        <f t="shared" si="3"/>
        <v>0.90586516369708803</v>
      </c>
    </row>
    <row r="127" spans="1:16" x14ac:dyDescent="0.25">
      <c r="A127">
        <v>126</v>
      </c>
      <c r="B127" t="s">
        <v>129</v>
      </c>
      <c r="C127" s="3">
        <v>2836693.96</v>
      </c>
      <c r="D127" s="3">
        <v>2800963.4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>
        <f t="shared" si="2"/>
        <v>2818828.6799999997</v>
      </c>
      <c r="P127">
        <f t="shared" si="3"/>
        <v>5637657.3599999994</v>
      </c>
    </row>
    <row r="128" spans="1:16" x14ac:dyDescent="0.25">
      <c r="A128">
        <v>127</v>
      </c>
      <c r="B128" t="s">
        <v>130</v>
      </c>
      <c r="C128" s="3">
        <v>0.303545889878992</v>
      </c>
      <c r="D128" s="3">
        <v>0.28747927139344898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>
        <f t="shared" si="2"/>
        <v>0.29551258063622049</v>
      </c>
      <c r="P128">
        <f t="shared" si="3"/>
        <v>0.59102516127244098</v>
      </c>
    </row>
    <row r="129" spans="1:16" x14ac:dyDescent="0.25">
      <c r="A129">
        <v>128</v>
      </c>
      <c r="B129" t="s">
        <v>131</v>
      </c>
      <c r="C129" s="3">
        <v>118.493516129032</v>
      </c>
      <c r="D129" s="3">
        <v>114.51241379310299</v>
      </c>
      <c r="E129" s="3">
        <v>112.985357142857</v>
      </c>
      <c r="F129" s="3"/>
      <c r="G129" s="3"/>
      <c r="H129" s="3"/>
      <c r="I129" s="3"/>
      <c r="J129" s="3"/>
      <c r="K129" s="3"/>
      <c r="L129" s="3"/>
      <c r="M129" s="3"/>
      <c r="N129" s="3"/>
      <c r="O129">
        <f t="shared" si="2"/>
        <v>115.33042902166399</v>
      </c>
      <c r="P129">
        <f t="shared" si="3"/>
        <v>345.99128706499198</v>
      </c>
    </row>
    <row r="130" spans="1:16" x14ac:dyDescent="0.25">
      <c r="A130">
        <v>129</v>
      </c>
      <c r="B130" t="s">
        <v>132</v>
      </c>
      <c r="C130" s="3">
        <v>7.6440374692727504</v>
      </c>
      <c r="D130" s="3">
        <v>7.5167269029121897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>
        <f t="shared" ref="O130:O193" si="4">AVERAGE(C130:N130)</f>
        <v>7.5803821860924696</v>
      </c>
      <c r="P130">
        <f t="shared" ref="P130:P193" si="5">SUM(C130:N130)</f>
        <v>15.160764372184939</v>
      </c>
    </row>
    <row r="131" spans="1:16" x14ac:dyDescent="0.25">
      <c r="A131">
        <v>130</v>
      </c>
      <c r="B131" t="s">
        <v>133</v>
      </c>
      <c r="C131" s="3">
        <v>75960.789999999994</v>
      </c>
      <c r="D131" s="3">
        <v>48774.05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>
        <f t="shared" si="4"/>
        <v>62367.42</v>
      </c>
      <c r="P131">
        <f t="shared" si="5"/>
        <v>124734.84</v>
      </c>
    </row>
    <row r="132" spans="1:16" x14ac:dyDescent="0.25">
      <c r="A132">
        <v>131</v>
      </c>
      <c r="B132" t="s">
        <v>134</v>
      </c>
      <c r="C132" s="3">
        <v>14.6000006055756</v>
      </c>
      <c r="D132" s="3">
        <v>11.879999917989201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>
        <f t="shared" si="4"/>
        <v>13.2400002617824</v>
      </c>
      <c r="P132">
        <f t="shared" si="5"/>
        <v>26.480000523564801</v>
      </c>
    </row>
    <row r="133" spans="1:16" x14ac:dyDescent="0.25">
      <c r="A133">
        <v>132</v>
      </c>
      <c r="B133" t="s">
        <v>135</v>
      </c>
      <c r="C133" s="3">
        <v>3.0897859827952101</v>
      </c>
      <c r="D133" s="3">
        <v>2.5179065920095001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>
        <f t="shared" si="4"/>
        <v>2.8038462874023553</v>
      </c>
      <c r="P133">
        <f t="shared" si="5"/>
        <v>5.6076925748047106</v>
      </c>
    </row>
    <row r="134" spans="1:16" x14ac:dyDescent="0.25">
      <c r="A134">
        <v>133</v>
      </c>
      <c r="B134" t="s">
        <v>136</v>
      </c>
      <c r="C134" s="3">
        <v>26664253.300000001</v>
      </c>
      <c r="D134" s="3">
        <v>27258621.440000001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>
        <f t="shared" si="4"/>
        <v>26961437.370000001</v>
      </c>
      <c r="P134">
        <f t="shared" si="5"/>
        <v>53922874.740000002</v>
      </c>
    </row>
    <row r="135" spans="1:16" x14ac:dyDescent="0.25">
      <c r="A135">
        <v>134</v>
      </c>
      <c r="B135" t="s">
        <v>137</v>
      </c>
      <c r="C135" s="3">
        <v>983138.61</v>
      </c>
      <c r="D135" s="3">
        <v>122200.47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>
        <f t="shared" si="4"/>
        <v>552669.54</v>
      </c>
      <c r="P135">
        <f t="shared" si="5"/>
        <v>1105339.08</v>
      </c>
    </row>
    <row r="136" spans="1:16" x14ac:dyDescent="0.25">
      <c r="A136">
        <v>135</v>
      </c>
      <c r="B136" t="s">
        <v>138</v>
      </c>
      <c r="C136" s="3">
        <v>3098216.68</v>
      </c>
      <c r="D136" s="3">
        <v>2976765.34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>
        <f t="shared" si="4"/>
        <v>3037491.01</v>
      </c>
      <c r="P136">
        <f t="shared" si="5"/>
        <v>6074982.0199999996</v>
      </c>
    </row>
    <row r="137" spans="1:16" x14ac:dyDescent="0.25">
      <c r="A137">
        <v>136</v>
      </c>
      <c r="B137" t="s">
        <v>139</v>
      </c>
      <c r="C137" s="3">
        <v>754625.39</v>
      </c>
      <c r="D137" s="3">
        <v>856363.2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>
        <f t="shared" si="4"/>
        <v>805494.29499999993</v>
      </c>
      <c r="P137">
        <f t="shared" si="5"/>
        <v>1610988.5899999999</v>
      </c>
    </row>
    <row r="138" spans="1:16" x14ac:dyDescent="0.25">
      <c r="A138">
        <v>137</v>
      </c>
      <c r="B138" t="s">
        <v>140</v>
      </c>
      <c r="C138" s="3">
        <v>1084555.3600000001</v>
      </c>
      <c r="D138" s="3">
        <v>1205108.3999999999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>
        <f t="shared" si="4"/>
        <v>1144831.8799999999</v>
      </c>
      <c r="P138">
        <f t="shared" si="5"/>
        <v>2289663.7599999998</v>
      </c>
    </row>
    <row r="139" spans="1:16" x14ac:dyDescent="0.25">
      <c r="A139">
        <v>138</v>
      </c>
      <c r="B139" t="s">
        <v>141</v>
      </c>
      <c r="C139" s="3">
        <v>13182103.439999999</v>
      </c>
      <c r="D139" s="3">
        <v>13182243.4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>
        <f t="shared" si="4"/>
        <v>13182173.42</v>
      </c>
      <c r="P139">
        <f t="shared" si="5"/>
        <v>26364346.84</v>
      </c>
    </row>
    <row r="140" spans="1:16" x14ac:dyDescent="0.25">
      <c r="A140">
        <v>139</v>
      </c>
      <c r="B140" t="s">
        <v>142</v>
      </c>
      <c r="C140" s="3">
        <v>784595.14</v>
      </c>
      <c r="D140" s="3">
        <v>785184.1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>
        <f t="shared" si="4"/>
        <v>784889.62</v>
      </c>
      <c r="P140">
        <f t="shared" si="5"/>
        <v>1569779.24</v>
      </c>
    </row>
    <row r="141" spans="1:16" x14ac:dyDescent="0.25">
      <c r="A141">
        <v>140</v>
      </c>
      <c r="B141" t="s">
        <v>143</v>
      </c>
      <c r="C141" s="3">
        <v>55237439.119999997</v>
      </c>
      <c r="D141" s="3">
        <v>53925747.409999996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>
        <f t="shared" si="4"/>
        <v>54581593.265000001</v>
      </c>
      <c r="P141">
        <f t="shared" si="5"/>
        <v>109163186.53</v>
      </c>
    </row>
    <row r="142" spans="1:16" x14ac:dyDescent="0.25">
      <c r="A142">
        <v>141</v>
      </c>
      <c r="B142" t="s">
        <v>144</v>
      </c>
      <c r="C142" s="3">
        <v>7331044.75</v>
      </c>
      <c r="D142" s="3">
        <v>6600051.4000000004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>
        <f t="shared" si="4"/>
        <v>6965548.0750000002</v>
      </c>
      <c r="P142">
        <f t="shared" si="5"/>
        <v>13931096.15</v>
      </c>
    </row>
    <row r="143" spans="1:16" x14ac:dyDescent="0.25">
      <c r="A143">
        <v>142</v>
      </c>
      <c r="B143" t="s">
        <v>145</v>
      </c>
      <c r="C143" s="3">
        <v>3249689.46</v>
      </c>
      <c r="D143" s="3">
        <v>3501085.59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>
        <f t="shared" si="4"/>
        <v>3375387.5249999999</v>
      </c>
      <c r="P143">
        <f t="shared" si="5"/>
        <v>6750775.0499999998</v>
      </c>
    </row>
    <row r="144" spans="1:16" x14ac:dyDescent="0.25">
      <c r="A144">
        <v>143</v>
      </c>
      <c r="B144" t="s">
        <v>146</v>
      </c>
      <c r="C144" s="3">
        <v>6086383.4200000102</v>
      </c>
      <c r="D144" s="3">
        <v>6302048.98999999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>
        <f t="shared" si="4"/>
        <v>6194216.2050000001</v>
      </c>
      <c r="P144">
        <f t="shared" si="5"/>
        <v>12388432.41</v>
      </c>
    </row>
    <row r="145" spans="1:16" x14ac:dyDescent="0.25">
      <c r="A145">
        <v>144</v>
      </c>
      <c r="B145" t="s">
        <v>147</v>
      </c>
      <c r="C145" s="3">
        <v>45229522</v>
      </c>
      <c r="D145" s="3">
        <v>49353496.5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>
        <f t="shared" si="4"/>
        <v>47291509.25</v>
      </c>
      <c r="P145">
        <f t="shared" si="5"/>
        <v>94583018.5</v>
      </c>
    </row>
    <row r="146" spans="1:16" x14ac:dyDescent="0.25">
      <c r="A146">
        <v>145</v>
      </c>
      <c r="B146" t="s">
        <v>148</v>
      </c>
      <c r="C146" s="3">
        <v>3886201</v>
      </c>
      <c r="D146" s="3">
        <v>908716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>
        <f t="shared" si="4"/>
        <v>2397458.5</v>
      </c>
      <c r="P146">
        <f t="shared" si="5"/>
        <v>4794917</v>
      </c>
    </row>
    <row r="147" spans="1:16" x14ac:dyDescent="0.25">
      <c r="A147">
        <v>146</v>
      </c>
      <c r="B147" t="s">
        <v>149</v>
      </c>
      <c r="C147" s="3">
        <v>3548237</v>
      </c>
      <c r="D147" s="3">
        <v>3345913.7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>
        <f t="shared" si="4"/>
        <v>3447075.35</v>
      </c>
      <c r="P147">
        <f t="shared" si="5"/>
        <v>6894150.7000000002</v>
      </c>
    </row>
    <row r="148" spans="1:16" x14ac:dyDescent="0.25">
      <c r="A148">
        <v>147</v>
      </c>
      <c r="B148" t="s">
        <v>150</v>
      </c>
      <c r="C148" s="3">
        <v>0</v>
      </c>
      <c r="D148" s="3">
        <v>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>
        <f t="shared" si="4"/>
        <v>0</v>
      </c>
      <c r="P148">
        <f t="shared" si="5"/>
        <v>0</v>
      </c>
    </row>
    <row r="149" spans="1:16" x14ac:dyDescent="0.25">
      <c r="A149">
        <v>148</v>
      </c>
      <c r="B149" t="s">
        <v>151</v>
      </c>
      <c r="C149" s="3">
        <v>8.0750140396827194E-2</v>
      </c>
      <c r="D149" s="3">
        <v>8.7893568614342499E-2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>
        <f t="shared" si="4"/>
        <v>8.4321854505584853E-2</v>
      </c>
      <c r="P149">
        <f t="shared" si="5"/>
        <v>0.16864370901116971</v>
      </c>
    </row>
    <row r="150" spans="1:16" x14ac:dyDescent="0.25">
      <c r="A150">
        <v>149</v>
      </c>
      <c r="B150" t="s">
        <v>152</v>
      </c>
      <c r="C150" s="3">
        <v>0.70372239480096499</v>
      </c>
      <c r="D150" s="3">
        <v>0.58950834518121398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>
        <f t="shared" si="4"/>
        <v>0.64661536999108948</v>
      </c>
      <c r="P150">
        <f t="shared" si="5"/>
        <v>1.293230739982179</v>
      </c>
    </row>
    <row r="151" spans="1:16" x14ac:dyDescent="0.25">
      <c r="A151">
        <v>150</v>
      </c>
      <c r="B151" t="s">
        <v>153</v>
      </c>
      <c r="C151" s="3">
        <v>0.43673326798192302</v>
      </c>
      <c r="D151" s="3">
        <v>0.318065003324216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>
        <f t="shared" si="4"/>
        <v>0.37739913565306948</v>
      </c>
      <c r="P151">
        <f t="shared" si="5"/>
        <v>0.75479827130613897</v>
      </c>
    </row>
    <row r="152" spans="1:16" x14ac:dyDescent="0.25">
      <c r="A152">
        <v>151</v>
      </c>
      <c r="B152" t="s">
        <v>154</v>
      </c>
      <c r="C152" s="3">
        <v>0.78447253519779203</v>
      </c>
      <c r="D152" s="3">
        <v>0.67740191379555703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>
        <f t="shared" si="4"/>
        <v>0.73093722449667453</v>
      </c>
      <c r="P152">
        <f t="shared" si="5"/>
        <v>1.4618744489933491</v>
      </c>
    </row>
    <row r="153" spans="1:16" x14ac:dyDescent="0.25">
      <c r="A153">
        <v>152</v>
      </c>
      <c r="B153" t="s">
        <v>155</v>
      </c>
      <c r="C153" s="3">
        <v>5.0483085307731104</v>
      </c>
      <c r="D153" s="3">
        <v>4.8280846248670901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>
        <f t="shared" si="4"/>
        <v>4.9381965778201007</v>
      </c>
      <c r="P153">
        <f t="shared" si="5"/>
        <v>9.8763931556402014</v>
      </c>
    </row>
    <row r="154" spans="1:16" x14ac:dyDescent="0.25">
      <c r="A154">
        <v>153</v>
      </c>
      <c r="B154" t="s">
        <v>156</v>
      </c>
      <c r="C154" s="3">
        <v>5.4575174243619902</v>
      </c>
      <c r="D154" s="3">
        <v>5.0550812847890398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>
        <f t="shared" si="4"/>
        <v>5.256299354575515</v>
      </c>
      <c r="P154">
        <f t="shared" si="5"/>
        <v>10.51259870915103</v>
      </c>
    </row>
    <row r="155" spans="1:16" x14ac:dyDescent="0.25">
      <c r="A155">
        <v>154</v>
      </c>
      <c r="B155" t="s">
        <v>157</v>
      </c>
      <c r="C155" s="3">
        <v>0.37968592060123602</v>
      </c>
      <c r="D155" s="3">
        <v>0.34341071097942899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>
        <f t="shared" si="4"/>
        <v>0.36154831579033253</v>
      </c>
      <c r="P155">
        <f t="shared" si="5"/>
        <v>0.72309663158066506</v>
      </c>
    </row>
    <row r="156" spans="1:16" x14ac:dyDescent="0.25">
      <c r="A156">
        <v>155</v>
      </c>
      <c r="B156" t="s">
        <v>158</v>
      </c>
      <c r="C156" s="3">
        <v>16486250.380000001</v>
      </c>
      <c r="D156" s="3">
        <v>22883047.109999999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>
        <f t="shared" si="4"/>
        <v>19684648.745000001</v>
      </c>
      <c r="P156">
        <f t="shared" si="5"/>
        <v>39369297.490000002</v>
      </c>
    </row>
    <row r="157" spans="1:16" x14ac:dyDescent="0.25">
      <c r="A157">
        <v>156</v>
      </c>
      <c r="B157" t="s">
        <v>159</v>
      </c>
      <c r="C157" s="3">
        <v>1.98927591388749</v>
      </c>
      <c r="D157" s="3">
        <v>2.3438190075288201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>
        <f t="shared" si="4"/>
        <v>2.1665474607081552</v>
      </c>
      <c r="P157">
        <f t="shared" si="5"/>
        <v>4.3330949214163104</v>
      </c>
    </row>
    <row r="158" spans="1:16" x14ac:dyDescent="0.25">
      <c r="A158">
        <v>157</v>
      </c>
      <c r="B158" t="s">
        <v>160</v>
      </c>
      <c r="C158" s="3">
        <v>4540011.7499999898</v>
      </c>
      <c r="D158" s="3">
        <v>15089499.939999999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>
        <f t="shared" si="4"/>
        <v>9814755.8449999951</v>
      </c>
      <c r="P158">
        <f t="shared" si="5"/>
        <v>19629511.68999999</v>
      </c>
    </row>
    <row r="159" spans="1:16" x14ac:dyDescent="0.25">
      <c r="A159">
        <v>158</v>
      </c>
      <c r="B159" t="s">
        <v>161</v>
      </c>
      <c r="C159" s="3">
        <v>0.54781019424510202</v>
      </c>
      <c r="D159" s="3">
        <v>1.54555713683871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>
        <f t="shared" si="4"/>
        <v>1.0466836655419061</v>
      </c>
      <c r="P159">
        <f t="shared" si="5"/>
        <v>2.0933673310838121</v>
      </c>
    </row>
    <row r="160" spans="1:16" x14ac:dyDescent="0.25">
      <c r="A160">
        <v>159</v>
      </c>
      <c r="B160" t="s">
        <v>162</v>
      </c>
      <c r="C160" s="3">
        <v>17318629</v>
      </c>
      <c r="D160" s="3">
        <v>24609693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>
        <f t="shared" si="4"/>
        <v>20964161</v>
      </c>
      <c r="P160">
        <f t="shared" si="5"/>
        <v>41928322</v>
      </c>
    </row>
    <row r="161" spans="1:16" x14ac:dyDescent="0.25">
      <c r="A161">
        <v>160</v>
      </c>
      <c r="B161" t="s">
        <v>163</v>
      </c>
      <c r="C161" s="3">
        <v>17318629</v>
      </c>
      <c r="D161" s="3">
        <v>41928322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>
        <f t="shared" si="4"/>
        <v>29623475.5</v>
      </c>
      <c r="P161">
        <f t="shared" si="5"/>
        <v>59246951</v>
      </c>
    </row>
    <row r="162" spans="1:16" x14ac:dyDescent="0.25">
      <c r="A162">
        <v>161</v>
      </c>
      <c r="B162" t="s">
        <v>164</v>
      </c>
      <c r="C162" s="3">
        <v>3</v>
      </c>
      <c r="D162" s="3">
        <v>3</v>
      </c>
      <c r="E162" s="3">
        <v>3</v>
      </c>
      <c r="F162" s="3"/>
      <c r="G162" s="3"/>
      <c r="H162" s="3"/>
      <c r="I162" s="3"/>
      <c r="J162" s="3"/>
      <c r="K162" s="3"/>
      <c r="L162" s="3"/>
      <c r="M162" s="3"/>
      <c r="N162" s="3"/>
      <c r="O162">
        <f t="shared" si="4"/>
        <v>3</v>
      </c>
      <c r="P162">
        <f t="shared" si="5"/>
        <v>9</v>
      </c>
    </row>
    <row r="163" spans="1:16" x14ac:dyDescent="0.25">
      <c r="A163">
        <v>162</v>
      </c>
      <c r="B163" t="s">
        <v>165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t="e">
        <f t="shared" si="4"/>
        <v>#DIV/0!</v>
      </c>
      <c r="P163">
        <f t="shared" si="5"/>
        <v>0</v>
      </c>
    </row>
    <row r="164" spans="1:16" x14ac:dyDescent="0.25">
      <c r="A164">
        <v>163</v>
      </c>
      <c r="B164" t="s">
        <v>166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t="e">
        <f t="shared" si="4"/>
        <v>#DIV/0!</v>
      </c>
      <c r="P164">
        <f t="shared" si="5"/>
        <v>0</v>
      </c>
    </row>
    <row r="165" spans="1:16" x14ac:dyDescent="0.25">
      <c r="A165">
        <v>164</v>
      </c>
      <c r="B165" t="s">
        <v>167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t="e">
        <f t="shared" si="4"/>
        <v>#DIV/0!</v>
      </c>
      <c r="P165">
        <f t="shared" si="5"/>
        <v>0</v>
      </c>
    </row>
    <row r="166" spans="1:16" x14ac:dyDescent="0.25">
      <c r="A166">
        <v>165</v>
      </c>
      <c r="B166" t="s">
        <v>168</v>
      </c>
      <c r="C166" s="3">
        <v>9578.4599999999991</v>
      </c>
      <c r="D166" s="3">
        <v>9624.4840999999997</v>
      </c>
      <c r="E166" s="3">
        <v>9311.56</v>
      </c>
      <c r="F166" s="3"/>
      <c r="G166" s="3"/>
      <c r="H166" s="3"/>
      <c r="I166" s="3"/>
      <c r="J166" s="3"/>
      <c r="K166" s="3"/>
      <c r="L166" s="3"/>
      <c r="M166" s="3"/>
      <c r="N166" s="3"/>
      <c r="O166">
        <f t="shared" si="4"/>
        <v>9504.8346999999994</v>
      </c>
      <c r="P166">
        <f t="shared" si="5"/>
        <v>28514.504099999998</v>
      </c>
    </row>
    <row r="167" spans="1:16" x14ac:dyDescent="0.25">
      <c r="A167">
        <v>166</v>
      </c>
      <c r="B167" t="s">
        <v>169</v>
      </c>
      <c r="C167" s="3">
        <v>10713556.4726</v>
      </c>
      <c r="D167" s="3">
        <v>10765101.8628</v>
      </c>
      <c r="E167" s="3">
        <v>10388089.23</v>
      </c>
      <c r="F167" s="3"/>
      <c r="G167" s="3"/>
      <c r="H167" s="3"/>
      <c r="I167" s="3"/>
      <c r="J167" s="3"/>
      <c r="K167" s="3"/>
      <c r="L167" s="3"/>
      <c r="M167" s="3"/>
      <c r="N167" s="3"/>
      <c r="O167">
        <f t="shared" si="4"/>
        <v>10622249.188466666</v>
      </c>
      <c r="P167">
        <f t="shared" si="5"/>
        <v>31866747.565400001</v>
      </c>
    </row>
    <row r="168" spans="1:16" x14ac:dyDescent="0.25">
      <c r="A168">
        <v>167</v>
      </c>
      <c r="B168" t="s">
        <v>170</v>
      </c>
      <c r="C168" s="3">
        <v>257661194.56</v>
      </c>
      <c r="D168" s="3">
        <v>258109640.97</v>
      </c>
      <c r="E168" s="3">
        <v>250044050.357149</v>
      </c>
      <c r="F168" s="3"/>
      <c r="G168" s="3"/>
      <c r="H168" s="3"/>
      <c r="I168" s="3"/>
      <c r="J168" s="3"/>
      <c r="K168" s="3"/>
      <c r="L168" s="3"/>
      <c r="M168" s="3"/>
      <c r="N168" s="3"/>
      <c r="O168">
        <f t="shared" si="4"/>
        <v>255271628.62904966</v>
      </c>
      <c r="P168">
        <f t="shared" si="5"/>
        <v>765814885.88714898</v>
      </c>
    </row>
    <row r="169" spans="1:16" x14ac:dyDescent="0.25">
      <c r="A169">
        <v>168</v>
      </c>
      <c r="B169" t="s">
        <v>171</v>
      </c>
      <c r="C169" s="3">
        <v>209630.503</v>
      </c>
      <c r="D169" s="3">
        <v>210567.30900000001</v>
      </c>
      <c r="E169" s="3">
        <v>203202.269</v>
      </c>
      <c r="F169" s="3"/>
      <c r="G169" s="3"/>
      <c r="H169" s="3"/>
      <c r="I169" s="3"/>
      <c r="J169" s="3"/>
      <c r="K169" s="3"/>
      <c r="L169" s="3"/>
      <c r="M169" s="3"/>
      <c r="N169" s="3"/>
      <c r="O169">
        <f t="shared" si="4"/>
        <v>207800.027</v>
      </c>
      <c r="P169">
        <f t="shared" si="5"/>
        <v>623400.08100000001</v>
      </c>
    </row>
    <row r="170" spans="1:16" x14ac:dyDescent="0.25">
      <c r="A170">
        <v>169</v>
      </c>
      <c r="B170" t="s">
        <v>172</v>
      </c>
      <c r="C170" s="3">
        <v>1118.5461290322601</v>
      </c>
      <c r="D170" s="3">
        <v>1118.6820689655201</v>
      </c>
      <c r="E170" s="3">
        <v>1116.54</v>
      </c>
      <c r="F170" s="3"/>
      <c r="G170" s="3"/>
      <c r="H170" s="3"/>
      <c r="I170" s="3"/>
      <c r="J170" s="3"/>
      <c r="K170" s="3"/>
      <c r="L170" s="3"/>
      <c r="M170" s="3"/>
      <c r="N170" s="3"/>
      <c r="O170">
        <f t="shared" si="4"/>
        <v>1117.9227326659268</v>
      </c>
      <c r="P170">
        <f t="shared" si="5"/>
        <v>3353.7681979977801</v>
      </c>
    </row>
    <row r="171" spans="1:16" x14ac:dyDescent="0.25">
      <c r="A171">
        <v>170</v>
      </c>
      <c r="B171" t="s">
        <v>173</v>
      </c>
      <c r="C171" s="3">
        <v>0</v>
      </c>
      <c r="D171" s="3">
        <v>0</v>
      </c>
      <c r="E171" s="3">
        <v>0</v>
      </c>
      <c r="F171" s="3"/>
      <c r="G171" s="3"/>
      <c r="H171" s="3"/>
      <c r="I171" s="3"/>
      <c r="J171" s="3"/>
      <c r="K171" s="3"/>
      <c r="L171" s="3"/>
      <c r="M171" s="3"/>
      <c r="N171" s="3"/>
      <c r="O171">
        <f t="shared" si="4"/>
        <v>0</v>
      </c>
      <c r="P171">
        <f t="shared" si="5"/>
        <v>0</v>
      </c>
    </row>
    <row r="172" spans="1:16" x14ac:dyDescent="0.25">
      <c r="A172">
        <v>171</v>
      </c>
      <c r="B172" t="s">
        <v>174</v>
      </c>
      <c r="C172" s="3">
        <v>0</v>
      </c>
      <c r="D172" s="3">
        <v>0</v>
      </c>
      <c r="E172" s="3">
        <v>0</v>
      </c>
      <c r="F172" s="3"/>
      <c r="G172" s="3"/>
      <c r="H172" s="3"/>
      <c r="I172" s="3"/>
      <c r="J172" s="3"/>
      <c r="K172" s="3"/>
      <c r="L172" s="3"/>
      <c r="M172" s="3"/>
      <c r="N172" s="3"/>
      <c r="O172">
        <f t="shared" si="4"/>
        <v>0</v>
      </c>
      <c r="P172">
        <f t="shared" si="5"/>
        <v>0</v>
      </c>
    </row>
    <row r="173" spans="1:16" x14ac:dyDescent="0.25">
      <c r="A173">
        <v>172</v>
      </c>
      <c r="B173" t="s">
        <v>175</v>
      </c>
      <c r="C173" s="3">
        <v>0</v>
      </c>
      <c r="D173" s="3">
        <v>0</v>
      </c>
      <c r="E173" s="3">
        <v>0</v>
      </c>
      <c r="F173" s="3"/>
      <c r="G173" s="3"/>
      <c r="H173" s="3"/>
      <c r="I173" s="3"/>
      <c r="J173" s="3"/>
      <c r="K173" s="3"/>
      <c r="L173" s="3"/>
      <c r="M173" s="3"/>
      <c r="N173" s="3"/>
      <c r="O173">
        <f t="shared" si="4"/>
        <v>0</v>
      </c>
      <c r="P173">
        <f t="shared" si="5"/>
        <v>0</v>
      </c>
    </row>
    <row r="174" spans="1:16" x14ac:dyDescent="0.25">
      <c r="A174">
        <v>173</v>
      </c>
      <c r="B174" t="s">
        <v>176</v>
      </c>
      <c r="C174" s="3">
        <v>0</v>
      </c>
      <c r="D174" s="3">
        <v>0</v>
      </c>
      <c r="E174" s="3">
        <v>0</v>
      </c>
      <c r="F174" s="3"/>
      <c r="G174" s="3"/>
      <c r="H174" s="3"/>
      <c r="I174" s="3"/>
      <c r="J174" s="3"/>
      <c r="K174" s="3"/>
      <c r="L174" s="3"/>
      <c r="M174" s="3"/>
      <c r="N174" s="3"/>
      <c r="O174">
        <f t="shared" si="4"/>
        <v>0</v>
      </c>
      <c r="P174">
        <f t="shared" si="5"/>
        <v>0</v>
      </c>
    </row>
    <row r="175" spans="1:16" x14ac:dyDescent="0.25">
      <c r="A175">
        <v>174</v>
      </c>
      <c r="B175" t="s">
        <v>177</v>
      </c>
      <c r="C175" s="3">
        <v>0</v>
      </c>
      <c r="D175" s="3">
        <v>0</v>
      </c>
      <c r="E175" s="3">
        <v>0</v>
      </c>
      <c r="F175" s="3"/>
      <c r="G175" s="3"/>
      <c r="H175" s="3"/>
      <c r="I175" s="3"/>
      <c r="J175" s="3"/>
      <c r="K175" s="3"/>
      <c r="L175" s="3"/>
      <c r="M175" s="3"/>
      <c r="N175" s="3"/>
      <c r="O175">
        <f t="shared" si="4"/>
        <v>0</v>
      </c>
      <c r="P175">
        <f t="shared" si="5"/>
        <v>0</v>
      </c>
    </row>
    <row r="176" spans="1:16" x14ac:dyDescent="0.25">
      <c r="A176">
        <v>175</v>
      </c>
      <c r="B176" t="s">
        <v>178</v>
      </c>
      <c r="C176" s="3">
        <v>57.035483870967703</v>
      </c>
      <c r="D176" s="3">
        <v>59.739655172413798</v>
      </c>
      <c r="E176" s="3">
        <v>63.203571428571401</v>
      </c>
      <c r="F176" s="3"/>
      <c r="G176" s="3"/>
      <c r="H176" s="3"/>
      <c r="I176" s="3"/>
      <c r="J176" s="3"/>
      <c r="K176" s="3"/>
      <c r="L176" s="3"/>
      <c r="M176" s="3"/>
      <c r="N176" s="3"/>
      <c r="O176">
        <f t="shared" si="4"/>
        <v>59.992903490650967</v>
      </c>
      <c r="P176">
        <f t="shared" si="5"/>
        <v>179.97871047195289</v>
      </c>
    </row>
    <row r="177" spans="1:16" x14ac:dyDescent="0.25">
      <c r="A177">
        <v>176</v>
      </c>
      <c r="B177" t="s">
        <v>179</v>
      </c>
      <c r="C177" s="3">
        <v>6123.8129032258103</v>
      </c>
      <c r="D177" s="3">
        <v>6863.4203448275903</v>
      </c>
      <c r="E177" s="3">
        <v>6856.1442857142902</v>
      </c>
      <c r="F177" s="3"/>
      <c r="G177" s="3"/>
      <c r="H177" s="3"/>
      <c r="I177" s="3"/>
      <c r="J177" s="3"/>
      <c r="K177" s="3"/>
      <c r="L177" s="3"/>
      <c r="M177" s="3"/>
      <c r="N177" s="3"/>
      <c r="O177">
        <f t="shared" si="4"/>
        <v>6614.4591779225639</v>
      </c>
      <c r="P177">
        <f t="shared" si="5"/>
        <v>19843.377533767693</v>
      </c>
    </row>
    <row r="178" spans="1:16" x14ac:dyDescent="0.25">
      <c r="A178">
        <v>177</v>
      </c>
      <c r="B178" t="s">
        <v>180</v>
      </c>
      <c r="C178" s="3">
        <v>0</v>
      </c>
      <c r="D178" s="3">
        <v>0</v>
      </c>
      <c r="E178" s="3">
        <v>0</v>
      </c>
      <c r="F178" s="3"/>
      <c r="G178" s="3"/>
      <c r="H178" s="3"/>
      <c r="I178" s="3"/>
      <c r="J178" s="3"/>
      <c r="K178" s="3"/>
      <c r="L178" s="3"/>
      <c r="M178" s="3"/>
      <c r="N178" s="3"/>
      <c r="O178">
        <f t="shared" si="4"/>
        <v>0</v>
      </c>
      <c r="P178">
        <f t="shared" si="5"/>
        <v>0</v>
      </c>
    </row>
    <row r="179" spans="1:16" x14ac:dyDescent="0.25">
      <c r="A179">
        <v>178</v>
      </c>
      <c r="B179" t="s">
        <v>181</v>
      </c>
      <c r="C179" s="3">
        <v>1410508.71</v>
      </c>
      <c r="D179" s="3">
        <v>1439613.99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>
        <f t="shared" si="4"/>
        <v>1425061.35</v>
      </c>
      <c r="P179">
        <f t="shared" si="5"/>
        <v>2850122.7</v>
      </c>
    </row>
    <row r="180" spans="1:16" x14ac:dyDescent="0.25">
      <c r="A180">
        <v>179</v>
      </c>
      <c r="B180" t="s">
        <v>182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t="e">
        <f t="shared" si="4"/>
        <v>#DIV/0!</v>
      </c>
      <c r="P180">
        <f t="shared" si="5"/>
        <v>0</v>
      </c>
    </row>
    <row r="181" spans="1:16" x14ac:dyDescent="0.25">
      <c r="A181">
        <v>180</v>
      </c>
      <c r="B181" t="s">
        <v>183</v>
      </c>
      <c r="C181" s="3"/>
      <c r="D181" s="3">
        <v>41.518519558737502</v>
      </c>
      <c r="E181" s="3">
        <v>41.509344824874503</v>
      </c>
      <c r="F181" s="3"/>
      <c r="G181" s="3"/>
      <c r="H181" s="3"/>
      <c r="I181" s="3"/>
      <c r="J181" s="3"/>
      <c r="K181" s="3"/>
      <c r="L181" s="3"/>
      <c r="M181" s="3"/>
      <c r="N181" s="3"/>
      <c r="O181">
        <f t="shared" si="4"/>
        <v>41.513932191806006</v>
      </c>
      <c r="P181">
        <f t="shared" si="5"/>
        <v>83.027864383612012</v>
      </c>
    </row>
    <row r="182" spans="1:16" x14ac:dyDescent="0.25">
      <c r="A182">
        <v>181</v>
      </c>
      <c r="B182" t="s">
        <v>184</v>
      </c>
      <c r="C182" s="3"/>
      <c r="D182" s="3">
        <v>18.9711975806499</v>
      </c>
      <c r="E182" s="3">
        <v>18.991078046634701</v>
      </c>
      <c r="F182" s="3"/>
      <c r="G182" s="3"/>
      <c r="H182" s="3"/>
      <c r="I182" s="3"/>
      <c r="J182" s="3"/>
      <c r="K182" s="3"/>
      <c r="L182" s="3"/>
      <c r="M182" s="3"/>
      <c r="N182" s="3"/>
      <c r="O182">
        <f t="shared" si="4"/>
        <v>18.981137813642299</v>
      </c>
      <c r="P182">
        <f t="shared" si="5"/>
        <v>37.962275627284598</v>
      </c>
    </row>
    <row r="183" spans="1:16" x14ac:dyDescent="0.25">
      <c r="A183">
        <v>182</v>
      </c>
      <c r="B183" t="s">
        <v>185</v>
      </c>
      <c r="C183" s="3"/>
      <c r="D183" s="3">
        <v>1.7299383149473999</v>
      </c>
      <c r="E183" s="3">
        <v>1.72955603436977</v>
      </c>
      <c r="F183" s="3"/>
      <c r="G183" s="3"/>
      <c r="H183" s="3"/>
      <c r="I183" s="3"/>
      <c r="J183" s="3"/>
      <c r="K183" s="3"/>
      <c r="L183" s="3"/>
      <c r="M183" s="3"/>
      <c r="N183" s="3"/>
      <c r="O183">
        <f t="shared" si="4"/>
        <v>1.7297471746585851</v>
      </c>
      <c r="P183">
        <f t="shared" si="5"/>
        <v>3.4594943493171701</v>
      </c>
    </row>
    <row r="184" spans="1:16" x14ac:dyDescent="0.25">
      <c r="A184">
        <v>183</v>
      </c>
      <c r="B184" t="s">
        <v>186</v>
      </c>
      <c r="C184" s="3"/>
      <c r="D184" s="3">
        <v>0.86177475764304601</v>
      </c>
      <c r="E184" s="3">
        <v>0.85903973640275699</v>
      </c>
      <c r="F184" s="3"/>
      <c r="G184" s="3"/>
      <c r="H184" s="3"/>
      <c r="I184" s="3"/>
      <c r="J184" s="3"/>
      <c r="K184" s="3"/>
      <c r="L184" s="3"/>
      <c r="M184" s="3"/>
      <c r="N184" s="3"/>
      <c r="O184">
        <f t="shared" si="4"/>
        <v>0.8604072470229015</v>
      </c>
      <c r="P184">
        <f t="shared" si="5"/>
        <v>1.720814494045803</v>
      </c>
    </row>
    <row r="185" spans="1:16" x14ac:dyDescent="0.25">
      <c r="A185">
        <v>184</v>
      </c>
      <c r="B185" t="s">
        <v>187</v>
      </c>
      <c r="C185" s="3"/>
      <c r="D185" s="3">
        <v>24.9862068965517</v>
      </c>
      <c r="E185" s="3">
        <v>25.6357142857143</v>
      </c>
      <c r="F185" s="3"/>
      <c r="G185" s="3"/>
      <c r="H185" s="3"/>
      <c r="I185" s="3"/>
      <c r="J185" s="3"/>
      <c r="K185" s="3"/>
      <c r="L185" s="3"/>
      <c r="M185" s="3"/>
      <c r="N185" s="3"/>
      <c r="O185">
        <f t="shared" si="4"/>
        <v>25.310960591133</v>
      </c>
      <c r="P185">
        <f t="shared" si="5"/>
        <v>50.621921182266</v>
      </c>
    </row>
    <row r="186" spans="1:16" x14ac:dyDescent="0.25">
      <c r="A186">
        <v>185</v>
      </c>
      <c r="B186" t="s">
        <v>188</v>
      </c>
      <c r="C186" s="3"/>
      <c r="D186" s="3">
        <v>32.817241379310303</v>
      </c>
      <c r="E186" s="3">
        <v>32.992857142857098</v>
      </c>
      <c r="F186" s="3"/>
      <c r="G186" s="3"/>
      <c r="H186" s="3"/>
      <c r="I186" s="3"/>
      <c r="J186" s="3"/>
      <c r="K186" s="3"/>
      <c r="L186" s="3"/>
      <c r="M186" s="3"/>
      <c r="N186" s="3"/>
      <c r="O186">
        <f t="shared" si="4"/>
        <v>32.905049261083704</v>
      </c>
      <c r="P186">
        <f t="shared" si="5"/>
        <v>65.810098522167408</v>
      </c>
    </row>
    <row r="187" spans="1:16" x14ac:dyDescent="0.25">
      <c r="A187">
        <v>186</v>
      </c>
      <c r="B187" t="s">
        <v>189</v>
      </c>
      <c r="C187" s="3">
        <v>7.28</v>
      </c>
      <c r="D187" s="3">
        <v>7.22</v>
      </c>
      <c r="E187" s="3">
        <v>6.6</v>
      </c>
      <c r="F187" s="3"/>
      <c r="G187" s="3"/>
      <c r="H187" s="3"/>
      <c r="I187" s="3"/>
      <c r="J187" s="3"/>
      <c r="K187" s="3"/>
      <c r="L187" s="3"/>
      <c r="M187" s="3"/>
      <c r="N187" s="3"/>
      <c r="O187">
        <f t="shared" si="4"/>
        <v>7.0333333333333341</v>
      </c>
      <c r="P187">
        <f t="shared" si="5"/>
        <v>21.1</v>
      </c>
    </row>
    <row r="188" spans="1:16" x14ac:dyDescent="0.25">
      <c r="A188">
        <v>187</v>
      </c>
      <c r="B188" t="s">
        <v>190</v>
      </c>
      <c r="C188" s="3">
        <v>7.71</v>
      </c>
      <c r="D188" s="3">
        <v>7.64</v>
      </c>
      <c r="E188" s="3">
        <v>7.02</v>
      </c>
      <c r="F188" s="3"/>
      <c r="G188" s="3"/>
      <c r="H188" s="3"/>
      <c r="I188" s="3"/>
      <c r="J188" s="3"/>
      <c r="K188" s="3"/>
      <c r="L188" s="3"/>
      <c r="M188" s="3"/>
      <c r="N188" s="3"/>
      <c r="O188">
        <f t="shared" si="4"/>
        <v>7.4566666666666661</v>
      </c>
      <c r="P188">
        <f t="shared" si="5"/>
        <v>22.369999999999997</v>
      </c>
    </row>
    <row r="189" spans="1:16" x14ac:dyDescent="0.25">
      <c r="A189">
        <v>188</v>
      </c>
      <c r="B189" t="s">
        <v>191</v>
      </c>
      <c r="C189" s="3">
        <v>41.75</v>
      </c>
      <c r="D189" s="3">
        <v>0</v>
      </c>
      <c r="E189" s="3">
        <v>0</v>
      </c>
      <c r="F189" s="3"/>
      <c r="G189" s="3"/>
      <c r="H189" s="3"/>
      <c r="I189" s="3"/>
      <c r="J189" s="3"/>
      <c r="K189" s="3"/>
      <c r="L189" s="3"/>
      <c r="M189" s="3"/>
      <c r="N189" s="3"/>
      <c r="O189">
        <f t="shared" si="4"/>
        <v>13.916666666666666</v>
      </c>
      <c r="P189">
        <f t="shared" si="5"/>
        <v>41.75</v>
      </c>
    </row>
    <row r="190" spans="1:16" x14ac:dyDescent="0.25">
      <c r="A190">
        <v>189</v>
      </c>
      <c r="B190" t="s">
        <v>192</v>
      </c>
      <c r="C190" s="3">
        <v>5.6115591397849496</v>
      </c>
      <c r="D190" s="3">
        <v>0</v>
      </c>
      <c r="E190" s="3">
        <v>0</v>
      </c>
      <c r="F190" s="3"/>
      <c r="G190" s="3"/>
      <c r="H190" s="3"/>
      <c r="I190" s="3"/>
      <c r="J190" s="3"/>
      <c r="K190" s="3"/>
      <c r="L190" s="3"/>
      <c r="M190" s="3"/>
      <c r="N190" s="3"/>
      <c r="O190">
        <f t="shared" si="4"/>
        <v>1.8705197132616498</v>
      </c>
      <c r="P190">
        <f t="shared" si="5"/>
        <v>5.6115591397849496</v>
      </c>
    </row>
    <row r="191" spans="1:16" x14ac:dyDescent="0.25">
      <c r="A191">
        <v>190</v>
      </c>
      <c r="B191" t="s">
        <v>193</v>
      </c>
      <c r="C191" s="3">
        <v>0</v>
      </c>
      <c r="D191" s="3">
        <v>0</v>
      </c>
      <c r="E191" s="3">
        <v>0</v>
      </c>
      <c r="F191" s="3"/>
      <c r="G191" s="3"/>
      <c r="H191" s="3"/>
      <c r="I191" s="3"/>
      <c r="J191" s="3"/>
      <c r="K191" s="3"/>
      <c r="L191" s="3"/>
      <c r="M191" s="3"/>
      <c r="N191" s="3"/>
      <c r="O191">
        <f t="shared" si="4"/>
        <v>0</v>
      </c>
      <c r="P191">
        <f t="shared" si="5"/>
        <v>0</v>
      </c>
    </row>
    <row r="192" spans="1:16" x14ac:dyDescent="0.25">
      <c r="A192">
        <v>191</v>
      </c>
      <c r="B192" t="s">
        <v>194</v>
      </c>
      <c r="C192" s="3">
        <v>0</v>
      </c>
      <c r="D192" s="3">
        <v>0</v>
      </c>
      <c r="E192" s="3">
        <v>0</v>
      </c>
      <c r="F192" s="3"/>
      <c r="G192" s="3"/>
      <c r="H192" s="3"/>
      <c r="I192" s="3"/>
      <c r="J192" s="3"/>
      <c r="K192" s="3"/>
      <c r="L192" s="3"/>
      <c r="M192" s="3"/>
      <c r="N192" s="3"/>
      <c r="O192">
        <f t="shared" si="4"/>
        <v>0</v>
      </c>
      <c r="P192">
        <f t="shared" si="5"/>
        <v>0</v>
      </c>
    </row>
    <row r="193" spans="1:16" x14ac:dyDescent="0.25">
      <c r="A193">
        <v>192</v>
      </c>
      <c r="B193" t="s">
        <v>195</v>
      </c>
      <c r="C193" s="3">
        <v>41.75</v>
      </c>
      <c r="D193" s="3">
        <v>0</v>
      </c>
      <c r="E193" s="3">
        <v>0</v>
      </c>
      <c r="F193" s="3"/>
      <c r="G193" s="3"/>
      <c r="H193" s="3"/>
      <c r="I193" s="3"/>
      <c r="J193" s="3"/>
      <c r="K193" s="3"/>
      <c r="L193" s="3"/>
      <c r="M193" s="3"/>
      <c r="N193" s="3"/>
      <c r="O193">
        <f t="shared" si="4"/>
        <v>13.916666666666666</v>
      </c>
      <c r="P193">
        <f t="shared" si="5"/>
        <v>41.75</v>
      </c>
    </row>
    <row r="194" spans="1:16" x14ac:dyDescent="0.25">
      <c r="A194">
        <v>193</v>
      </c>
      <c r="B194" t="s">
        <v>196</v>
      </c>
      <c r="C194" s="3">
        <v>5.6115591397849398</v>
      </c>
      <c r="D194" s="3">
        <v>0</v>
      </c>
      <c r="E194" s="3">
        <v>0</v>
      </c>
      <c r="F194" s="3"/>
      <c r="G194" s="3"/>
      <c r="H194" s="3"/>
      <c r="I194" s="3"/>
      <c r="J194" s="3"/>
      <c r="K194" s="3"/>
      <c r="L194" s="3"/>
      <c r="M194" s="3"/>
      <c r="N194" s="3"/>
      <c r="O194">
        <f t="shared" ref="O194:O257" si="6">AVERAGE(C194:N194)</f>
        <v>1.8705197132616467</v>
      </c>
      <c r="P194">
        <f t="shared" ref="P194:P231" si="7">SUM(C194:N194)</f>
        <v>5.6115591397849398</v>
      </c>
    </row>
    <row r="195" spans="1:16" x14ac:dyDescent="0.25">
      <c r="A195">
        <v>194</v>
      </c>
      <c r="B195" t="s">
        <v>197</v>
      </c>
      <c r="C195" s="3"/>
      <c r="D195" s="3">
        <v>6.5709999999999997</v>
      </c>
      <c r="E195" s="3">
        <v>-28.506</v>
      </c>
      <c r="F195" s="3"/>
      <c r="G195" s="3"/>
      <c r="H195" s="3"/>
      <c r="I195" s="3"/>
      <c r="J195" s="3"/>
      <c r="K195" s="3"/>
      <c r="L195" s="3"/>
      <c r="M195" s="3"/>
      <c r="N195" s="3"/>
      <c r="O195">
        <f t="shared" si="6"/>
        <v>-10.967500000000001</v>
      </c>
      <c r="P195">
        <f t="shared" si="7"/>
        <v>-21.935000000000002</v>
      </c>
    </row>
    <row r="196" spans="1:16" x14ac:dyDescent="0.25">
      <c r="A196">
        <v>195</v>
      </c>
      <c r="B196" t="s">
        <v>198</v>
      </c>
      <c r="C196" s="3"/>
      <c r="D196" s="3">
        <v>3.12061736040897E-3</v>
      </c>
      <c r="E196" s="3">
        <v>-1.4028386661371401E-2</v>
      </c>
      <c r="F196" s="3"/>
      <c r="G196" s="3"/>
      <c r="H196" s="3"/>
      <c r="I196" s="3"/>
      <c r="J196" s="3"/>
      <c r="K196" s="3"/>
      <c r="L196" s="3"/>
      <c r="M196" s="3"/>
      <c r="N196" s="3"/>
      <c r="O196">
        <f t="shared" si="6"/>
        <v>-5.4538846504812149E-3</v>
      </c>
      <c r="P196">
        <f t="shared" si="7"/>
        <v>-1.090776930096243E-2</v>
      </c>
    </row>
    <row r="197" spans="1:16" x14ac:dyDescent="0.25">
      <c r="A197">
        <v>196</v>
      </c>
      <c r="B197" t="s">
        <v>199</v>
      </c>
      <c r="C197" s="3">
        <v>24103321</v>
      </c>
      <c r="D197" s="3">
        <v>26920715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>
        <f t="shared" si="6"/>
        <v>25512018</v>
      </c>
      <c r="P197">
        <f t="shared" si="7"/>
        <v>51024036</v>
      </c>
    </row>
    <row r="198" spans="1:16" x14ac:dyDescent="0.25">
      <c r="A198">
        <v>197</v>
      </c>
      <c r="B198" t="s">
        <v>200</v>
      </c>
      <c r="C198" s="3">
        <v>-8944214</v>
      </c>
      <c r="D198" s="3">
        <v>-2062141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>
        <f t="shared" si="6"/>
        <v>-5503177.5</v>
      </c>
      <c r="P198">
        <f t="shared" si="7"/>
        <v>-11006355</v>
      </c>
    </row>
    <row r="199" spans="1:16" x14ac:dyDescent="0.25">
      <c r="A199">
        <v>198</v>
      </c>
      <c r="B199" t="s">
        <v>201</v>
      </c>
      <c r="C199" s="3">
        <v>2159522</v>
      </c>
      <c r="D199" s="3">
        <v>-248881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>
        <f t="shared" si="6"/>
        <v>955320.5</v>
      </c>
      <c r="P199">
        <f t="shared" si="7"/>
        <v>1910641</v>
      </c>
    </row>
    <row r="200" spans="1:16" x14ac:dyDescent="0.25">
      <c r="A200">
        <v>199</v>
      </c>
      <c r="B200" t="s">
        <v>202</v>
      </c>
      <c r="C200" s="3">
        <v>94.4</v>
      </c>
      <c r="D200" s="3">
        <v>100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>
        <f t="shared" si="6"/>
        <v>97.2</v>
      </c>
      <c r="P200">
        <f t="shared" si="7"/>
        <v>194.4</v>
      </c>
    </row>
    <row r="201" spans="1:16" x14ac:dyDescent="0.25">
      <c r="A201">
        <v>200</v>
      </c>
      <c r="B201" t="s">
        <v>203</v>
      </c>
      <c r="C201" s="3">
        <v>8287563.4621152999</v>
      </c>
      <c r="D201" s="3">
        <v>9763145.9752203804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>
        <f t="shared" si="6"/>
        <v>9025354.7186678406</v>
      </c>
      <c r="P201">
        <f t="shared" si="7"/>
        <v>18050709.437335681</v>
      </c>
    </row>
    <row r="202" spans="1:16" x14ac:dyDescent="0.25">
      <c r="A202">
        <v>201</v>
      </c>
      <c r="B202" t="s">
        <v>204</v>
      </c>
      <c r="C202" s="3">
        <v>55.660814621052602</v>
      </c>
      <c r="D202" s="3">
        <v>56.295162715483301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>
        <f t="shared" si="6"/>
        <v>55.977988668267955</v>
      </c>
      <c r="P202">
        <f t="shared" si="7"/>
        <v>111.95597733653591</v>
      </c>
    </row>
    <row r="203" spans="1:16" x14ac:dyDescent="0.25">
      <c r="A203">
        <v>202</v>
      </c>
      <c r="B203" t="s">
        <v>205</v>
      </c>
      <c r="C203" s="3">
        <v>5.8831283849713696</v>
      </c>
      <c r="D203" s="3">
        <v>6.49241922115809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>
        <f t="shared" si="6"/>
        <v>6.1877738030647293</v>
      </c>
      <c r="P203">
        <f t="shared" si="7"/>
        <v>12.375547606129459</v>
      </c>
    </row>
    <row r="204" spans="1:16" x14ac:dyDescent="0.25">
      <c r="A204">
        <v>203</v>
      </c>
      <c r="B204" t="s">
        <v>206</v>
      </c>
      <c r="C204" s="3">
        <v>8.0357608910092395</v>
      </c>
      <c r="D204" s="3">
        <v>6.1170847478848103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>
        <f t="shared" si="6"/>
        <v>7.0764228194470249</v>
      </c>
      <c r="P204">
        <f t="shared" si="7"/>
        <v>14.15284563889405</v>
      </c>
    </row>
    <row r="205" spans="1:16" x14ac:dyDescent="0.25">
      <c r="A205">
        <v>204</v>
      </c>
      <c r="B205" t="s">
        <v>207</v>
      </c>
      <c r="C205" s="3">
        <v>5.1354552368683404</v>
      </c>
      <c r="D205" s="3">
        <v>5.1941114115751503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>
        <f t="shared" si="6"/>
        <v>5.1647833242217454</v>
      </c>
      <c r="P205">
        <f t="shared" si="7"/>
        <v>10.329566648443491</v>
      </c>
    </row>
    <row r="206" spans="1:16" x14ac:dyDescent="0.25">
      <c r="A206">
        <v>205</v>
      </c>
      <c r="B206" t="s">
        <v>208</v>
      </c>
      <c r="C206" s="3">
        <v>25.284840866098399</v>
      </c>
      <c r="D206" s="3">
        <v>25.901221903898701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>
        <f t="shared" si="6"/>
        <v>25.59303138499855</v>
      </c>
      <c r="P206">
        <f t="shared" si="7"/>
        <v>51.1860627699971</v>
      </c>
    </row>
    <row r="207" spans="1:16" x14ac:dyDescent="0.25">
      <c r="A207">
        <v>206</v>
      </c>
      <c r="B207" t="s">
        <v>209</v>
      </c>
      <c r="C207" s="3">
        <v>70.581236551852896</v>
      </c>
      <c r="D207" s="3">
        <v>71.747636971732604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>
        <f t="shared" si="6"/>
        <v>71.164436761792757</v>
      </c>
      <c r="P207">
        <f t="shared" si="7"/>
        <v>142.32887352358551</v>
      </c>
    </row>
    <row r="208" spans="1:16" x14ac:dyDescent="0.25">
      <c r="A208">
        <v>207</v>
      </c>
      <c r="B208" t="s">
        <v>210</v>
      </c>
      <c r="C208" s="3">
        <v>1122302.8</v>
      </c>
      <c r="D208" s="3">
        <v>1069072.6000000001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>
        <f t="shared" si="6"/>
        <v>1095687.7000000002</v>
      </c>
      <c r="P208">
        <f t="shared" si="7"/>
        <v>2191375.4000000004</v>
      </c>
    </row>
    <row r="209" spans="1:16" x14ac:dyDescent="0.25">
      <c r="A209">
        <v>208</v>
      </c>
      <c r="B209" t="s">
        <v>211</v>
      </c>
      <c r="C209" s="3">
        <v>1431145.1</v>
      </c>
      <c r="D209" s="3">
        <v>1454888.2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>
        <f t="shared" si="6"/>
        <v>1443016.65</v>
      </c>
      <c r="P209">
        <f t="shared" si="7"/>
        <v>2886033.3</v>
      </c>
    </row>
    <row r="210" spans="1:16" x14ac:dyDescent="0.25">
      <c r="A210">
        <v>209</v>
      </c>
      <c r="B210" t="s">
        <v>212</v>
      </c>
      <c r="C210" s="3">
        <v>439520.8</v>
      </c>
      <c r="D210" s="3">
        <v>499138.9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>
        <f t="shared" si="6"/>
        <v>469329.85</v>
      </c>
      <c r="P210">
        <f t="shared" si="7"/>
        <v>938659.7</v>
      </c>
    </row>
    <row r="211" spans="1:16" x14ac:dyDescent="0.25">
      <c r="A211">
        <v>210</v>
      </c>
      <c r="B211" t="s">
        <v>213</v>
      </c>
      <c r="C211" s="3">
        <v>628320.4</v>
      </c>
      <c r="D211" s="3">
        <v>563047.80000000005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>
        <f t="shared" si="6"/>
        <v>595684.10000000009</v>
      </c>
      <c r="P211">
        <f t="shared" si="7"/>
        <v>1191368.2000000002</v>
      </c>
    </row>
    <row r="212" spans="1:16" x14ac:dyDescent="0.25">
      <c r="A212">
        <v>211</v>
      </c>
      <c r="B212" t="s">
        <v>214</v>
      </c>
      <c r="C212" s="3">
        <v>0</v>
      </c>
      <c r="D212" s="3">
        <v>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>
        <f t="shared" si="6"/>
        <v>0</v>
      </c>
      <c r="P212">
        <f t="shared" si="7"/>
        <v>0</v>
      </c>
    </row>
    <row r="213" spans="1:16" x14ac:dyDescent="0.25">
      <c r="A213">
        <v>212</v>
      </c>
      <c r="B213" t="s">
        <v>215</v>
      </c>
      <c r="C213" s="3">
        <v>91638364</v>
      </c>
      <c r="D213" s="3">
        <v>116248057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>
        <f t="shared" si="6"/>
        <v>103943210.5</v>
      </c>
      <c r="P213">
        <f t="shared" si="7"/>
        <v>207886421</v>
      </c>
    </row>
    <row r="214" spans="1:16" x14ac:dyDescent="0.25">
      <c r="A214">
        <v>213</v>
      </c>
      <c r="B214" t="s">
        <v>216</v>
      </c>
      <c r="C214" s="3">
        <v>73.286811872838797</v>
      </c>
      <c r="D214" s="3">
        <v>68.322062537288701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>
        <f t="shared" si="6"/>
        <v>70.804437205063749</v>
      </c>
      <c r="P214">
        <f t="shared" si="7"/>
        <v>141.6088744101275</v>
      </c>
    </row>
    <row r="215" spans="1:16" x14ac:dyDescent="0.25">
      <c r="A215">
        <v>214</v>
      </c>
      <c r="B215" t="s">
        <v>217</v>
      </c>
      <c r="C215" s="3">
        <v>26.7131881271612</v>
      </c>
      <c r="D215" s="3">
        <v>31.677937462711299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>
        <f t="shared" si="6"/>
        <v>29.195562794936251</v>
      </c>
      <c r="P215">
        <f t="shared" si="7"/>
        <v>58.391125589872502</v>
      </c>
    </row>
    <row r="216" spans="1:16" x14ac:dyDescent="0.25">
      <c r="A216">
        <v>215</v>
      </c>
      <c r="B216" t="s">
        <v>218</v>
      </c>
      <c r="C216" s="3">
        <v>7.1922433420576404</v>
      </c>
      <c r="D216" s="3">
        <v>4.5665026386220298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>
        <f t="shared" si="6"/>
        <v>5.8793729903398351</v>
      </c>
      <c r="P216">
        <f t="shared" si="7"/>
        <v>11.75874598067967</v>
      </c>
    </row>
    <row r="217" spans="1:16" x14ac:dyDescent="0.25">
      <c r="A217">
        <v>216</v>
      </c>
      <c r="B217" t="s">
        <v>219</v>
      </c>
      <c r="C217" s="3">
        <v>4.5963841180399401</v>
      </c>
      <c r="D217" s="3">
        <v>3.8774881244625998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>
        <f t="shared" si="6"/>
        <v>4.2369361212512704</v>
      </c>
      <c r="P217">
        <f t="shared" si="7"/>
        <v>8.4738722425025408</v>
      </c>
    </row>
    <row r="218" spans="1:16" x14ac:dyDescent="0.25">
      <c r="A218">
        <v>217</v>
      </c>
      <c r="B218" t="s">
        <v>220</v>
      </c>
      <c r="C218" s="3">
        <v>1.2713040925244301</v>
      </c>
      <c r="D218" s="3">
        <v>1.0869624441600501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>
        <f t="shared" si="6"/>
        <v>1.1791332683422402</v>
      </c>
      <c r="P218">
        <f t="shared" si="7"/>
        <v>2.3582665366844804</v>
      </c>
    </row>
    <row r="219" spans="1:16" x14ac:dyDescent="0.25">
      <c r="A219">
        <v>218</v>
      </c>
      <c r="B219" t="s">
        <v>221</v>
      </c>
      <c r="C219" s="3">
        <v>13.653256574539199</v>
      </c>
      <c r="D219" s="3">
        <v>22.146984255466599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>
        <f t="shared" si="6"/>
        <v>17.900120415002899</v>
      </c>
      <c r="P219">
        <f t="shared" si="7"/>
        <v>35.800240830005798</v>
      </c>
    </row>
    <row r="220" spans="1:16" x14ac:dyDescent="0.25">
      <c r="A220">
        <v>219</v>
      </c>
      <c r="B220" t="s">
        <v>222</v>
      </c>
      <c r="C220" s="3">
        <v>6.2969332637881497</v>
      </c>
      <c r="D220" s="3">
        <v>1.2579727027169201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>
        <f t="shared" si="6"/>
        <v>3.7774529832525348</v>
      </c>
      <c r="P220">
        <f t="shared" si="7"/>
        <v>7.5549059665050695</v>
      </c>
    </row>
    <row r="221" spans="1:16" x14ac:dyDescent="0.25">
      <c r="A221">
        <v>220</v>
      </c>
      <c r="B221" t="s">
        <v>223</v>
      </c>
      <c r="C221" s="3">
        <v>0</v>
      </c>
      <c r="D221" s="3">
        <v>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>
        <f t="shared" si="6"/>
        <v>0</v>
      </c>
      <c r="P221">
        <f t="shared" si="7"/>
        <v>0</v>
      </c>
    </row>
    <row r="222" spans="1:16" x14ac:dyDescent="0.25">
      <c r="A222">
        <v>221</v>
      </c>
      <c r="B222" t="s">
        <v>224</v>
      </c>
      <c r="C222" s="3">
        <v>7.3563233107510397</v>
      </c>
      <c r="D222" s="3">
        <v>20.8890115527497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>
        <f t="shared" si="6"/>
        <v>14.12266743175037</v>
      </c>
      <c r="P222">
        <f t="shared" si="7"/>
        <v>28.245334863500741</v>
      </c>
    </row>
    <row r="223" spans="1:16" x14ac:dyDescent="0.25">
      <c r="A223">
        <v>222</v>
      </c>
      <c r="B223" t="s">
        <v>225</v>
      </c>
      <c r="C223" s="3">
        <v>92.2432354357246</v>
      </c>
      <c r="D223" s="3">
        <v>99.0575398867731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>
        <f t="shared" si="6"/>
        <v>95.650387661248857</v>
      </c>
      <c r="P223">
        <f t="shared" si="7"/>
        <v>191.30077532249771</v>
      </c>
    </row>
    <row r="224" spans="1:16" x14ac:dyDescent="0.25">
      <c r="A224">
        <v>223</v>
      </c>
      <c r="B224" t="s">
        <v>226</v>
      </c>
      <c r="C224" s="3">
        <v>2.9567645642754199</v>
      </c>
      <c r="D224" s="3">
        <v>0.94246011322693901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>
        <f t="shared" si="6"/>
        <v>1.9496123387511795</v>
      </c>
      <c r="P224">
        <f t="shared" si="7"/>
        <v>3.8992246775023589</v>
      </c>
    </row>
    <row r="225" spans="1:16" x14ac:dyDescent="0.25">
      <c r="A225">
        <v>224</v>
      </c>
      <c r="B225" t="s">
        <v>227</v>
      </c>
      <c r="C225" s="3">
        <v>4.8</v>
      </c>
      <c r="D225" s="3">
        <v>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>
        <f t="shared" si="6"/>
        <v>2.4</v>
      </c>
      <c r="P225">
        <f t="shared" si="7"/>
        <v>4.8</v>
      </c>
    </row>
    <row r="226" spans="1:16" x14ac:dyDescent="0.25">
      <c r="A226">
        <v>225</v>
      </c>
      <c r="B226" t="s">
        <v>228</v>
      </c>
      <c r="C226" s="3">
        <v>0</v>
      </c>
      <c r="D226" s="3">
        <v>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>
        <f t="shared" si="6"/>
        <v>0</v>
      </c>
      <c r="P226">
        <f t="shared" si="7"/>
        <v>0</v>
      </c>
    </row>
    <row r="227" spans="1:16" x14ac:dyDescent="0.25">
      <c r="A227">
        <v>226</v>
      </c>
      <c r="B227" t="s">
        <v>229</v>
      </c>
      <c r="C227" s="3">
        <v>91638364</v>
      </c>
      <c r="D227" s="3">
        <v>116248057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>
        <f t="shared" si="6"/>
        <v>103943210.5</v>
      </c>
      <c r="P227">
        <f t="shared" si="7"/>
        <v>207886421</v>
      </c>
    </row>
    <row r="228" spans="1:16" x14ac:dyDescent="0.25">
      <c r="A228">
        <v>227</v>
      </c>
      <c r="B228" t="s">
        <v>230</v>
      </c>
      <c r="C228" s="3">
        <v>-1947879.49</v>
      </c>
      <c r="D228" s="3">
        <v>2312580.26000001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>
        <f t="shared" si="6"/>
        <v>182350.38500000502</v>
      </c>
      <c r="P228">
        <f t="shared" si="7"/>
        <v>364700.77000001003</v>
      </c>
    </row>
    <row r="229" spans="1:16" x14ac:dyDescent="0.25">
      <c r="A229">
        <v>228</v>
      </c>
      <c r="B229" t="s">
        <v>231</v>
      </c>
      <c r="C229" s="3">
        <v>4081355.29</v>
      </c>
      <c r="D229" s="3">
        <v>3098965.81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>
        <f t="shared" si="6"/>
        <v>3590160.55</v>
      </c>
      <c r="P229">
        <f t="shared" si="7"/>
        <v>7180321.0999999996</v>
      </c>
    </row>
    <row r="230" spans="1:16" x14ac:dyDescent="0.25">
      <c r="A230">
        <v>229</v>
      </c>
      <c r="B230" t="s">
        <v>232</v>
      </c>
      <c r="C230" s="3">
        <v>871027.93</v>
      </c>
      <c r="D230" s="3">
        <v>10802303.02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>
        <f t="shared" si="6"/>
        <v>5836665.4749999996</v>
      </c>
      <c r="P230">
        <f t="shared" si="7"/>
        <v>11673330.949999999</v>
      </c>
    </row>
    <row r="231" spans="1:16" x14ac:dyDescent="0.25">
      <c r="A231">
        <v>230</v>
      </c>
      <c r="B231" t="s">
        <v>233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t="e">
        <f t="shared" si="6"/>
        <v>#DIV/0!</v>
      </c>
      <c r="P231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cobianwae-PC\cobianwae</dc:creator>
  <cp:lastModifiedBy>cobianwae</cp:lastModifiedBy>
  <dcterms:created xsi:type="dcterms:W3CDTF">2016-04-12T07:58:15Z</dcterms:created>
  <dcterms:modified xsi:type="dcterms:W3CDTF">2016-04-12T07:58:40Z</dcterms:modified>
</cp:coreProperties>
</file>