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Sheet1!$B$1:$I$308</definedName>
  </definedNames>
  <calcPr calcId="144525"/>
</workbook>
</file>

<file path=xl/sharedStrings.xml><?xml version="1.0" encoding="utf-8"?>
<sst xmlns="http://schemas.openxmlformats.org/spreadsheetml/2006/main" count="530">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</sst>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(* #,##0_);_(* \(#,##0\);_(* &quot;-&quot;??_);_(@_)"/>
    <numFmt numFmtId="178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7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7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7" fontId="1" fillId="0" borderId="0" xfId="2" applyNumberFormat="1" applyFont="1"/>
    <xf numFmtId="177" fontId="1" fillId="0" borderId="0" xfId="2" applyNumberFormat="1" applyFont="1" applyAlignment="1">
      <alignment horizontal="center"/>
    </xf>
    <xf numFmtId="58" fontId="0" fillId="0" borderId="0" xfId="0" applyNumberFormat="1"/>
    <xf numFmtId="177" fontId="0" fillId="0" borderId="0" xfId="2" applyNumberFormat="1" applyFont="1"/>
    <xf numFmtId="177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NumberFormat="1" quotePrefix="1"/>
    <xf numFmtId="0" fontId="3" fillId="0" borderId="0" xfId="0" applyFon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" Type="http://schemas.openxmlformats.org/officeDocument/2006/relationships/hyperlink" Target="https://www.bukalapak.com/payment/invoices/BL1711399GCWINV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" Type="http://schemas.openxmlformats.org/officeDocument/2006/relationships/hyperlink" Target="https://www.bukalapak.com/payment/electricity/transactions/959801" TargetMode="External"/><Relationship Id="rId18" Type="http://schemas.openxmlformats.org/officeDocument/2006/relationships/hyperlink" Target="https://www.bukalapak.com/payment/invoices/BL171138UIO2INV" TargetMode="External"/><Relationship Id="rId17" Type="http://schemas.openxmlformats.org/officeDocument/2006/relationships/hyperlink" Target="https://www.bukalapak.com/payment/electricity/transactions/958731" TargetMode="External"/><Relationship Id="rId16" Type="http://schemas.openxmlformats.org/officeDocument/2006/relationships/hyperlink" Target="https://www.bukalapak.com/payment/electricity/transactions/945686" TargetMode="External"/><Relationship Id="rId15" Type="http://schemas.openxmlformats.org/officeDocument/2006/relationships/hyperlink" Target="https://www.bukalapak.com/payment/electricity/transactions/942546" TargetMode="External"/><Relationship Id="rId14" Type="http://schemas.openxmlformats.org/officeDocument/2006/relationships/hyperlink" Target="https://www.bukalapak.com/payment/electricity/transactions/935651" TargetMode="External"/><Relationship Id="rId13" Type="http://schemas.openxmlformats.org/officeDocument/2006/relationships/hyperlink" Target="https://www.bukalapak.com/payment/electricity/transactions/927601" TargetMode="External"/><Relationship Id="rId12" Type="http://schemas.openxmlformats.org/officeDocument/2006/relationships/hyperlink" Target="https://www.bukalapak.com/payment/electricity/transactions/924971" TargetMode="External"/><Relationship Id="rId11" Type="http://schemas.openxmlformats.org/officeDocument/2006/relationships/hyperlink" Target="https://www.bukalapak.com/payment/electricity/transactions/920586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8"/>
  <sheetViews>
    <sheetView tabSelected="1" workbookViewId="0">
      <pane ySplit="1" topLeftCell="A273" activePane="bottomLeft" state="frozen"/>
      <selection/>
      <selection pane="bottomLeft" activeCell="A296" sqref="A296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200000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5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5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5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5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5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5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5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5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5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5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5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5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5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5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5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5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5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5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5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5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5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5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5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5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5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5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5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6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6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16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53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53" t="s">
        <v>494</v>
      </c>
      <c r="B291" s="33">
        <v>42886</v>
      </c>
      <c r="C291" t="s">
        <v>11</v>
      </c>
      <c r="D291" s="57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53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53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53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53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2:11">
      <c r="B296" s="33">
        <v>42886</v>
      </c>
      <c r="J296" s="38">
        <f t="shared" si="10"/>
        <v>0</v>
      </c>
      <c r="K296" s="26">
        <f t="shared" si="11"/>
        <v>0</v>
      </c>
    </row>
    <row r="297" spans="2:11">
      <c r="B297" s="33">
        <v>42886</v>
      </c>
      <c r="J297" s="38">
        <f t="shared" si="10"/>
        <v>0</v>
      </c>
      <c r="K297" s="26">
        <f t="shared" si="11"/>
        <v>0</v>
      </c>
    </row>
    <row r="298" spans="2:11">
      <c r="B298" s="33">
        <v>42886</v>
      </c>
      <c r="J298" s="38">
        <f t="shared" si="10"/>
        <v>0</v>
      </c>
      <c r="K298" s="26">
        <f t="shared" si="11"/>
        <v>0</v>
      </c>
    </row>
    <row r="299" spans="2:11">
      <c r="B299" s="33">
        <v>42886</v>
      </c>
      <c r="J299" s="38">
        <f t="shared" si="10"/>
        <v>0</v>
      </c>
      <c r="K299" s="26">
        <f t="shared" si="11"/>
        <v>0</v>
      </c>
    </row>
    <row r="300" spans="2:11">
      <c r="B300" s="33">
        <v>42886</v>
      </c>
      <c r="J300" s="38">
        <f t="shared" si="10"/>
        <v>0</v>
      </c>
      <c r="K300" s="26">
        <f t="shared" si="11"/>
        <v>0</v>
      </c>
    </row>
    <row r="301" spans="2:11">
      <c r="B301" s="33">
        <v>42886</v>
      </c>
      <c r="J301" s="38">
        <f t="shared" si="10"/>
        <v>0</v>
      </c>
      <c r="K301" s="26">
        <f t="shared" si="11"/>
        <v>0</v>
      </c>
    </row>
    <row r="302" spans="2:11">
      <c r="B302" s="33">
        <v>42886</v>
      </c>
      <c r="J302" s="38">
        <f t="shared" si="10"/>
        <v>0</v>
      </c>
      <c r="K302" s="26">
        <f t="shared" si="11"/>
        <v>0</v>
      </c>
    </row>
    <row r="303" spans="2:11">
      <c r="B303" s="33">
        <v>42886</v>
      </c>
      <c r="J303" s="38">
        <f t="shared" si="10"/>
        <v>0</v>
      </c>
      <c r="K303" s="26">
        <f t="shared" si="11"/>
        <v>0</v>
      </c>
    </row>
    <row r="304" spans="2:11">
      <c r="B304" s="33">
        <v>42886</v>
      </c>
      <c r="J304" s="38">
        <f t="shared" si="10"/>
        <v>0</v>
      </c>
      <c r="K304" s="26">
        <f t="shared" si="11"/>
        <v>0</v>
      </c>
    </row>
    <row r="305" spans="2:11">
      <c r="B305" s="33">
        <v>42886</v>
      </c>
      <c r="J305" s="38">
        <f t="shared" si="10"/>
        <v>0</v>
      </c>
      <c r="K305" s="26">
        <f t="shared" si="11"/>
        <v>0</v>
      </c>
    </row>
    <row r="306" spans="2:11">
      <c r="B306" s="33">
        <v>42886</v>
      </c>
      <c r="J306" s="38">
        <f t="shared" si="10"/>
        <v>0</v>
      </c>
      <c r="K306" s="26">
        <f t="shared" si="11"/>
        <v>0</v>
      </c>
    </row>
    <row r="307" spans="2:11">
      <c r="B307" s="33">
        <v>42886</v>
      </c>
      <c r="J307" s="38">
        <f t="shared" si="10"/>
        <v>0</v>
      </c>
      <c r="K307" s="26">
        <f t="shared" si="11"/>
        <v>0</v>
      </c>
    </row>
    <row r="308" spans="2:11">
      <c r="B308" s="33">
        <v>42886</v>
      </c>
      <c r="J308" s="38">
        <f t="shared" si="10"/>
        <v>0</v>
      </c>
      <c r="K308" s="26">
        <f t="shared" si="11"/>
        <v>0</v>
      </c>
    </row>
    <row r="309" spans="10:11">
      <c r="J309" s="38">
        <f t="shared" si="10"/>
        <v>0</v>
      </c>
      <c r="K309" s="26">
        <f t="shared" si="11"/>
        <v>0</v>
      </c>
    </row>
    <row r="310" spans="10:11">
      <c r="J310" s="38">
        <f t="shared" si="10"/>
        <v>0</v>
      </c>
      <c r="K310" s="26">
        <f t="shared" si="11"/>
        <v>0</v>
      </c>
    </row>
    <row r="311" spans="10:11">
      <c r="J311" s="38">
        <f t="shared" si="10"/>
        <v>0</v>
      </c>
      <c r="K311" s="26">
        <f t="shared" si="11"/>
        <v>0</v>
      </c>
    </row>
    <row r="312" spans="10:11">
      <c r="J312" s="38">
        <f t="shared" si="10"/>
        <v>0</v>
      </c>
      <c r="K312" s="26">
        <f t="shared" si="11"/>
        <v>0</v>
      </c>
    </row>
    <row r="313" spans="10:11">
      <c r="J313" s="38">
        <f t="shared" si="10"/>
        <v>0</v>
      </c>
      <c r="K313" s="26">
        <f t="shared" si="11"/>
        <v>0</v>
      </c>
    </row>
    <row r="314" spans="10:11">
      <c r="J314" s="38">
        <f t="shared" si="10"/>
        <v>0</v>
      </c>
      <c r="K314" s="26">
        <f t="shared" si="11"/>
        <v>0</v>
      </c>
    </row>
    <row r="315" spans="10:11">
      <c r="J315" s="38">
        <f t="shared" si="10"/>
        <v>0</v>
      </c>
      <c r="K315" s="26">
        <f t="shared" si="11"/>
        <v>0</v>
      </c>
    </row>
    <row r="316" spans="10:11">
      <c r="J316" s="38">
        <f t="shared" si="10"/>
        <v>0</v>
      </c>
      <c r="K316" s="26">
        <f t="shared" si="11"/>
        <v>0</v>
      </c>
    </row>
    <row r="317" spans="10:11">
      <c r="J317" s="38">
        <f t="shared" si="10"/>
        <v>0</v>
      </c>
      <c r="K317" s="26">
        <f t="shared" si="11"/>
        <v>0</v>
      </c>
    </row>
    <row r="318" spans="10:11">
      <c r="J318" s="38">
        <f t="shared" si="10"/>
        <v>0</v>
      </c>
      <c r="K318" s="26">
        <f t="shared" si="11"/>
        <v>0</v>
      </c>
    </row>
    <row r="319" spans="10:11">
      <c r="J319" s="38">
        <f t="shared" si="10"/>
        <v>0</v>
      </c>
      <c r="K319" s="26">
        <f t="shared" si="11"/>
        <v>0</v>
      </c>
    </row>
    <row r="320" spans="10:11">
      <c r="J320" s="38">
        <f t="shared" si="10"/>
        <v>0</v>
      </c>
      <c r="K320" s="26">
        <f t="shared" si="11"/>
        <v>0</v>
      </c>
    </row>
    <row r="321" spans="10:11">
      <c r="J321" s="38">
        <f t="shared" si="10"/>
        <v>0</v>
      </c>
      <c r="K321" s="26">
        <f t="shared" si="11"/>
        <v>0</v>
      </c>
    </row>
    <row r="322" spans="10:11">
      <c r="J322" s="38">
        <f t="shared" si="10"/>
        <v>0</v>
      </c>
      <c r="K322" s="26">
        <f t="shared" si="11"/>
        <v>0</v>
      </c>
    </row>
    <row r="323" spans="10:11">
      <c r="J323" s="38">
        <f t="shared" si="10"/>
        <v>0</v>
      </c>
      <c r="K323" s="26">
        <f t="shared" si="11"/>
        <v>0</v>
      </c>
    </row>
    <row r="324" spans="10:11">
      <c r="J324" s="38">
        <f t="shared" si="10"/>
        <v>0</v>
      </c>
      <c r="K324" s="26">
        <f t="shared" si="11"/>
        <v>0</v>
      </c>
    </row>
    <row r="325" spans="10:11">
      <c r="J325" s="38">
        <f t="shared" si="10"/>
        <v>0</v>
      </c>
      <c r="K325" s="26">
        <f t="shared" si="11"/>
        <v>0</v>
      </c>
    </row>
    <row r="326" spans="10:11">
      <c r="J326" s="38">
        <f t="shared" si="10"/>
        <v>0</v>
      </c>
      <c r="K326" s="26">
        <f t="shared" si="11"/>
        <v>0</v>
      </c>
    </row>
    <row r="327" spans="10:11">
      <c r="J327" s="38">
        <f t="shared" si="10"/>
        <v>0</v>
      </c>
      <c r="K327" s="26">
        <f t="shared" si="11"/>
        <v>0</v>
      </c>
    </row>
    <row r="328" spans="10:11">
      <c r="J328" s="38">
        <f t="shared" si="10"/>
        <v>0</v>
      </c>
      <c r="K328" s="26">
        <f t="shared" si="11"/>
        <v>0</v>
      </c>
    </row>
    <row r="329" spans="10:11">
      <c r="J329" s="38">
        <f t="shared" si="10"/>
        <v>0</v>
      </c>
      <c r="K329" s="26">
        <f t="shared" si="11"/>
        <v>0</v>
      </c>
    </row>
    <row r="330" spans="10:11">
      <c r="J330" s="38">
        <f t="shared" si="10"/>
        <v>0</v>
      </c>
      <c r="K330" s="26">
        <f t="shared" si="11"/>
        <v>0</v>
      </c>
    </row>
    <row r="331" spans="10:11">
      <c r="J331" s="38">
        <f t="shared" si="10"/>
        <v>0</v>
      </c>
      <c r="K331" s="26">
        <f t="shared" si="11"/>
        <v>0</v>
      </c>
    </row>
    <row r="332" spans="10:11">
      <c r="J332" s="38">
        <f t="shared" si="10"/>
        <v>0</v>
      </c>
      <c r="K332" s="26">
        <f t="shared" si="11"/>
        <v>0</v>
      </c>
    </row>
    <row r="333" spans="10:11">
      <c r="J333" s="38">
        <f t="shared" si="10"/>
        <v>0</v>
      </c>
      <c r="K333" s="26">
        <f t="shared" si="11"/>
        <v>0</v>
      </c>
    </row>
    <row r="334" spans="10:11">
      <c r="J334" s="38">
        <f t="shared" si="10"/>
        <v>0</v>
      </c>
      <c r="K334" s="26">
        <f t="shared" si="11"/>
        <v>0</v>
      </c>
    </row>
    <row r="335" spans="10:11">
      <c r="J335" s="38">
        <f t="shared" si="10"/>
        <v>0</v>
      </c>
      <c r="K335" s="26">
        <f t="shared" si="11"/>
        <v>0</v>
      </c>
    </row>
    <row r="336" spans="10:11">
      <c r="J336" s="38">
        <f t="shared" si="10"/>
        <v>0</v>
      </c>
      <c r="K336" s="26">
        <f t="shared" si="11"/>
        <v>0</v>
      </c>
    </row>
    <row r="337" spans="10:11">
      <c r="J337" s="38">
        <f t="shared" si="10"/>
        <v>0</v>
      </c>
      <c r="K337" s="26">
        <f t="shared" si="11"/>
        <v>0</v>
      </c>
    </row>
    <row r="338" spans="10:11">
      <c r="J338" s="38">
        <f t="shared" si="10"/>
        <v>0</v>
      </c>
      <c r="K338" s="26">
        <f t="shared" si="11"/>
        <v>0</v>
      </c>
    </row>
    <row r="339" spans="10:11">
      <c r="J339" s="38">
        <f t="shared" si="10"/>
        <v>0</v>
      </c>
      <c r="K339" s="26">
        <f t="shared" si="11"/>
        <v>0</v>
      </c>
    </row>
    <row r="340" spans="10:11">
      <c r="J340" s="38">
        <f t="shared" si="10"/>
        <v>0</v>
      </c>
      <c r="K340" s="26">
        <f t="shared" si="11"/>
        <v>0</v>
      </c>
    </row>
    <row r="341" spans="10:11">
      <c r="J341" s="38">
        <f t="shared" si="10"/>
        <v>0</v>
      </c>
      <c r="K341" s="26">
        <f t="shared" si="11"/>
        <v>0</v>
      </c>
    </row>
    <row r="342" spans="10:11">
      <c r="J342" s="38">
        <f t="shared" si="10"/>
        <v>0</v>
      </c>
      <c r="K342" s="26">
        <f t="shared" si="11"/>
        <v>0</v>
      </c>
    </row>
    <row r="343" spans="10:11">
      <c r="J343" s="38">
        <f t="shared" si="10"/>
        <v>0</v>
      </c>
      <c r="K343" s="26">
        <f t="shared" si="11"/>
        <v>0</v>
      </c>
    </row>
    <row r="344" spans="10:11">
      <c r="J344" s="38">
        <f t="shared" si="10"/>
        <v>0</v>
      </c>
      <c r="K344" s="26">
        <f t="shared" si="11"/>
        <v>0</v>
      </c>
    </row>
    <row r="345" spans="10:11">
      <c r="J345" s="38">
        <f t="shared" si="10"/>
        <v>0</v>
      </c>
      <c r="K345" s="26">
        <f t="shared" si="11"/>
        <v>0</v>
      </c>
    </row>
    <row r="346" spans="10:11">
      <c r="J346" s="38">
        <f t="shared" ref="J346:J368" si="12">H346*5%</f>
        <v>0</v>
      </c>
      <c r="K346" s="26">
        <f t="shared" ref="K346:K368" si="13">J346-(H346-F346)</f>
        <v>0</v>
      </c>
    </row>
    <row r="347" spans="10:11">
      <c r="J347" s="38">
        <f t="shared" si="12"/>
        <v>0</v>
      </c>
      <c r="K347" s="26">
        <f t="shared" si="13"/>
        <v>0</v>
      </c>
    </row>
    <row r="348" spans="10:11">
      <c r="J348" s="38">
        <f t="shared" si="12"/>
        <v>0</v>
      </c>
      <c r="K348" s="26">
        <f t="shared" si="13"/>
        <v>0</v>
      </c>
    </row>
    <row r="349" spans="10:11">
      <c r="J349" s="38">
        <f t="shared" si="12"/>
        <v>0</v>
      </c>
      <c r="K349" s="26">
        <f t="shared" si="13"/>
        <v>0</v>
      </c>
    </row>
    <row r="350" spans="10:11">
      <c r="J350" s="38">
        <f t="shared" si="12"/>
        <v>0</v>
      </c>
      <c r="K350" s="26">
        <f t="shared" si="13"/>
        <v>0</v>
      </c>
    </row>
    <row r="351" spans="10:11">
      <c r="J351" s="38">
        <f t="shared" si="12"/>
        <v>0</v>
      </c>
      <c r="K351" s="26">
        <f t="shared" si="13"/>
        <v>0</v>
      </c>
    </row>
    <row r="352" spans="10:11">
      <c r="J352" s="38">
        <f t="shared" si="12"/>
        <v>0</v>
      </c>
      <c r="K352" s="26">
        <f t="shared" si="13"/>
        <v>0</v>
      </c>
    </row>
    <row r="353" spans="10:11">
      <c r="J353" s="38">
        <f t="shared" si="12"/>
        <v>0</v>
      </c>
      <c r="K353" s="26">
        <f t="shared" si="13"/>
        <v>0</v>
      </c>
    </row>
    <row r="354" spans="10:11">
      <c r="J354" s="38">
        <f t="shared" si="12"/>
        <v>0</v>
      </c>
      <c r="K354" s="26">
        <f t="shared" si="13"/>
        <v>0</v>
      </c>
    </row>
    <row r="355" spans="10:11">
      <c r="J355" s="38">
        <f t="shared" si="12"/>
        <v>0</v>
      </c>
      <c r="K355" s="26">
        <f t="shared" si="13"/>
        <v>0</v>
      </c>
    </row>
    <row r="356" spans="10:11">
      <c r="J356" s="38">
        <f t="shared" si="12"/>
        <v>0</v>
      </c>
      <c r="K356" s="26">
        <f t="shared" si="13"/>
        <v>0</v>
      </c>
    </row>
    <row r="357" spans="10:11">
      <c r="J357" s="38">
        <f t="shared" si="12"/>
        <v>0</v>
      </c>
      <c r="K357" s="26">
        <f t="shared" si="13"/>
        <v>0</v>
      </c>
    </row>
    <row r="358" spans="10:11">
      <c r="J358" s="38">
        <f t="shared" si="12"/>
        <v>0</v>
      </c>
      <c r="K358" s="26">
        <f t="shared" si="13"/>
        <v>0</v>
      </c>
    </row>
    <row r="359" spans="10:11">
      <c r="J359" s="38">
        <f t="shared" si="12"/>
        <v>0</v>
      </c>
      <c r="K359" s="26">
        <f t="shared" si="13"/>
        <v>0</v>
      </c>
    </row>
    <row r="360" spans="10:11">
      <c r="J360" s="38">
        <f t="shared" si="12"/>
        <v>0</v>
      </c>
      <c r="K360" s="26">
        <f t="shared" si="13"/>
        <v>0</v>
      </c>
    </row>
    <row r="361" spans="10:11">
      <c r="J361" s="38">
        <f t="shared" si="12"/>
        <v>0</v>
      </c>
      <c r="K361" s="26">
        <f t="shared" si="13"/>
        <v>0</v>
      </c>
    </row>
    <row r="362" spans="10:11">
      <c r="J362" s="38">
        <f t="shared" si="12"/>
        <v>0</v>
      </c>
      <c r="K362" s="26">
        <f t="shared" si="13"/>
        <v>0</v>
      </c>
    </row>
    <row r="363" spans="10:11">
      <c r="J363" s="38">
        <f t="shared" si="12"/>
        <v>0</v>
      </c>
      <c r="K363" s="26">
        <f t="shared" si="13"/>
        <v>0</v>
      </c>
    </row>
    <row r="364" spans="10:11">
      <c r="J364" s="38">
        <f t="shared" si="12"/>
        <v>0</v>
      </c>
      <c r="K364" s="26">
        <f t="shared" si="13"/>
        <v>0</v>
      </c>
    </row>
    <row r="365" spans="10:11">
      <c r="J365" s="38">
        <f t="shared" si="12"/>
        <v>0</v>
      </c>
      <c r="K365" s="26">
        <f t="shared" si="13"/>
        <v>0</v>
      </c>
    </row>
    <row r="366" spans="10:11">
      <c r="J366" s="38">
        <f t="shared" si="12"/>
        <v>0</v>
      </c>
      <c r="K366" s="26">
        <f t="shared" si="13"/>
        <v>0</v>
      </c>
    </row>
    <row r="367" spans="10:11">
      <c r="J367" s="38">
        <f t="shared" si="12"/>
        <v>0</v>
      </c>
      <c r="K367" s="26">
        <f t="shared" si="13"/>
        <v>0</v>
      </c>
    </row>
    <row r="368" spans="10:11">
      <c r="J368" s="38">
        <f t="shared" si="12"/>
        <v>0</v>
      </c>
      <c r="K368" s="26">
        <f t="shared" si="13"/>
        <v>0</v>
      </c>
    </row>
  </sheetData>
  <autoFilter ref="B1:I30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508</v>
      </c>
      <c r="B1" s="20" t="s">
        <v>509</v>
      </c>
      <c r="C1" s="20" t="s">
        <v>510</v>
      </c>
      <c r="D1" s="20" t="s">
        <v>511</v>
      </c>
      <c r="E1" s="20" t="s">
        <v>512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513</v>
      </c>
      <c r="B18" s="8"/>
      <c r="C18" s="8"/>
      <c r="D18" s="9"/>
      <c r="E18" s="19">
        <f>SUM(E2:E17)</f>
        <v>1924000</v>
      </c>
    </row>
    <row r="20" spans="4:5">
      <c r="D20" s="21" t="s">
        <v>514</v>
      </c>
      <c r="E20" s="22">
        <f>5%*E18</f>
        <v>96200</v>
      </c>
    </row>
    <row r="21" spans="4:5">
      <c r="D21" s="21" t="s">
        <v>515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516</v>
      </c>
      <c r="B1" s="1" t="s">
        <v>2</v>
      </c>
      <c r="C1" s="1" t="s">
        <v>517</v>
      </c>
      <c r="D1" s="1" t="s">
        <v>518</v>
      </c>
      <c r="E1" s="1" t="s">
        <v>6</v>
      </c>
      <c r="F1" s="1" t="s">
        <v>519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520</v>
      </c>
      <c r="B6" s="8"/>
      <c r="C6" s="8"/>
      <c r="D6" s="9"/>
      <c r="E6" s="10">
        <f>SUM(E2:E5)</f>
        <v>137000</v>
      </c>
      <c r="F6" s="3"/>
    </row>
    <row r="9" spans="4:5">
      <c r="D9" s="11" t="s">
        <v>521</v>
      </c>
      <c r="E9" s="12">
        <v>1000000</v>
      </c>
    </row>
    <row r="10" spans="4:5">
      <c r="D10" s="13" t="s">
        <v>522</v>
      </c>
      <c r="E10" s="5">
        <f>E9-E6</f>
        <v>863000</v>
      </c>
    </row>
    <row r="11" spans="4:5">
      <c r="D11" s="13"/>
      <c r="E11" s="5"/>
    </row>
    <row r="12" spans="4:5">
      <c r="D12" s="3" t="s">
        <v>523</v>
      </c>
      <c r="E12" s="5">
        <v>300000</v>
      </c>
    </row>
    <row r="13" spans="4:5">
      <c r="D13" s="13" t="s">
        <v>524</v>
      </c>
      <c r="E13" s="5">
        <v>300000</v>
      </c>
    </row>
    <row r="14" spans="4:5">
      <c r="D14" s="11" t="s">
        <v>525</v>
      </c>
      <c r="E14" s="12">
        <f>E13+E12</f>
        <v>600000</v>
      </c>
    </row>
    <row r="15" spans="4:5">
      <c r="D15" s="13"/>
      <c r="E15" s="5"/>
    </row>
    <row r="16" spans="4:5">
      <c r="D16" s="11" t="s">
        <v>526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520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527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528</v>
      </c>
      <c r="E36" s="19">
        <f>E34+E35</f>
        <v>463000</v>
      </c>
    </row>
    <row r="37" spans="4:5">
      <c r="D37" s="11"/>
      <c r="E37" s="11"/>
    </row>
    <row r="38" spans="4:5">
      <c r="D38" s="11" t="s">
        <v>529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2017-08-01T06:01:36Z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