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1"/>
  </bookViews>
  <sheets>
    <sheet name="Sheet1" sheetId="5" r:id="rId1"/>
    <sheet name="Sep 2016" sheetId="4" r:id="rId2"/>
  </sheets>
  <definedNames>
    <definedName name="_xlnm._FilterDatabase" localSheetId="1" hidden="1">'Sep 2016'!$A$1:$Q$1334</definedName>
  </definedNames>
  <calcPr calcId="124519"/>
  <pivotCaches>
    <pivotCache cacheId="1" r:id="rId3"/>
  </pivotCaches>
</workbook>
</file>

<file path=xl/calcChain.xml><?xml version="1.0" encoding="utf-8"?>
<calcChain xmlns="http://schemas.openxmlformats.org/spreadsheetml/2006/main">
  <c r="Q1225" i="4"/>
  <c r="K1225"/>
  <c r="J1225"/>
  <c r="I1225"/>
  <c r="H1225"/>
  <c r="H1187"/>
  <c r="H1140"/>
  <c r="Q1334"/>
  <c r="K1334"/>
  <c r="J1334"/>
  <c r="I1334"/>
  <c r="H1334"/>
  <c r="Q1333"/>
  <c r="K1333"/>
  <c r="J1333"/>
  <c r="I1333"/>
  <c r="H1333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4"/>
  <c r="K1274"/>
  <c r="J1274"/>
  <c r="I1274"/>
  <c r="H1274"/>
  <c r="Q1273"/>
  <c r="K1273"/>
  <c r="J1273"/>
  <c r="I1273"/>
  <c r="H1273"/>
  <c r="Q1272"/>
  <c r="K1272"/>
  <c r="J1272"/>
  <c r="I1272"/>
  <c r="H1272"/>
  <c r="Q1271"/>
  <c r="K1271"/>
  <c r="J1271"/>
  <c r="I1271"/>
  <c r="H1271"/>
  <c r="Q1270"/>
  <c r="K1270"/>
  <c r="J1270"/>
  <c r="I1270"/>
  <c r="H1270"/>
  <c r="Q1269"/>
  <c r="K1269"/>
  <c r="J1269"/>
  <c r="I1269"/>
  <c r="H1269"/>
  <c r="Q1268"/>
  <c r="K1268"/>
  <c r="J1268"/>
  <c r="I1268"/>
  <c r="H1268"/>
  <c r="Q1267"/>
  <c r="K1267"/>
  <c r="J1267"/>
  <c r="I1267"/>
  <c r="H1267"/>
  <c r="Q1266"/>
  <c r="K1266"/>
  <c r="J1266"/>
  <c r="I1266"/>
  <c r="H1266"/>
  <c r="Q1265"/>
  <c r="K1265"/>
  <c r="J1265"/>
  <c r="I1265"/>
  <c r="H1265"/>
  <c r="Q1264"/>
  <c r="K1264"/>
  <c r="J1264"/>
  <c r="I1264"/>
  <c r="H1264"/>
  <c r="Q1263"/>
  <c r="K1263"/>
  <c r="J1263"/>
  <c r="I1263"/>
  <c r="H1263"/>
  <c r="Q1262"/>
  <c r="K1262"/>
  <c r="J1262"/>
  <c r="I1262"/>
  <c r="H1262"/>
  <c r="Q1261"/>
  <c r="K1261"/>
  <c r="J1261"/>
  <c r="I1261"/>
  <c r="H1261"/>
  <c r="Q1260"/>
  <c r="K1260"/>
  <c r="J1260"/>
  <c r="I1260"/>
  <c r="H1260"/>
  <c r="Q1259"/>
  <c r="K1259"/>
  <c r="J1259"/>
  <c r="I1259"/>
  <c r="H1259"/>
  <c r="Q1258"/>
  <c r="K1258"/>
  <c r="J1258"/>
  <c r="I1258"/>
  <c r="H1258"/>
  <c r="Q1257"/>
  <c r="K1257"/>
  <c r="J1257"/>
  <c r="I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I1251"/>
  <c r="H1251"/>
  <c r="Q1250"/>
  <c r="K1250"/>
  <c r="J1250"/>
  <c r="I1250"/>
  <c r="H1250"/>
  <c r="Q1249"/>
  <c r="K1249"/>
  <c r="J1249"/>
  <c r="I1249"/>
  <c r="H1249"/>
  <c r="Q1248"/>
  <c r="K1248"/>
  <c r="J1248"/>
  <c r="I1248"/>
  <c r="H1248"/>
  <c r="Q1247"/>
  <c r="K1247"/>
  <c r="J1247"/>
  <c r="I1247"/>
  <c r="H1247"/>
  <c r="Q1246"/>
  <c r="K1246"/>
  <c r="J1246"/>
  <c r="I1246"/>
  <c r="H1246"/>
  <c r="Q1245"/>
  <c r="K1245"/>
  <c r="J1245"/>
  <c r="I1245"/>
  <c r="H1245"/>
  <c r="Q1244"/>
  <c r="K1244"/>
  <c r="J1244"/>
  <c r="I1244"/>
  <c r="H1244"/>
  <c r="Q1243"/>
  <c r="K1243"/>
  <c r="J1243"/>
  <c r="I1243"/>
  <c r="H1243"/>
  <c r="Q1242"/>
  <c r="K1242"/>
  <c r="J1242"/>
  <c r="I1242"/>
  <c r="H1242"/>
  <c r="Q1241"/>
  <c r="K1241"/>
  <c r="J1241"/>
  <c r="I1241"/>
  <c r="H1241"/>
  <c r="Q1240"/>
  <c r="K1240"/>
  <c r="J1240"/>
  <c r="I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H1236"/>
  <c r="I1236" s="1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4"/>
  <c r="K1224"/>
  <c r="J1224"/>
  <c r="I1224"/>
  <c r="H1224"/>
  <c r="Q1223"/>
  <c r="K1223"/>
  <c r="J1223"/>
  <c r="I1223"/>
  <c r="H1223"/>
  <c r="Q1222"/>
  <c r="K1222"/>
  <c r="J1222"/>
  <c r="H1222"/>
  <c r="Q1221"/>
  <c r="K1221"/>
  <c r="J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H1214"/>
  <c r="Q1213"/>
  <c r="K1213"/>
  <c r="J1213"/>
  <c r="H1213"/>
  <c r="Q1212"/>
  <c r="K1212"/>
  <c r="J1212"/>
  <c r="H1212"/>
  <c r="Q1211"/>
  <c r="K1211"/>
  <c r="J1211"/>
  <c r="H1211"/>
  <c r="Q1210"/>
  <c r="K1210"/>
  <c r="J1210"/>
  <c r="H1210"/>
  <c r="Q1209"/>
  <c r="K1209"/>
  <c r="J1209"/>
  <c r="H1209"/>
  <c r="Q1208"/>
  <c r="K1208"/>
  <c r="J1208"/>
  <c r="H1208"/>
  <c r="Q1207"/>
  <c r="K1207"/>
  <c r="J1207"/>
  <c r="H1207"/>
  <c r="Q1206"/>
  <c r="K1206"/>
  <c r="J1206"/>
  <c r="H1206"/>
  <c r="Q1205"/>
  <c r="K1205"/>
  <c r="J1205"/>
  <c r="H1205"/>
  <c r="Q1204"/>
  <c r="K1204"/>
  <c r="J1204"/>
  <c r="H1204"/>
  <c r="Q1203"/>
  <c r="K1203"/>
  <c r="J1203"/>
  <c r="H1203"/>
  <c r="Q1202"/>
  <c r="K1202"/>
  <c r="J1202"/>
  <c r="H1202"/>
  <c r="Q1201"/>
  <c r="K1201"/>
  <c r="J1201"/>
  <c r="H1201"/>
  <c r="Q1200"/>
  <c r="K1200"/>
  <c r="J1200"/>
  <c r="H1200"/>
  <c r="Q1199"/>
  <c r="K1199"/>
  <c r="J1199"/>
  <c r="H1199"/>
  <c r="Q1198"/>
  <c r="K1198"/>
  <c r="J1198"/>
  <c r="H1198"/>
  <c r="Q1197"/>
  <c r="K1197"/>
  <c r="J1197"/>
  <c r="H1197"/>
  <c r="Q1196"/>
  <c r="K1196"/>
  <c r="J1196"/>
  <c r="H1196"/>
  <c r="Q1195"/>
  <c r="K1195"/>
  <c r="J1195"/>
  <c r="H1195"/>
  <c r="Q1194"/>
  <c r="K1194"/>
  <c r="J1194"/>
  <c r="H1194"/>
  <c r="Q1193"/>
  <c r="K1193"/>
  <c r="J1193"/>
  <c r="H1193"/>
  <c r="Q1192"/>
  <c r="K1192"/>
  <c r="J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P1225" l="1"/>
  <c r="I1221"/>
  <c r="P1221" s="1"/>
  <c r="I1222"/>
  <c r="I1200"/>
  <c r="I1201"/>
  <c r="I1204"/>
  <c r="P1204" s="1"/>
  <c r="I1205"/>
  <c r="I1206"/>
  <c r="I1208"/>
  <c r="I1213"/>
  <c r="P1213" s="1"/>
  <c r="I1214"/>
  <c r="I1211"/>
  <c r="I1212"/>
  <c r="I1210"/>
  <c r="P1210" s="1"/>
  <c r="I1207"/>
  <c r="I1202"/>
  <c r="I1203"/>
  <c r="I1199"/>
  <c r="P1199" s="1"/>
  <c r="I1198"/>
  <c r="I1192"/>
  <c r="I1193"/>
  <c r="I1194"/>
  <c r="P1194" s="1"/>
  <c r="I1195"/>
  <c r="I1196"/>
  <c r="I1197"/>
  <c r="I1187"/>
  <c r="P1187" s="1"/>
  <c r="I1182"/>
  <c r="I1183"/>
  <c r="I1184"/>
  <c r="I1177"/>
  <c r="P1177" s="1"/>
  <c r="I1178"/>
  <c r="I1165"/>
  <c r="I1166"/>
  <c r="I1171"/>
  <c r="P1171" s="1"/>
  <c r="I1155"/>
  <c r="I1156"/>
  <c r="P1156" s="1"/>
  <c r="I1157"/>
  <c r="I1158"/>
  <c r="P1158" s="1"/>
  <c r="I1159"/>
  <c r="I1161"/>
  <c r="P1161" s="1"/>
  <c r="I1162"/>
  <c r="I1160"/>
  <c r="P1160" s="1"/>
  <c r="I1144"/>
  <c r="P1144" s="1"/>
  <c r="I1140"/>
  <c r="P1140" s="1"/>
  <c r="P1334"/>
  <c r="I1141"/>
  <c r="P1141" s="1"/>
  <c r="I1142"/>
  <c r="P1142" s="1"/>
  <c r="P1212"/>
  <c r="P1216"/>
  <c r="P1220"/>
  <c r="P1224"/>
  <c r="P1229"/>
  <c r="P1233"/>
  <c r="P1237"/>
  <c r="P1241"/>
  <c r="P1245"/>
  <c r="P1249"/>
  <c r="P1253"/>
  <c r="P1257"/>
  <c r="P1261"/>
  <c r="P1265"/>
  <c r="P1269"/>
  <c r="P1273"/>
  <c r="P1277"/>
  <c r="P1281"/>
  <c r="P1285"/>
  <c r="P1289"/>
  <c r="P1293"/>
  <c r="P1297"/>
  <c r="I1137"/>
  <c r="P1137" s="1"/>
  <c r="P1288"/>
  <c r="P1292"/>
  <c r="P1296"/>
  <c r="P1300"/>
  <c r="P1304"/>
  <c r="P1308"/>
  <c r="P1312"/>
  <c r="P1316"/>
  <c r="P1320"/>
  <c r="P1324"/>
  <c r="P1328"/>
  <c r="I1138"/>
  <c r="P1138" s="1"/>
  <c r="P1217"/>
  <c r="P1226"/>
  <c r="P1230"/>
  <c r="P1234"/>
  <c r="P1238"/>
  <c r="P1242"/>
  <c r="P1246"/>
  <c r="P1250"/>
  <c r="P1254"/>
  <c r="P1258"/>
  <c r="P1262"/>
  <c r="P1266"/>
  <c r="P1270"/>
  <c r="P1274"/>
  <c r="P1278"/>
  <c r="P1282"/>
  <c r="P1286"/>
  <c r="P1290"/>
  <c r="P1294"/>
  <c r="P1298"/>
  <c r="P1302"/>
  <c r="P1306"/>
  <c r="P1310"/>
  <c r="P1314"/>
  <c r="P1318"/>
  <c r="P1322"/>
  <c r="P1326"/>
  <c r="P1330"/>
  <c r="P1301"/>
  <c r="P1305"/>
  <c r="P1309"/>
  <c r="P1313"/>
  <c r="P1317"/>
  <c r="P1321"/>
  <c r="P1325"/>
  <c r="P1329"/>
  <c r="P1333"/>
  <c r="P1211"/>
  <c r="P1215"/>
  <c r="P1219"/>
  <c r="P1223"/>
  <c r="P1228"/>
  <c r="P1232"/>
  <c r="P1236"/>
  <c r="P1240"/>
  <c r="P1244"/>
  <c r="P1248"/>
  <c r="P1252"/>
  <c r="P1256"/>
  <c r="P1260"/>
  <c r="P1264"/>
  <c r="P1268"/>
  <c r="P1272"/>
  <c r="P1276"/>
  <c r="P1280"/>
  <c r="P1284"/>
  <c r="P1332"/>
  <c r="P1214"/>
  <c r="P1218"/>
  <c r="P1222"/>
  <c r="P1227"/>
  <c r="P1231"/>
  <c r="P1235"/>
  <c r="P1239"/>
  <c r="P1243"/>
  <c r="P1247"/>
  <c r="P1251"/>
  <c r="P1255"/>
  <c r="P1259"/>
  <c r="P1263"/>
  <c r="P1267"/>
  <c r="P1271"/>
  <c r="P1275"/>
  <c r="P1279"/>
  <c r="P1283"/>
  <c r="P1287"/>
  <c r="P1291"/>
  <c r="P1295"/>
  <c r="P1299"/>
  <c r="P1303"/>
  <c r="P1307"/>
  <c r="P1311"/>
  <c r="P1315"/>
  <c r="P1319"/>
  <c r="P1323"/>
  <c r="P1327"/>
  <c r="P1331"/>
  <c r="I1209"/>
  <c r="P1209" s="1"/>
  <c r="I1139"/>
  <c r="I1122"/>
  <c r="P1122" s="1"/>
  <c r="I1123"/>
  <c r="P1123" s="1"/>
  <c r="I1124"/>
  <c r="P1124" s="1"/>
  <c r="I1133"/>
  <c r="P1133" s="1"/>
  <c r="I992"/>
  <c r="I1013"/>
  <c r="I100"/>
  <c r="P100" s="1"/>
  <c r="I108"/>
  <c r="I110"/>
  <c r="P110" s="1"/>
  <c r="I114"/>
  <c r="I792"/>
  <c r="I86"/>
  <c r="P86" s="1"/>
  <c r="P111"/>
  <c r="P115"/>
  <c r="P120"/>
  <c r="I124"/>
  <c r="P124" s="1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P869" s="1"/>
  <c r="I1026"/>
  <c r="P1026" s="1"/>
  <c r="I1034"/>
  <c r="P1034" s="1"/>
  <c r="I1036"/>
  <c r="I1038"/>
  <c r="P1038" s="1"/>
  <c r="I1040"/>
  <c r="P1040" s="1"/>
  <c r="I1102"/>
  <c r="I1114"/>
  <c r="P1114" s="1"/>
  <c r="I1116"/>
  <c r="P1116" s="1"/>
  <c r="I756"/>
  <c r="I976"/>
  <c r="P976" s="1"/>
  <c r="P982"/>
  <c r="P994"/>
  <c r="P998"/>
  <c r="P1002"/>
  <c r="I1064"/>
  <c r="P1064" s="1"/>
  <c r="P1078"/>
  <c r="I1082"/>
  <c r="P1082" s="1"/>
  <c r="P1094"/>
  <c r="I1098"/>
  <c r="P1098" s="1"/>
  <c r="P1106"/>
  <c r="I1110"/>
  <c r="P1110" s="1"/>
  <c r="I790"/>
  <c r="P790" s="1"/>
  <c r="I1056"/>
  <c r="P1056" s="1"/>
  <c r="I592"/>
  <c r="P592" s="1"/>
  <c r="I661"/>
  <c r="P661" s="1"/>
  <c r="I294"/>
  <c r="I352"/>
  <c r="P352" s="1"/>
  <c r="P14"/>
  <c r="P18"/>
  <c r="I20"/>
  <c r="I57"/>
  <c r="I58"/>
  <c r="P58" s="1"/>
  <c r="P333"/>
  <c r="I338"/>
  <c r="P340"/>
  <c r="I366"/>
  <c r="P366" s="1"/>
  <c r="I375"/>
  <c r="P375" s="1"/>
  <c r="P379"/>
  <c r="I456"/>
  <c r="P456" s="1"/>
  <c r="I548"/>
  <c r="P548" s="1"/>
  <c r="I588"/>
  <c r="P588" s="1"/>
  <c r="I643"/>
  <c r="P643" s="1"/>
  <c r="I689"/>
  <c r="P689" s="1"/>
  <c r="P693"/>
  <c r="I1090"/>
  <c r="P1090" s="1"/>
  <c r="I69"/>
  <c r="P69" s="1"/>
  <c r="I266"/>
  <c r="I278"/>
  <c r="P278" s="1"/>
  <c r="I596"/>
  <c r="I798"/>
  <c r="P798" s="1"/>
  <c r="I820"/>
  <c r="P820" s="1"/>
  <c r="I821"/>
  <c r="P821" s="1"/>
  <c r="I824"/>
  <c r="P824" s="1"/>
  <c r="I507"/>
  <c r="P507" s="1"/>
  <c r="I612"/>
  <c r="I772"/>
  <c r="P772" s="1"/>
  <c r="I852"/>
  <c r="P852" s="1"/>
  <c r="I964"/>
  <c r="P964" s="1"/>
  <c r="I968"/>
  <c r="P968" s="1"/>
  <c r="I969"/>
  <c r="P969" s="1"/>
  <c r="I34"/>
  <c r="P34" s="1"/>
  <c r="I61"/>
  <c r="P61" s="1"/>
  <c r="I71"/>
  <c r="P71" s="1"/>
  <c r="I74"/>
  <c r="P74" s="1"/>
  <c r="I253"/>
  <c r="P253" s="1"/>
  <c r="I342"/>
  <c r="P342" s="1"/>
  <c r="P344"/>
  <c r="P350"/>
  <c r="P394"/>
  <c r="I406"/>
  <c r="P406" s="1"/>
  <c r="P414"/>
  <c r="I418"/>
  <c r="P418" s="1"/>
  <c r="I437"/>
  <c r="P438"/>
  <c r="I491"/>
  <c r="I494"/>
  <c r="P494" s="1"/>
  <c r="I525"/>
  <c r="P525" s="1"/>
  <c r="I680"/>
  <c r="P680" s="1"/>
  <c r="I720"/>
  <c r="P720" s="1"/>
  <c r="I728"/>
  <c r="P728" s="1"/>
  <c r="I788"/>
  <c r="P788" s="1"/>
  <c r="I888"/>
  <c r="P888" s="1"/>
  <c r="I899"/>
  <c r="P899" s="1"/>
  <c r="I907"/>
  <c r="P907" s="1"/>
  <c r="I972"/>
  <c r="P972" s="1"/>
  <c r="I1009"/>
  <c r="I1017"/>
  <c r="P1017" s="1"/>
  <c r="P1052"/>
  <c r="I78"/>
  <c r="P78" s="1"/>
  <c r="I356"/>
  <c r="P356" s="1"/>
  <c r="I358"/>
  <c r="I382"/>
  <c r="P382" s="1"/>
  <c r="I440"/>
  <c r="P440" s="1"/>
  <c r="I448"/>
  <c r="P448" s="1"/>
  <c r="I777"/>
  <c r="P777" s="1"/>
  <c r="I901"/>
  <c r="P901" s="1"/>
  <c r="I84"/>
  <c r="P84" s="1"/>
  <c r="I432"/>
  <c r="P432" s="1"/>
  <c r="I457"/>
  <c r="P457" s="1"/>
  <c r="I479"/>
  <c r="P479" s="1"/>
  <c r="I496"/>
  <c r="P496" s="1"/>
  <c r="I521"/>
  <c r="P521" s="1"/>
  <c r="I523"/>
  <c r="P523" s="1"/>
  <c r="I531"/>
  <c r="P531" s="1"/>
  <c r="P572"/>
  <c r="I575"/>
  <c r="P575" s="1"/>
  <c r="I597"/>
  <c r="P597" s="1"/>
  <c r="P630"/>
  <c r="I683"/>
  <c r="P683" s="1"/>
  <c r="I704"/>
  <c r="P704" s="1"/>
  <c r="I268"/>
  <c r="P268" s="1"/>
  <c r="I272"/>
  <c r="P272" s="1"/>
  <c r="I280"/>
  <c r="I284"/>
  <c r="P291"/>
  <c r="P295"/>
  <c r="P301"/>
  <c r="I306"/>
  <c r="P306" s="1"/>
  <c r="I308"/>
  <c r="P308" s="1"/>
  <c r="P309"/>
  <c r="I635"/>
  <c r="P635" s="1"/>
  <c r="I645"/>
  <c r="P645" s="1"/>
  <c r="P662"/>
  <c r="P666"/>
  <c r="I677"/>
  <c r="P677" s="1"/>
  <c r="I701"/>
  <c r="P701" s="1"/>
  <c r="I718"/>
  <c r="P718" s="1"/>
  <c r="I719"/>
  <c r="P719" s="1"/>
  <c r="I741"/>
  <c r="P741" s="1"/>
  <c r="I773"/>
  <c r="P773" s="1"/>
  <c r="I885"/>
  <c r="P885" s="1"/>
  <c r="P914"/>
  <c r="P918"/>
  <c r="I941"/>
  <c r="P941" s="1"/>
  <c r="P944"/>
  <c r="P948"/>
  <c r="P952"/>
  <c r="I961"/>
  <c r="I1018"/>
  <c r="P1018" s="1"/>
  <c r="P912"/>
  <c r="P916"/>
  <c r="I920"/>
  <c r="P920" s="1"/>
  <c r="I939"/>
  <c r="I940"/>
  <c r="P940" s="1"/>
  <c r="P954"/>
  <c r="I977"/>
  <c r="I1019"/>
  <c r="I1020"/>
  <c r="P1020" s="1"/>
  <c r="I1039"/>
  <c r="P1039" s="1"/>
  <c r="P1048"/>
  <c r="P1054"/>
  <c r="P1061"/>
  <c r="P1065"/>
  <c r="P1069"/>
  <c r="P1092"/>
  <c r="P1096"/>
  <c r="I1118"/>
  <c r="P1118" s="1"/>
  <c r="P1176"/>
  <c r="P1180"/>
  <c r="P1184"/>
  <c r="P1188"/>
  <c r="P1192"/>
  <c r="P1196"/>
  <c r="P1200"/>
  <c r="P1208"/>
  <c r="P32"/>
  <c r="I63"/>
  <c r="I87"/>
  <c r="P87" s="1"/>
  <c r="P103"/>
  <c r="P257"/>
  <c r="I276"/>
  <c r="P276" s="1"/>
  <c r="I298"/>
  <c r="P298" s="1"/>
  <c r="P299"/>
  <c r="P304"/>
  <c r="P343"/>
  <c r="P349"/>
  <c r="I354"/>
  <c r="P354" s="1"/>
  <c r="P355"/>
  <c r="I363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P495" s="1"/>
  <c r="I497"/>
  <c r="I516"/>
  <c r="P516" s="1"/>
  <c r="I517"/>
  <c r="P517" s="1"/>
  <c r="I519"/>
  <c r="P519" s="1"/>
  <c r="I532"/>
  <c r="P546"/>
  <c r="P552"/>
  <c r="P602"/>
  <c r="I628"/>
  <c r="I631"/>
  <c r="P631" s="1"/>
  <c r="I632"/>
  <c r="P632" s="1"/>
  <c r="I641"/>
  <c r="P641" s="1"/>
  <c r="I679"/>
  <c r="P679" s="1"/>
  <c r="I681"/>
  <c r="P681" s="1"/>
  <c r="I685"/>
  <c r="P685" s="1"/>
  <c r="I687"/>
  <c r="P687" s="1"/>
  <c r="I695"/>
  <c r="P695" s="1"/>
  <c r="I721"/>
  <c r="P721" s="1"/>
  <c r="I724"/>
  <c r="I725"/>
  <c r="P725" s="1"/>
  <c r="P746"/>
  <c r="P750"/>
  <c r="P754"/>
  <c r="I769"/>
  <c r="P769" s="1"/>
  <c r="I784"/>
  <c r="P784" s="1"/>
  <c r="I785"/>
  <c r="P785" s="1"/>
  <c r="I817"/>
  <c r="P817" s="1"/>
  <c r="P836"/>
  <c r="P840"/>
  <c r="I844"/>
  <c r="P844" s="1"/>
  <c r="I845"/>
  <c r="P864"/>
  <c r="P904"/>
  <c r="P926"/>
  <c r="P930"/>
  <c r="I973"/>
  <c r="P973" s="1"/>
  <c r="I990"/>
  <c r="P990" s="1"/>
  <c r="I991"/>
  <c r="P991" s="1"/>
  <c r="I1008"/>
  <c r="P1008" s="1"/>
  <c r="I1016"/>
  <c r="P1016" s="1"/>
  <c r="I1031"/>
  <c r="P1031" s="1"/>
  <c r="I1042"/>
  <c r="P1042" s="1"/>
  <c r="I1046"/>
  <c r="P1046" s="1"/>
  <c r="I1058"/>
  <c r="P1058" s="1"/>
  <c r="I1070"/>
  <c r="I1071"/>
  <c r="P1071" s="1"/>
  <c r="P1074"/>
  <c r="P1085"/>
  <c r="P1127"/>
  <c r="P1131"/>
  <c r="P1135"/>
  <c r="P1139"/>
  <c r="P1143"/>
  <c r="P1147"/>
  <c r="P1151"/>
  <c r="P1155"/>
  <c r="P1159"/>
  <c r="P1163"/>
  <c r="P1167"/>
  <c r="P1175"/>
  <c r="P1179"/>
  <c r="P1183"/>
  <c r="P1191"/>
  <c r="P1195"/>
  <c r="P1203"/>
  <c r="P3"/>
  <c r="P38"/>
  <c r="P42"/>
  <c r="P46"/>
  <c r="I48"/>
  <c r="P48" s="1"/>
  <c r="I72"/>
  <c r="P91"/>
  <c r="P95"/>
  <c r="I99"/>
  <c r="I104"/>
  <c r="I107"/>
  <c r="P107" s="1"/>
  <c r="I138"/>
  <c r="P138" s="1"/>
  <c r="P256"/>
  <c r="I260"/>
  <c r="P260" s="1"/>
  <c r="P264"/>
  <c r="P275"/>
  <c r="P289"/>
  <c r="P293"/>
  <c r="P297"/>
  <c r="P303"/>
  <c r="I310"/>
  <c r="P310" s="1"/>
  <c r="I312"/>
  <c r="P314"/>
  <c r="P318"/>
  <c r="I322"/>
  <c r="P322" s="1"/>
  <c r="I368"/>
  <c r="P368" s="1"/>
  <c r="P370"/>
  <c r="I376"/>
  <c r="P376" s="1"/>
  <c r="I400"/>
  <c r="P400" s="1"/>
  <c r="P416"/>
  <c r="P421"/>
  <c r="P425"/>
  <c r="P429"/>
  <c r="P435"/>
  <c r="I441"/>
  <c r="I492"/>
  <c r="P492" s="1"/>
  <c r="I493"/>
  <c r="P493" s="1"/>
  <c r="P504"/>
  <c r="I513"/>
  <c r="P513" s="1"/>
  <c r="I527"/>
  <c r="P527" s="1"/>
  <c r="I528"/>
  <c r="P528" s="1"/>
  <c r="I529"/>
  <c r="P536"/>
  <c r="P540"/>
  <c r="I549"/>
  <c r="P549" s="1"/>
  <c r="I555"/>
  <c r="I557"/>
  <c r="P557" s="1"/>
  <c r="I559"/>
  <c r="P559" s="1"/>
  <c r="P560"/>
  <c r="P564"/>
  <c r="I569"/>
  <c r="P569" s="1"/>
  <c r="P574"/>
  <c r="I603"/>
  <c r="I611"/>
  <c r="I617"/>
  <c r="P617" s="1"/>
  <c r="I620"/>
  <c r="P620" s="1"/>
  <c r="I621"/>
  <c r="P621" s="1"/>
  <c r="I622"/>
  <c r="P637"/>
  <c r="I647"/>
  <c r="P647" s="1"/>
  <c r="I648"/>
  <c r="P651"/>
  <c r="P655"/>
  <c r="P659"/>
  <c r="P664"/>
  <c r="I669"/>
  <c r="P669" s="1"/>
  <c r="I699"/>
  <c r="P699" s="1"/>
  <c r="P702"/>
  <c r="P708"/>
  <c r="P712"/>
  <c r="I717"/>
  <c r="P717" s="1"/>
  <c r="I744"/>
  <c r="P744" s="1"/>
  <c r="P778"/>
  <c r="P782"/>
  <c r="I833"/>
  <c r="P833" s="1"/>
  <c r="I856"/>
  <c r="P856" s="1"/>
  <c r="I866"/>
  <c r="I867"/>
  <c r="P23"/>
  <c r="P27"/>
  <c r="I5"/>
  <c r="P5" s="1"/>
  <c r="I6"/>
  <c r="I9"/>
  <c r="P9" s="1"/>
  <c r="P51"/>
  <c r="P55"/>
  <c r="I65"/>
  <c r="I66"/>
  <c r="P66" s="1"/>
  <c r="P75"/>
  <c r="P79"/>
  <c r="P83"/>
  <c r="I250"/>
  <c r="P250" s="1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P433" s="1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P732" s="1"/>
  <c r="I733"/>
  <c r="P733" s="1"/>
  <c r="I736"/>
  <c r="I737"/>
  <c r="I740"/>
  <c r="P740" s="1"/>
  <c r="P748"/>
  <c r="P752"/>
  <c r="I776"/>
  <c r="P776" s="1"/>
  <c r="I786"/>
  <c r="P786" s="1"/>
  <c r="I796"/>
  <c r="P796" s="1"/>
  <c r="I797"/>
  <c r="I825"/>
  <c r="P828"/>
  <c r="P832"/>
  <c r="I846"/>
  <c r="P846" s="1"/>
  <c r="I847"/>
  <c r="P850"/>
  <c r="P854"/>
  <c r="P870"/>
  <c r="P874"/>
  <c r="P878"/>
  <c r="P882"/>
  <c r="P886"/>
  <c r="I908"/>
  <c r="P908" s="1"/>
  <c r="P924"/>
  <c r="P928"/>
  <c r="P932"/>
  <c r="P936"/>
  <c r="I965"/>
  <c r="P965" s="1"/>
  <c r="I985"/>
  <c r="P985" s="1"/>
  <c r="I988"/>
  <c r="P988" s="1"/>
  <c r="I989"/>
  <c r="I1003"/>
  <c r="P1003" s="1"/>
  <c r="P1006"/>
  <c r="I1012"/>
  <c r="P1012" s="1"/>
  <c r="I1021"/>
  <c r="I1028"/>
  <c r="P1028" s="1"/>
  <c r="I1030"/>
  <c r="P1030" s="1"/>
  <c r="I1032"/>
  <c r="P1032" s="1"/>
  <c r="I1044"/>
  <c r="P1044" s="1"/>
  <c r="I1045"/>
  <c r="P1045" s="1"/>
  <c r="I1076"/>
  <c r="P1076" s="1"/>
  <c r="P1087"/>
  <c r="I1113"/>
  <c r="P2"/>
  <c r="P12"/>
  <c r="P16"/>
  <c r="P25"/>
  <c r="P29"/>
  <c r="P40"/>
  <c r="P44"/>
  <c r="P53"/>
  <c r="I62"/>
  <c r="P62" s="1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P265" s="1"/>
  <c r="I277"/>
  <c r="P277" s="1"/>
  <c r="I285"/>
  <c r="P285" s="1"/>
  <c r="I307"/>
  <c r="P315"/>
  <c r="P319"/>
  <c r="P323"/>
  <c r="I325"/>
  <c r="I347"/>
  <c r="P347" s="1"/>
  <c r="I357"/>
  <c r="P357" s="1"/>
  <c r="I365"/>
  <c r="P365" s="1"/>
  <c r="I381"/>
  <c r="P407"/>
  <c r="I490"/>
  <c r="P490" s="1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I634"/>
  <c r="P634" s="1"/>
  <c r="I642"/>
  <c r="P642" s="1"/>
  <c r="I676"/>
  <c r="I682"/>
  <c r="P682" s="1"/>
  <c r="I690"/>
  <c r="P690" s="1"/>
  <c r="P700"/>
  <c r="I706"/>
  <c r="P706" s="1"/>
  <c r="I722"/>
  <c r="P722" s="1"/>
  <c r="I723"/>
  <c r="P723" s="1"/>
  <c r="P756"/>
  <c r="P760"/>
  <c r="P764"/>
  <c r="I766"/>
  <c r="P766" s="1"/>
  <c r="I767"/>
  <c r="P767" s="1"/>
  <c r="I774"/>
  <c r="I783"/>
  <c r="P783" s="1"/>
  <c r="P792"/>
  <c r="I794"/>
  <c r="I795"/>
  <c r="P838"/>
  <c r="P842"/>
  <c r="P848"/>
  <c r="P894"/>
  <c r="P898"/>
  <c r="I905"/>
  <c r="P905" s="1"/>
  <c r="I906"/>
  <c r="P1010"/>
  <c r="P1014"/>
  <c r="P1022"/>
  <c r="I1029"/>
  <c r="P1029" s="1"/>
  <c r="I1037"/>
  <c r="P1037" s="1"/>
  <c r="P1041"/>
  <c r="I1043"/>
  <c r="P1043" s="1"/>
  <c r="P1047"/>
  <c r="I1049"/>
  <c r="P1049" s="1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8"/>
  <c r="P1132"/>
  <c r="P1136"/>
  <c r="P1148"/>
  <c r="P1152"/>
  <c r="P1164"/>
  <c r="P1168"/>
  <c r="P1172"/>
  <c r="P7"/>
  <c r="P11"/>
  <c r="P15"/>
  <c r="P19"/>
  <c r="P24"/>
  <c r="P28"/>
  <c r="I30"/>
  <c r="P30" s="1"/>
  <c r="P33"/>
  <c r="I36"/>
  <c r="P36" s="1"/>
  <c r="P39"/>
  <c r="P43"/>
  <c r="P47"/>
  <c r="P52"/>
  <c r="P57"/>
  <c r="I60"/>
  <c r="P60" s="1"/>
  <c r="P65"/>
  <c r="I68"/>
  <c r="P68" s="1"/>
  <c r="P72"/>
  <c r="P76"/>
  <c r="P80"/>
  <c r="P88"/>
  <c r="P92"/>
  <c r="P96"/>
  <c r="P104"/>
  <c r="P108"/>
  <c r="P112"/>
  <c r="P116"/>
  <c r="P121"/>
  <c r="P130"/>
  <c r="P134"/>
  <c r="P140"/>
  <c r="P144"/>
  <c r="P151"/>
  <c r="P157"/>
  <c r="P161"/>
  <c r="P173"/>
  <c r="P177"/>
  <c r="P181"/>
  <c r="P185"/>
  <c r="P191"/>
  <c r="P210"/>
  <c r="P220"/>
  <c r="P224"/>
  <c r="P228"/>
  <c r="I263"/>
  <c r="I271"/>
  <c r="P280"/>
  <c r="I283"/>
  <c r="P283" s="1"/>
  <c r="I305"/>
  <c r="P305" s="1"/>
  <c r="P338"/>
  <c r="I345"/>
  <c r="P345" s="1"/>
  <c r="P442"/>
  <c r="P446"/>
  <c r="P450"/>
  <c r="P454"/>
  <c r="I514"/>
  <c r="P514" s="1"/>
  <c r="I530"/>
  <c r="I566"/>
  <c r="P566" s="1"/>
  <c r="I714"/>
  <c r="P714" s="1"/>
  <c r="I734"/>
  <c r="P734" s="1"/>
  <c r="I735"/>
  <c r="P735" s="1"/>
  <c r="I742"/>
  <c r="I743"/>
  <c r="P743" s="1"/>
  <c r="P780"/>
  <c r="P802"/>
  <c r="P806"/>
  <c r="P810"/>
  <c r="P814"/>
  <c r="I822"/>
  <c r="P822" s="1"/>
  <c r="I823"/>
  <c r="P823" s="1"/>
  <c r="I834"/>
  <c r="P834" s="1"/>
  <c r="I858"/>
  <c r="P858" s="1"/>
  <c r="P868"/>
  <c r="P872"/>
  <c r="P876"/>
  <c r="P880"/>
  <c r="P884"/>
  <c r="I890"/>
  <c r="P890" s="1"/>
  <c r="P902"/>
  <c r="P934"/>
  <c r="P938"/>
  <c r="I966"/>
  <c r="I967"/>
  <c r="P967" s="1"/>
  <c r="I974"/>
  <c r="P974" s="1"/>
  <c r="I975"/>
  <c r="I986"/>
  <c r="P986" s="1"/>
  <c r="I987"/>
  <c r="P987" s="1"/>
  <c r="P992"/>
  <c r="P996"/>
  <c r="P1000"/>
  <c r="P1025"/>
  <c r="I1027"/>
  <c r="P1027" s="1"/>
  <c r="I1035"/>
  <c r="I1089"/>
  <c r="P1089" s="1"/>
  <c r="P1102"/>
  <c r="P1207"/>
  <c r="P63"/>
  <c r="P99"/>
  <c r="P249"/>
  <c r="I251"/>
  <c r="P251" s="1"/>
  <c r="P255"/>
  <c r="P259"/>
  <c r="I261"/>
  <c r="P261" s="1"/>
  <c r="P266"/>
  <c r="I269"/>
  <c r="P269" s="1"/>
  <c r="P273"/>
  <c r="I281"/>
  <c r="P281" s="1"/>
  <c r="P286"/>
  <c r="P290"/>
  <c r="P294"/>
  <c r="P307"/>
  <c r="P312"/>
  <c r="P317"/>
  <c r="P321"/>
  <c r="P325"/>
  <c r="P326"/>
  <c r="I329"/>
  <c r="P332"/>
  <c r="P336"/>
  <c r="I339"/>
  <c r="P339" s="1"/>
  <c r="P348"/>
  <c r="P358"/>
  <c r="I361"/>
  <c r="P361" s="1"/>
  <c r="I369"/>
  <c r="P369" s="1"/>
  <c r="P372"/>
  <c r="P377"/>
  <c r="P381"/>
  <c r="I385"/>
  <c r="P385" s="1"/>
  <c r="P389"/>
  <c r="P393"/>
  <c r="P399"/>
  <c r="P405"/>
  <c r="P409"/>
  <c r="P415"/>
  <c r="P420"/>
  <c r="P424"/>
  <c r="P486"/>
  <c r="I498"/>
  <c r="P498" s="1"/>
  <c r="P532"/>
  <c r="I542"/>
  <c r="P576"/>
  <c r="P580"/>
  <c r="P584"/>
  <c r="P596"/>
  <c r="I598"/>
  <c r="P598" s="1"/>
  <c r="P610"/>
  <c r="P614"/>
  <c r="P618"/>
  <c r="P624"/>
  <c r="I626"/>
  <c r="P626" s="1"/>
  <c r="I638"/>
  <c r="P638" s="1"/>
  <c r="I646"/>
  <c r="P646" s="1"/>
  <c r="P658"/>
  <c r="I660"/>
  <c r="P660" s="1"/>
  <c r="P663"/>
  <c r="P676"/>
  <c r="P724"/>
  <c r="I755"/>
  <c r="P755" s="1"/>
  <c r="P758"/>
  <c r="P762"/>
  <c r="P768"/>
  <c r="I770"/>
  <c r="P770" s="1"/>
  <c r="I771"/>
  <c r="P771" s="1"/>
  <c r="P860"/>
  <c r="I862"/>
  <c r="P862" s="1"/>
  <c r="P892"/>
  <c r="P896"/>
  <c r="P900"/>
  <c r="I921"/>
  <c r="P921" s="1"/>
  <c r="I922"/>
  <c r="P922" s="1"/>
  <c r="P942"/>
  <c r="P946"/>
  <c r="P950"/>
  <c r="P1004"/>
  <c r="P1024"/>
  <c r="I1033"/>
  <c r="P1033" s="1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26"/>
  <c r="P1130"/>
  <c r="P1134"/>
  <c r="P1146"/>
  <c r="P1150"/>
  <c r="P1154"/>
  <c r="P1162"/>
  <c r="P1166"/>
  <c r="P1170"/>
  <c r="P1174"/>
  <c r="P1178"/>
  <c r="P1182"/>
  <c r="P1186"/>
  <c r="P1190"/>
  <c r="P1198"/>
  <c r="P1202"/>
  <c r="P1206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82"/>
  <c r="I85"/>
  <c r="P85" s="1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I279"/>
  <c r="P279" s="1"/>
  <c r="I282"/>
  <c r="P282" s="1"/>
  <c r="P284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2" s="1"/>
  <c r="P419"/>
  <c r="P423"/>
  <c r="P427"/>
  <c r="P431"/>
  <c r="P444"/>
  <c r="P452"/>
  <c r="I458"/>
  <c r="P458" s="1"/>
  <c r="I488"/>
  <c r="P488" s="1"/>
  <c r="P500"/>
  <c r="I502"/>
  <c r="P502" s="1"/>
  <c r="P510"/>
  <c r="P520"/>
  <c r="I522"/>
  <c r="P522" s="1"/>
  <c r="I524"/>
  <c r="P524" s="1"/>
  <c r="P544"/>
  <c r="I550"/>
  <c r="P550" s="1"/>
  <c r="I556"/>
  <c r="P556" s="1"/>
  <c r="P562"/>
  <c r="P600"/>
  <c r="P604"/>
  <c r="I606"/>
  <c r="P606" s="1"/>
  <c r="P628"/>
  <c r="I636"/>
  <c r="P636" s="1"/>
  <c r="P640"/>
  <c r="I644"/>
  <c r="P644" s="1"/>
  <c r="P648"/>
  <c r="P649"/>
  <c r="P653"/>
  <c r="P657"/>
  <c r="I668"/>
  <c r="P668" s="1"/>
  <c r="P671"/>
  <c r="P675"/>
  <c r="I684"/>
  <c r="P684" s="1"/>
  <c r="P688"/>
  <c r="I692"/>
  <c r="P692" s="1"/>
  <c r="P710"/>
  <c r="I730"/>
  <c r="P730" s="1"/>
  <c r="I731"/>
  <c r="P731" s="1"/>
  <c r="P736"/>
  <c r="I738"/>
  <c r="P738" s="1"/>
  <c r="I739"/>
  <c r="P739" s="1"/>
  <c r="P800"/>
  <c r="P804"/>
  <c r="P808"/>
  <c r="P812"/>
  <c r="P816"/>
  <c r="I818"/>
  <c r="P818" s="1"/>
  <c r="I819"/>
  <c r="P819" s="1"/>
  <c r="I826"/>
  <c r="P826" s="1"/>
  <c r="I827"/>
  <c r="P827" s="1"/>
  <c r="P830"/>
  <c r="I855"/>
  <c r="P855" s="1"/>
  <c r="P910"/>
  <c r="I955"/>
  <c r="P955" s="1"/>
  <c r="P958"/>
  <c r="P962"/>
  <c r="I970"/>
  <c r="P970" s="1"/>
  <c r="I971"/>
  <c r="P971" s="1"/>
  <c r="I978"/>
  <c r="P978" s="1"/>
  <c r="I979"/>
  <c r="P979" s="1"/>
  <c r="P1035"/>
  <c r="P1036"/>
  <c r="I1051"/>
  <c r="P1051" s="1"/>
  <c r="P1063"/>
  <c r="P1067"/>
  <c r="P1072"/>
  <c r="P1080"/>
  <c r="I1101"/>
  <c r="P1101" s="1"/>
  <c r="P1104"/>
  <c r="P1108"/>
  <c r="I1117"/>
  <c r="P1117" s="1"/>
  <c r="P1121"/>
  <c r="P1125"/>
  <c r="P1129"/>
  <c r="P1145"/>
  <c r="P1149"/>
  <c r="P1153"/>
  <c r="P1157"/>
  <c r="P1165"/>
  <c r="P1169"/>
  <c r="P1173"/>
  <c r="P1181"/>
  <c r="P1185"/>
  <c r="P1189"/>
  <c r="P1193"/>
  <c r="P1197"/>
  <c r="P1201"/>
  <c r="P1205"/>
  <c r="P263"/>
  <c r="P271"/>
  <c r="P363"/>
  <c r="P6"/>
  <c r="P20"/>
  <c r="P329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83"/>
  <c r="P487"/>
  <c r="P491"/>
  <c r="P499"/>
  <c r="P503"/>
  <c r="P511"/>
  <c r="P515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5"/>
  <c r="P670"/>
  <c r="P674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26"/>
  <c r="P530"/>
  <c r="P542"/>
  <c r="P622"/>
  <c r="P426"/>
  <c r="P434"/>
  <c r="P437"/>
  <c r="P441"/>
  <c r="P445"/>
  <c r="P449"/>
  <c r="P453"/>
  <c r="P461"/>
  <c r="P465"/>
  <c r="P469"/>
  <c r="P473"/>
  <c r="P477"/>
  <c r="P481"/>
  <c r="P485"/>
  <c r="P497"/>
  <c r="P501"/>
  <c r="P505"/>
  <c r="P509"/>
  <c r="P529"/>
  <c r="P533"/>
  <c r="P537"/>
  <c r="P541"/>
  <c r="P545"/>
  <c r="P553"/>
  <c r="P561"/>
  <c r="P565"/>
  <c r="P573"/>
  <c r="P577"/>
  <c r="P581"/>
  <c r="P585"/>
  <c r="P589"/>
  <c r="P593"/>
  <c r="P601"/>
  <c r="P605"/>
  <c r="P609"/>
  <c r="P613"/>
  <c r="P625"/>
  <c r="P629"/>
  <c r="P650"/>
  <c r="P654"/>
  <c r="P667"/>
  <c r="P672"/>
  <c r="P691"/>
  <c r="P696"/>
  <c r="P703"/>
  <c r="P707"/>
  <c r="P711"/>
  <c r="P715"/>
  <c r="P727"/>
  <c r="P747"/>
  <c r="P751"/>
  <c r="P759"/>
  <c r="P763"/>
  <c r="P775"/>
  <c r="P779"/>
  <c r="P787"/>
  <c r="P791"/>
  <c r="P795"/>
  <c r="P799"/>
  <c r="P803"/>
  <c r="P807"/>
  <c r="P811"/>
  <c r="P815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11"/>
  <c r="P915"/>
  <c r="P919"/>
  <c r="P923"/>
  <c r="P927"/>
  <c r="P931"/>
  <c r="P935"/>
  <c r="P939"/>
  <c r="P943"/>
  <c r="P947"/>
  <c r="P951"/>
  <c r="P959"/>
  <c r="P963"/>
  <c r="P975"/>
  <c r="P983"/>
  <c r="P995"/>
  <c r="P999"/>
  <c r="P1007"/>
  <c r="P1011"/>
  <c r="P1015"/>
  <c r="P1019"/>
  <c r="P1023"/>
  <c r="P1113"/>
  <c r="P742"/>
  <c r="P774"/>
  <c r="P794"/>
  <c r="P866"/>
  <c r="P906"/>
  <c r="P966"/>
  <c r="P697"/>
  <c r="P705"/>
  <c r="P709"/>
  <c r="P713"/>
  <c r="P729"/>
  <c r="P737"/>
  <c r="P745"/>
  <c r="P749"/>
  <c r="P753"/>
  <c r="P757"/>
  <c r="P761"/>
  <c r="P765"/>
  <c r="P781"/>
  <c r="P789"/>
  <c r="P793"/>
  <c r="P797"/>
  <c r="P801"/>
  <c r="P805"/>
  <c r="P809"/>
  <c r="P813"/>
  <c r="P825"/>
  <c r="P829"/>
  <c r="P837"/>
  <c r="P841"/>
  <c r="P845"/>
  <c r="P849"/>
  <c r="P853"/>
  <c r="P857"/>
  <c r="P861"/>
  <c r="P865"/>
  <c r="P873"/>
  <c r="P877"/>
  <c r="P881"/>
  <c r="P889"/>
  <c r="P893"/>
  <c r="P897"/>
  <c r="P909"/>
  <c r="P913"/>
  <c r="P917"/>
  <c r="P925"/>
  <c r="P929"/>
  <c r="P933"/>
  <c r="P937"/>
  <c r="P945"/>
  <c r="P949"/>
  <c r="P953"/>
  <c r="P957"/>
  <c r="P961"/>
  <c r="P977"/>
  <c r="P981"/>
  <c r="P989"/>
  <c r="P993"/>
  <c r="P997"/>
  <c r="P1001"/>
  <c r="P1005"/>
  <c r="P1009"/>
  <c r="P1013"/>
  <c r="P1021"/>
  <c r="P956"/>
  <c r="P960"/>
  <c r="P980"/>
  <c r="P984"/>
  <c r="P1059"/>
  <c r="P1099"/>
  <c r="P1115"/>
</calcChain>
</file>

<file path=xl/sharedStrings.xml><?xml version="1.0" encoding="utf-8"?>
<sst xmlns="http://schemas.openxmlformats.org/spreadsheetml/2006/main" count="1494" uniqueCount="225">
  <si>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</si>
  <si>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</si>
  <si>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</si>
  <si>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</si>
  <si>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</si>
  <si>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</si>
  <si>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</si>
  <si>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</si>
  <si>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</si>
  <si>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</si>
  <si>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</si>
  <si>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</si>
  <si>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</si>
  <si>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Muawiyah Bin Hasan</t>
  </si>
  <si>
    <t>Muhammad Arifan</t>
  </si>
  <si>
    <t>Muhammad Bin Agus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</si>
  <si>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</si>
  <si>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</si>
  <si>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</si>
  <si>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</si>
  <si>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</si>
  <si>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</si>
  <si>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</si>
  <si>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</si>
  <si>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</si>
  <si>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Usamah Bin Kamto</t>
  </si>
  <si>
    <t>Yahya</t>
  </si>
  <si>
    <t>Sulaiman bin Wahid</t>
  </si>
  <si>
    <t>Muhammad Umair Al Atsari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</si>
  <si>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</si>
  <si>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</si>
  <si>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</si>
  <si>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</si>
  <si>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</si>
  <si>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</si>
  <si>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Anas</t>
  </si>
  <si>
    <t>Ayub Bin Polo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</si>
  <si>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</si>
  <si>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</si>
  <si>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</si>
  <si>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</si>
  <si>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</si>
  <si>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</si>
  <si>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</si>
  <si>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</si>
  <si>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</si>
  <si>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</si>
  <si>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</si>
  <si>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</si>
  <si>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</si>
  <si>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</si>
  <si>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</si>
  <si>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</si>
  <si>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</si>
  <si>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</si>
  <si>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</si>
  <si>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</si>
  <si>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</si>
  <si>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</si>
  <si>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</si>
  <si>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</si>
  <si>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</si>
  <si>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Harits Aceh</t>
  </si>
  <si>
    <t>Muhammad Irbadh</t>
  </si>
  <si>
    <t>Musa Bin Zakaria</t>
  </si>
  <si>
    <t>Usamah</t>
  </si>
  <si>
    <t>Yusuf Bin Polo</t>
  </si>
  <si>
    <t>Muhammad Ibrahim</t>
  </si>
  <si>
    <t>Hafidz</t>
  </si>
  <si>
    <t>Abdullah bin ahmad padang</t>
  </si>
  <si>
    <t>Abdurrazaq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</si>
  <si>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</si>
  <si>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</si>
  <si>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</si>
  <si>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</si>
  <si>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</si>
  <si>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</si>
  <si>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</si>
  <si>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</si>
  <si>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</si>
  <si>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</si>
  <si>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</si>
  <si>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</si>
  <si>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</si>
  <si>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</si>
  <si>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</si>
  <si>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</si>
  <si>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</si>
  <si>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</si>
  <si>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</si>
  <si>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</si>
  <si>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</si>
  <si>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</si>
  <si>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</si>
  <si>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</si>
  <si>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</si>
  <si>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</si>
  <si>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</si>
  <si>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</si>
  <si>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</si>
  <si>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</si>
  <si>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</si>
  <si>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</si>
  <si>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</si>
  <si>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</si>
  <si>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</si>
  <si>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</si>
  <si>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</si>
  <si>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</si>
  <si>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</si>
  <si>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</si>
  <si>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</si>
  <si>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</si>
  <si>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</si>
  <si>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</si>
  <si>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</si>
  <si>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Hamim Al Habib</t>
  </si>
  <si>
    <t>Harits Abdullah</t>
  </si>
  <si>
    <t>Harun Bin Rusydi</t>
  </si>
  <si>
    <t>Hasyim Papua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</si>
  <si>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</si>
  <si>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</si>
  <si>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</si>
  <si>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</si>
  <si>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</si>
  <si>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</si>
  <si>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</si>
  <si>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</si>
  <si>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</si>
  <si>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</si>
  <si>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</si>
  <si>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</si>
  <si>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</si>
  <si>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</si>
  <si>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</si>
  <si>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</si>
  <si>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</si>
  <si>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</si>
  <si>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</si>
  <si>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</si>
  <si>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</si>
  <si>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</si>
  <si>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</si>
  <si>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</si>
  <si>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</si>
  <si>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</si>
  <si>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</si>
  <si>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</si>
  <si>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Harits Banjar</t>
  </si>
  <si>
    <t>Ilyasa Gawok</t>
  </si>
  <si>
    <t>Imam Muhammad Shalih</t>
  </si>
  <si>
    <t>Muhammad As Salafy</t>
  </si>
  <si>
    <t>Muhammad Fathin</t>
  </si>
  <si>
    <t>Qudamah</t>
  </si>
  <si>
    <t>Imron</t>
  </si>
  <si>
    <t>Muhammad Bin Budi</t>
  </si>
  <si>
    <t>Ahmad Harits</t>
  </si>
  <si>
    <t>Muhammad Bin Sawa</t>
  </si>
  <si>
    <t>Umar Al Faruq</t>
  </si>
  <si>
    <t>Zainur Yusuf Arjani</t>
  </si>
  <si>
    <t>Jundi Malik</t>
  </si>
  <si>
    <t>Haidar Bin Abu Haidar</t>
  </si>
  <si>
    <t>Yusuf Gawok</t>
  </si>
  <si>
    <t>Khairul Huda</t>
  </si>
  <si>
    <t>Row Labels</t>
  </si>
  <si>
    <t>No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</si>
  <si>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</si>
  <si>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</si>
  <si>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</si>
  <si>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</si>
  <si>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</si>
  <si>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</si>
  <si>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</si>
  <si>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</si>
  <si>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</si>
  <si>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</si>
  <si>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</si>
  <si>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</si>
  <si>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</si>
  <si>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</si>
  <si>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</si>
  <si>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</si>
  <si>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</si>
  <si>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</si>
  <si>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</si>
  <si>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</si>
  <si>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</si>
  <si>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</si>
  <si>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</si>
  <si>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</si>
  <si>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</si>
  <si>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</si>
  <si>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</si>
  <si>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</si>
  <si>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</si>
  <si>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</si>
  <si>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</si>
  <si>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</si>
  <si>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</si>
  <si>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</si>
  <si>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</si>
  <si>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</si>
  <si>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</si>
  <si>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</si>
  <si>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</si>
  <si>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</si>
  <si>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</si>
  <si>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</si>
  <si>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</si>
  <si>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</si>
  <si>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</si>
  <si>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</si>
  <si>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</si>
  <si>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</si>
  <si>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</si>
  <si>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</si>
  <si>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</si>
  <si>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</si>
  <si>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</si>
  <si>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</si>
  <si>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</si>
  <si>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</si>
  <si>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</si>
  <si>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</si>
  <si>
    <t>Column Labels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</si>
</sst>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6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6" xfId="0" applyFont="1" applyBorder="1" applyAlignment="1">
      <alignment horizontal="left" indent="1"/>
    </xf>
    <xf numFmtId="0" fontId="2" fillId="5" borderId="0" xfId="0" applyFont="1" applyFill="1" applyAlignment="1"/>
    <xf numFmtId="14" fontId="0" fillId="5" borderId="0" xfId="0" applyNumberFormat="1" applyFill="1" applyAlignment="1"/>
    <xf numFmtId="0" fontId="0" fillId="5" borderId="0" xfId="0" applyFont="1" applyFill="1" applyAlignment="1"/>
    <xf numFmtId="0" fontId="0" fillId="5" borderId="0" xfId="0" applyFill="1" applyAlignment="1"/>
    <xf numFmtId="14" fontId="0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20.381794212961" createdVersion="3" refreshedVersion="3" minRefreshableVersion="3" recordCount="1223">
  <cacheSource type="worksheet">
    <worksheetSource ref="A1:Q1224" sheet="Sep 2016"/>
  </cacheSource>
  <cacheFields count="17">
    <cacheField name="No" numFmtId="0">
      <sharedItems containsMixedTypes="1" containsNumber="1" containsInteger="1" minValue="1" maxValue="850"/>
    </cacheField>
    <cacheField name="Nama" numFmtId="0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 u="1"/>
        <s v="M Faridz" u="1"/>
        <s v="M Haidar Yahya" u="1"/>
        <s v="Muslim" u="1"/>
        <s v="Isa" u="1"/>
      </sharedItems>
    </cacheField>
    <cacheField name="Kelas" numFmtId="0">
      <sharedItems containsSemiMixedTypes="0" containsString="0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 numFmtId="0">
      <sharedItems containsDate="1" containsMixedTypes="1" minDate="2016-07-19T00:00:00" maxDate="2017-11-03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7"/>
    </cacheField>
    <cacheField name="Nominal" numFmtId="0">
      <sharedItems containsSemiMixedTypes="0" containsString="0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P224" firstHeaderRow="1" firstDataRow="2" firstDataCol="1"/>
  <pivotFields count="17">
    <pivotField showAll="0"/>
    <pivotField axis="axisRow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m="1"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m="1"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m="1" x="191"/>
        <item m="1"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m="1"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showAll="0"/>
    <pivotField axis="axisCol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20">
    <i>
      <x/>
    </i>
    <i r="1">
      <x v="21"/>
    </i>
    <i r="1">
      <x v="131"/>
    </i>
    <i>
      <x v="1"/>
    </i>
    <i r="1">
      <x v="9"/>
    </i>
    <i r="1">
      <x v="13"/>
    </i>
    <i r="1">
      <x v="33"/>
    </i>
    <i r="1">
      <x v="72"/>
    </i>
    <i r="1">
      <x v="79"/>
    </i>
    <i r="1">
      <x v="90"/>
    </i>
    <i r="1">
      <x v="96"/>
    </i>
    <i r="1">
      <x v="105"/>
    </i>
    <i r="1">
      <x v="117"/>
    </i>
    <i r="1">
      <x v="119"/>
    </i>
    <i r="1">
      <x v="122"/>
    </i>
    <i r="1">
      <x v="123"/>
    </i>
    <i r="1">
      <x v="126"/>
    </i>
    <i r="1">
      <x v="132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8"/>
    </i>
    <i r="1">
      <x v="164"/>
    </i>
    <i r="1">
      <x v="167"/>
    </i>
    <i r="1">
      <x v="171"/>
    </i>
    <i r="1">
      <x v="172"/>
    </i>
    <i r="1">
      <x v="178"/>
    </i>
    <i r="1">
      <x v="181"/>
    </i>
    <i r="1">
      <x v="190"/>
    </i>
    <i r="1">
      <x v="192"/>
    </i>
    <i>
      <x v="2"/>
    </i>
    <i r="1">
      <x/>
    </i>
    <i r="1">
      <x v="1"/>
    </i>
    <i r="1">
      <x v="7"/>
    </i>
    <i r="1">
      <x v="11"/>
    </i>
    <i r="1">
      <x v="12"/>
    </i>
    <i r="1">
      <x v="14"/>
    </i>
    <i r="1">
      <x v="18"/>
    </i>
    <i r="1">
      <x v="20"/>
    </i>
    <i r="1">
      <x v="27"/>
    </i>
    <i r="1">
      <x v="35"/>
    </i>
    <i r="1">
      <x v="39"/>
    </i>
    <i r="1">
      <x v="42"/>
    </i>
    <i r="1">
      <x v="43"/>
    </i>
    <i r="1">
      <x v="45"/>
    </i>
    <i r="1">
      <x v="48"/>
    </i>
    <i r="1">
      <x v="80"/>
    </i>
    <i r="1">
      <x v="85"/>
    </i>
    <i r="1">
      <x v="87"/>
    </i>
    <i r="1">
      <x v="91"/>
    </i>
    <i r="1">
      <x v="94"/>
    </i>
    <i r="1">
      <x v="103"/>
    </i>
    <i r="1">
      <x v="104"/>
    </i>
    <i r="1">
      <x v="113"/>
    </i>
    <i r="1">
      <x v="122"/>
    </i>
    <i r="1">
      <x v="128"/>
    </i>
    <i r="1">
      <x v="133"/>
    </i>
    <i r="1">
      <x v="135"/>
    </i>
    <i r="1">
      <x v="136"/>
    </i>
    <i r="1">
      <x v="145"/>
    </i>
    <i r="1">
      <x v="153"/>
    </i>
    <i r="1">
      <x v="154"/>
    </i>
    <i r="1">
      <x v="163"/>
    </i>
    <i r="1">
      <x v="168"/>
    </i>
    <i r="1">
      <x v="169"/>
    </i>
    <i r="1">
      <x v="176"/>
    </i>
    <i r="1">
      <x v="180"/>
    </i>
    <i r="1">
      <x v="183"/>
    </i>
    <i r="1">
      <x v="191"/>
    </i>
    <i>
      <x v="3"/>
    </i>
    <i r="1">
      <x v="5"/>
    </i>
    <i r="1">
      <x v="6"/>
    </i>
    <i r="1">
      <x v="11"/>
    </i>
    <i r="1">
      <x v="15"/>
    </i>
    <i r="1">
      <x v="45"/>
    </i>
    <i r="1">
      <x v="59"/>
    </i>
    <i r="1">
      <x v="66"/>
    </i>
    <i r="1">
      <x v="69"/>
    </i>
    <i r="1">
      <x v="73"/>
    </i>
    <i r="1">
      <x v="82"/>
    </i>
    <i r="1">
      <x v="90"/>
    </i>
    <i r="1">
      <x v="110"/>
    </i>
    <i r="1">
      <x v="139"/>
    </i>
    <i r="1">
      <x v="140"/>
    </i>
    <i r="1">
      <x v="146"/>
    </i>
    <i r="1">
      <x v="155"/>
    </i>
    <i r="1">
      <x v="177"/>
    </i>
    <i r="1">
      <x v="179"/>
    </i>
    <i r="1">
      <x v="184"/>
    </i>
    <i r="1">
      <x v="187"/>
    </i>
    <i>
      <x v="4"/>
    </i>
    <i r="1">
      <x v="8"/>
    </i>
    <i r="1">
      <x v="17"/>
    </i>
    <i r="1">
      <x v="44"/>
    </i>
    <i r="1">
      <x v="74"/>
    </i>
    <i r="1">
      <x v="76"/>
    </i>
    <i r="1">
      <x v="78"/>
    </i>
    <i r="1">
      <x v="98"/>
    </i>
    <i r="1">
      <x v="107"/>
    </i>
    <i r="1">
      <x v="125"/>
    </i>
    <i r="1">
      <x v="142"/>
    </i>
    <i r="1">
      <x v="156"/>
    </i>
    <i r="1">
      <x v="165"/>
    </i>
    <i r="1">
      <x v="173"/>
    </i>
    <i r="1">
      <x v="182"/>
    </i>
    <i>
      <x v="5"/>
    </i>
    <i r="1">
      <x v="10"/>
    </i>
    <i r="1">
      <x v="26"/>
    </i>
    <i r="1">
      <x v="28"/>
    </i>
    <i r="1">
      <x v="30"/>
    </i>
    <i r="1">
      <x v="34"/>
    </i>
    <i r="1">
      <x v="36"/>
    </i>
    <i r="1">
      <x v="47"/>
    </i>
    <i r="1">
      <x v="51"/>
    </i>
    <i r="1">
      <x v="65"/>
    </i>
    <i r="1">
      <x v="106"/>
    </i>
    <i r="1">
      <x v="147"/>
    </i>
    <i r="1">
      <x v="166"/>
    </i>
    <i r="1">
      <x v="188"/>
    </i>
    <i>
      <x v="6"/>
    </i>
    <i r="1">
      <x v="3"/>
    </i>
    <i r="1">
      <x v="25"/>
    </i>
    <i r="1">
      <x v="37"/>
    </i>
    <i r="1">
      <x v="53"/>
    </i>
    <i r="1">
      <x v="58"/>
    </i>
    <i r="1">
      <x v="60"/>
    </i>
    <i r="1">
      <x v="67"/>
    </i>
    <i r="1">
      <x v="68"/>
    </i>
    <i r="1">
      <x v="87"/>
    </i>
    <i r="1">
      <x v="118"/>
    </i>
    <i r="1">
      <x v="120"/>
    </i>
    <i r="1">
      <x v="121"/>
    </i>
    <i r="1">
      <x v="137"/>
    </i>
    <i r="1">
      <x v="141"/>
    </i>
    <i r="1">
      <x v="160"/>
    </i>
    <i r="1">
      <x v="185"/>
    </i>
    <i>
      <x v="7"/>
    </i>
    <i r="1">
      <x v="4"/>
    </i>
    <i r="1">
      <x v="16"/>
    </i>
    <i r="1">
      <x v="19"/>
    </i>
    <i r="1">
      <x v="22"/>
    </i>
    <i r="1">
      <x v="24"/>
    </i>
    <i r="1">
      <x v="40"/>
    </i>
    <i r="1">
      <x v="52"/>
    </i>
    <i r="1">
      <x v="55"/>
    </i>
    <i r="1">
      <x v="61"/>
    </i>
    <i r="1">
      <x v="77"/>
    </i>
    <i r="1">
      <x v="81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108"/>
    </i>
    <i r="1">
      <x v="114"/>
    </i>
    <i r="1">
      <x v="129"/>
    </i>
    <i r="1">
      <x v="143"/>
    </i>
    <i r="1">
      <x v="161"/>
    </i>
    <i r="1">
      <x v="162"/>
    </i>
    <i r="1">
      <x v="170"/>
    </i>
    <i r="1">
      <x v="174"/>
    </i>
    <i r="1">
      <x v="185"/>
    </i>
    <i r="1">
      <x v="193"/>
    </i>
    <i>
      <x v="8"/>
    </i>
    <i r="1">
      <x v="2"/>
    </i>
    <i r="1">
      <x v="24"/>
    </i>
    <i r="1">
      <x v="31"/>
    </i>
    <i r="1">
      <x v="38"/>
    </i>
    <i r="1">
      <x v="46"/>
    </i>
    <i r="1">
      <x v="50"/>
    </i>
    <i r="1">
      <x v="60"/>
    </i>
    <i r="1">
      <x v="62"/>
    </i>
    <i r="1">
      <x v="63"/>
    </i>
    <i r="1">
      <x v="75"/>
    </i>
    <i r="1">
      <x v="92"/>
    </i>
    <i r="1">
      <x v="95"/>
    </i>
    <i r="1">
      <x v="97"/>
    </i>
    <i r="1">
      <x v="111"/>
    </i>
    <i r="1">
      <x v="138"/>
    </i>
    <i r="1">
      <x v="144"/>
    </i>
    <i r="1">
      <x v="194"/>
    </i>
    <i>
      <x v="9"/>
    </i>
    <i r="1">
      <x v="32"/>
    </i>
    <i r="1">
      <x v="41"/>
    </i>
    <i r="1">
      <x v="50"/>
    </i>
    <i r="1">
      <x v="56"/>
    </i>
    <i r="1">
      <x v="57"/>
    </i>
    <i r="1">
      <x v="83"/>
    </i>
    <i r="1">
      <x v="95"/>
    </i>
    <i r="1">
      <x v="99"/>
    </i>
    <i r="1">
      <x v="100"/>
    </i>
    <i r="1">
      <x v="101"/>
    </i>
    <i r="1">
      <x v="124"/>
    </i>
    <i r="1">
      <x v="127"/>
    </i>
    <i r="1">
      <x v="134"/>
    </i>
    <i r="1">
      <x v="159"/>
    </i>
    <i>
      <x v="10"/>
    </i>
    <i r="1">
      <x v="23"/>
    </i>
    <i r="1">
      <x v="29"/>
    </i>
    <i r="1">
      <x v="71"/>
    </i>
    <i r="1">
      <x v="109"/>
    </i>
    <i r="1">
      <x v="130"/>
    </i>
    <i r="1">
      <x v="175"/>
    </i>
    <i r="1">
      <x v="189"/>
    </i>
    <i>
      <x v="11"/>
    </i>
    <i r="1">
      <x v="64"/>
    </i>
    <i r="1">
      <x v="71"/>
    </i>
    <i r="1">
      <x v="112"/>
    </i>
    <i r="1">
      <x v="175"/>
    </i>
    <i r="1">
      <x v="186"/>
    </i>
    <i>
      <x v="12"/>
    </i>
    <i r="1">
      <x v="49"/>
    </i>
    <i>
      <x v="13"/>
    </i>
    <i r="1">
      <x v="5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4"/>
  <sheetViews>
    <sheetView topLeftCell="A138" workbookViewId="0">
      <selection activeCell="B156" sqref="B156"/>
    </sheetView>
  </sheetViews>
  <sheetFormatPr defaultRowHeight="12.75"/>
  <cols>
    <col min="1" max="1" width="33" bestFit="1" customWidth="1"/>
    <col min="2" max="2" width="15.7109375" bestFit="1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03125" customWidth="1"/>
    <col min="16" max="16" width="10.5703125" bestFit="1" customWidth="1"/>
  </cols>
  <sheetData>
    <row r="3" spans="1:16">
      <c r="A3" s="14" t="s">
        <v>0</v>
      </c>
      <c r="B3" s="14" t="s">
        <v>224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>
      <c r="A4" s="14" t="s">
        <v>164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 t="s">
        <v>4</v>
      </c>
      <c r="P4" s="19" t="s">
        <v>5</v>
      </c>
    </row>
    <row r="5" spans="1:16">
      <c r="A5" s="28">
        <v>0</v>
      </c>
      <c r="B5" s="20">
        <v>1</v>
      </c>
      <c r="C5" s="21"/>
      <c r="D5" s="21"/>
      <c r="E5" s="21"/>
      <c r="F5" s="21"/>
      <c r="G5" s="21"/>
      <c r="H5" s="21"/>
      <c r="I5" s="21"/>
      <c r="J5" s="21">
        <v>1</v>
      </c>
      <c r="K5" s="21"/>
      <c r="L5" s="21"/>
      <c r="M5" s="21"/>
      <c r="N5" s="21"/>
      <c r="O5" s="21"/>
      <c r="P5" s="22">
        <v>2</v>
      </c>
    </row>
    <row r="6" spans="1:16">
      <c r="A6" s="32" t="s">
        <v>194</v>
      </c>
      <c r="B6" s="26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>
        <v>1</v>
      </c>
    </row>
    <row r="7" spans="1:16">
      <c r="A7" s="32" t="s">
        <v>196</v>
      </c>
      <c r="B7" s="26"/>
      <c r="C7" s="27"/>
      <c r="D7" s="27"/>
      <c r="E7" s="27"/>
      <c r="F7" s="27"/>
      <c r="G7" s="27"/>
      <c r="H7" s="27"/>
      <c r="I7" s="27"/>
      <c r="J7" s="27">
        <v>1</v>
      </c>
      <c r="K7" s="27"/>
      <c r="L7" s="27"/>
      <c r="M7" s="27"/>
      <c r="N7" s="27"/>
      <c r="O7" s="27"/>
      <c r="P7" s="31">
        <v>1</v>
      </c>
    </row>
    <row r="8" spans="1:16">
      <c r="A8" s="29">
        <v>1</v>
      </c>
      <c r="B8" s="26">
        <v>1</v>
      </c>
      <c r="C8" s="27">
        <v>22</v>
      </c>
      <c r="D8" s="27">
        <v>13</v>
      </c>
      <c r="E8" s="27">
        <v>5</v>
      </c>
      <c r="F8" s="27"/>
      <c r="G8" s="27"/>
      <c r="H8" s="27"/>
      <c r="I8" s="27">
        <v>3</v>
      </c>
      <c r="J8" s="27">
        <v>8</v>
      </c>
      <c r="K8" s="27">
        <v>24</v>
      </c>
      <c r="L8" s="27">
        <v>23</v>
      </c>
      <c r="M8" s="27">
        <v>25</v>
      </c>
      <c r="N8" s="27">
        <v>19</v>
      </c>
      <c r="O8" s="27">
        <v>3</v>
      </c>
      <c r="P8" s="31">
        <v>146</v>
      </c>
    </row>
    <row r="9" spans="1:16">
      <c r="A9" s="32" t="s">
        <v>6</v>
      </c>
      <c r="B9" s="26"/>
      <c r="C9" s="27">
        <v>1</v>
      </c>
      <c r="D9" s="27">
        <v>1</v>
      </c>
      <c r="E9" s="27">
        <v>1</v>
      </c>
      <c r="F9" s="27"/>
      <c r="G9" s="27"/>
      <c r="H9" s="27"/>
      <c r="I9" s="27">
        <v>1</v>
      </c>
      <c r="J9" s="27"/>
      <c r="K9" s="27"/>
      <c r="L9" s="27">
        <v>1</v>
      </c>
      <c r="M9" s="27">
        <v>1</v>
      </c>
      <c r="N9" s="27">
        <v>1</v>
      </c>
      <c r="O9" s="27"/>
      <c r="P9" s="31">
        <v>7</v>
      </c>
    </row>
    <row r="10" spans="1:16">
      <c r="A10" s="32" t="s">
        <v>7</v>
      </c>
      <c r="B10" s="26"/>
      <c r="C10" s="27">
        <v>1</v>
      </c>
      <c r="D10" s="27">
        <v>1</v>
      </c>
      <c r="E10" s="27">
        <v>1</v>
      </c>
      <c r="F10" s="27"/>
      <c r="G10" s="27"/>
      <c r="H10" s="27"/>
      <c r="I10" s="27"/>
      <c r="J10" s="27"/>
      <c r="K10" s="27">
        <v>1</v>
      </c>
      <c r="L10" s="27">
        <v>1</v>
      </c>
      <c r="M10" s="27">
        <v>1</v>
      </c>
      <c r="N10" s="27">
        <v>1</v>
      </c>
      <c r="O10" s="27"/>
      <c r="P10" s="31">
        <v>7</v>
      </c>
    </row>
    <row r="11" spans="1:16">
      <c r="A11" s="32" t="s">
        <v>8</v>
      </c>
      <c r="B11" s="26"/>
      <c r="C11" s="27"/>
      <c r="D11" s="27"/>
      <c r="E11" s="27"/>
      <c r="F11" s="27"/>
      <c r="G11" s="27"/>
      <c r="H11" s="27"/>
      <c r="I11" s="27"/>
      <c r="J11" s="27"/>
      <c r="K11" s="27">
        <v>1</v>
      </c>
      <c r="L11" s="27">
        <v>1</v>
      </c>
      <c r="M11" s="27"/>
      <c r="N11" s="27"/>
      <c r="O11" s="27"/>
      <c r="P11" s="31">
        <v>2</v>
      </c>
    </row>
    <row r="12" spans="1:16">
      <c r="A12" s="32" t="s">
        <v>10</v>
      </c>
      <c r="B12" s="26"/>
      <c r="C12" s="27">
        <v>1</v>
      </c>
      <c r="D12" s="27">
        <v>1</v>
      </c>
      <c r="E12" s="27">
        <v>1</v>
      </c>
      <c r="F12" s="27"/>
      <c r="G12" s="27"/>
      <c r="H12" s="27"/>
      <c r="I12" s="27"/>
      <c r="J12" s="27"/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31">
        <v>8</v>
      </c>
    </row>
    <row r="13" spans="1:16">
      <c r="A13" s="32" t="s">
        <v>11</v>
      </c>
      <c r="B13" s="26"/>
      <c r="C13" s="27">
        <v>2</v>
      </c>
      <c r="D13" s="27">
        <v>1</v>
      </c>
      <c r="E13" s="27"/>
      <c r="F13" s="27"/>
      <c r="G13" s="27"/>
      <c r="H13" s="27"/>
      <c r="I13" s="27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31">
        <v>8</v>
      </c>
    </row>
    <row r="14" spans="1:16">
      <c r="A14" s="32" t="s">
        <v>12</v>
      </c>
      <c r="B14" s="26"/>
      <c r="C14" s="27"/>
      <c r="D14" s="27">
        <v>1</v>
      </c>
      <c r="E14" s="27"/>
      <c r="F14" s="27"/>
      <c r="G14" s="27"/>
      <c r="H14" s="27"/>
      <c r="I14" s="27"/>
      <c r="J14" s="27">
        <v>1</v>
      </c>
      <c r="K14" s="27">
        <v>1</v>
      </c>
      <c r="L14" s="27">
        <v>1</v>
      </c>
      <c r="M14" s="27">
        <v>1</v>
      </c>
      <c r="N14" s="27"/>
      <c r="O14" s="27"/>
      <c r="P14" s="31">
        <v>5</v>
      </c>
    </row>
    <row r="15" spans="1:16">
      <c r="A15" s="32" t="s">
        <v>220</v>
      </c>
      <c r="B15" s="26"/>
      <c r="C15" s="27">
        <v>1</v>
      </c>
      <c r="D15" s="27">
        <v>1</v>
      </c>
      <c r="E15" s="27"/>
      <c r="F15" s="27"/>
      <c r="G15" s="27"/>
      <c r="H15" s="27"/>
      <c r="I15" s="27"/>
      <c r="J15" s="27"/>
      <c r="K15" s="27">
        <v>1</v>
      </c>
      <c r="L15" s="27">
        <v>1</v>
      </c>
      <c r="M15" s="27">
        <v>1</v>
      </c>
      <c r="N15" s="27">
        <v>1</v>
      </c>
      <c r="O15" s="27"/>
      <c r="P15" s="31">
        <v>6</v>
      </c>
    </row>
    <row r="16" spans="1:16">
      <c r="A16" s="32" t="s">
        <v>221</v>
      </c>
      <c r="B16" s="26"/>
      <c r="C16" s="27">
        <v>1</v>
      </c>
      <c r="D16" s="27">
        <v>1</v>
      </c>
      <c r="E16" s="27"/>
      <c r="F16" s="27"/>
      <c r="G16" s="27"/>
      <c r="H16" s="27"/>
      <c r="I16" s="27"/>
      <c r="J16" s="27"/>
      <c r="K16" s="27">
        <v>1</v>
      </c>
      <c r="L16" s="27">
        <v>1</v>
      </c>
      <c r="M16" s="27">
        <v>1</v>
      </c>
      <c r="N16" s="27">
        <v>1</v>
      </c>
      <c r="O16" s="27"/>
      <c r="P16" s="31">
        <v>6</v>
      </c>
    </row>
    <row r="17" spans="1:16">
      <c r="A17" s="32" t="s">
        <v>200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>
        <v>1</v>
      </c>
      <c r="M17" s="27">
        <v>1</v>
      </c>
      <c r="N17" s="27"/>
      <c r="O17" s="27"/>
      <c r="P17" s="31">
        <v>2</v>
      </c>
    </row>
    <row r="18" spans="1:16">
      <c r="A18" s="32" t="s">
        <v>13</v>
      </c>
      <c r="B18" s="26"/>
      <c r="C18" s="27">
        <v>2</v>
      </c>
      <c r="D18" s="27"/>
      <c r="E18" s="27"/>
      <c r="F18" s="27"/>
      <c r="G18" s="27"/>
      <c r="H18" s="27"/>
      <c r="I18" s="27">
        <v>1</v>
      </c>
      <c r="J18" s="27">
        <v>1</v>
      </c>
      <c r="K18" s="27">
        <v>1</v>
      </c>
      <c r="L18" s="27"/>
      <c r="M18" s="27"/>
      <c r="N18" s="27">
        <v>1</v>
      </c>
      <c r="O18" s="27"/>
      <c r="P18" s="31">
        <v>6</v>
      </c>
    </row>
    <row r="19" spans="1:16">
      <c r="A19" s="32" t="s">
        <v>44</v>
      </c>
      <c r="B19" s="26"/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>
        <v>1</v>
      </c>
      <c r="N19" s="27">
        <v>1</v>
      </c>
      <c r="O19" s="27"/>
      <c r="P19" s="31">
        <v>3</v>
      </c>
    </row>
    <row r="20" spans="1:16">
      <c r="A20" s="32" t="s">
        <v>14</v>
      </c>
      <c r="B20" s="26"/>
      <c r="C20" s="27"/>
      <c r="D20" s="27"/>
      <c r="E20" s="27"/>
      <c r="F20" s="27"/>
      <c r="G20" s="27"/>
      <c r="H20" s="27"/>
      <c r="I20" s="27"/>
      <c r="J20" s="27">
        <v>1</v>
      </c>
      <c r="K20" s="27">
        <v>1</v>
      </c>
      <c r="L20" s="27"/>
      <c r="M20" s="27">
        <v>1</v>
      </c>
      <c r="N20" s="27"/>
      <c r="O20" s="27"/>
      <c r="P20" s="31">
        <v>3</v>
      </c>
    </row>
    <row r="21" spans="1:16">
      <c r="A21" s="32" t="s">
        <v>15</v>
      </c>
      <c r="B21" s="26"/>
      <c r="C21" s="27">
        <v>1</v>
      </c>
      <c r="D21" s="27"/>
      <c r="E21" s="27"/>
      <c r="F21" s="27"/>
      <c r="G21" s="27"/>
      <c r="H21" s="27"/>
      <c r="I21" s="27"/>
      <c r="J21" s="27"/>
      <c r="K21" s="27">
        <v>1</v>
      </c>
      <c r="L21" s="27">
        <v>1</v>
      </c>
      <c r="M21" s="27">
        <v>1</v>
      </c>
      <c r="N21" s="27">
        <v>1</v>
      </c>
      <c r="O21" s="27"/>
      <c r="P21" s="31">
        <v>5</v>
      </c>
    </row>
    <row r="22" spans="1:16">
      <c r="A22" s="32" t="s">
        <v>184</v>
      </c>
      <c r="B22" s="26"/>
      <c r="C22" s="27"/>
      <c r="D22" s="27"/>
      <c r="E22" s="27"/>
      <c r="F22" s="27"/>
      <c r="G22" s="27"/>
      <c r="H22" s="27"/>
      <c r="I22" s="27"/>
      <c r="J22" s="27"/>
      <c r="K22" s="27">
        <v>1</v>
      </c>
      <c r="L22" s="27">
        <v>1</v>
      </c>
      <c r="M22" s="27">
        <v>1</v>
      </c>
      <c r="N22" s="27">
        <v>1</v>
      </c>
      <c r="O22" s="27"/>
      <c r="P22" s="31">
        <v>4</v>
      </c>
    </row>
    <row r="23" spans="1:16">
      <c r="A23" s="32" t="s">
        <v>16</v>
      </c>
      <c r="B23" s="26"/>
      <c r="C23" s="27"/>
      <c r="D23" s="27"/>
      <c r="E23" s="27"/>
      <c r="F23" s="27"/>
      <c r="G23" s="27"/>
      <c r="H23" s="27"/>
      <c r="I23" s="27"/>
      <c r="J23" s="27">
        <v>1</v>
      </c>
      <c r="K23" s="27"/>
      <c r="L23" s="27"/>
      <c r="M23" s="27"/>
      <c r="N23" s="27"/>
      <c r="O23" s="27"/>
      <c r="P23" s="31">
        <v>1</v>
      </c>
    </row>
    <row r="24" spans="1:16">
      <c r="A24" s="32" t="s">
        <v>17</v>
      </c>
      <c r="B24" s="26"/>
      <c r="C24" s="27">
        <v>1</v>
      </c>
      <c r="D24" s="27"/>
      <c r="E24" s="27"/>
      <c r="F24" s="27"/>
      <c r="G24" s="27"/>
      <c r="H24" s="27"/>
      <c r="I24" s="27"/>
      <c r="J24" s="27"/>
      <c r="K24" s="27">
        <v>2</v>
      </c>
      <c r="L24" s="27"/>
      <c r="M24" s="27">
        <v>2</v>
      </c>
      <c r="N24" s="27">
        <v>1</v>
      </c>
      <c r="O24" s="27"/>
      <c r="P24" s="31">
        <v>6</v>
      </c>
    </row>
    <row r="25" spans="1:16">
      <c r="A25" s="32" t="s">
        <v>18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31">
        <v>1</v>
      </c>
    </row>
    <row r="26" spans="1:16">
      <c r="A26" s="32" t="s">
        <v>28</v>
      </c>
      <c r="B26" s="26"/>
      <c r="C26" s="27">
        <v>1</v>
      </c>
      <c r="D26" s="27">
        <v>1</v>
      </c>
      <c r="E26" s="27"/>
      <c r="F26" s="27"/>
      <c r="G26" s="27"/>
      <c r="H26" s="27"/>
      <c r="I26" s="27"/>
      <c r="J26" s="27"/>
      <c r="K26" s="27"/>
      <c r="L26" s="27">
        <v>1</v>
      </c>
      <c r="M26" s="27">
        <v>1</v>
      </c>
      <c r="N26" s="27">
        <v>1</v>
      </c>
      <c r="O26" s="27"/>
      <c r="P26" s="31">
        <v>5</v>
      </c>
    </row>
    <row r="27" spans="1:16">
      <c r="A27" s="32" t="s">
        <v>19</v>
      </c>
      <c r="B27" s="26"/>
      <c r="C27" s="27"/>
      <c r="D27" s="27"/>
      <c r="E27" s="27"/>
      <c r="F27" s="27"/>
      <c r="G27" s="27"/>
      <c r="H27" s="27"/>
      <c r="I27" s="27">
        <v>1</v>
      </c>
      <c r="J27" s="27">
        <v>1</v>
      </c>
      <c r="K27" s="27">
        <v>1</v>
      </c>
      <c r="L27" s="27"/>
      <c r="M27" s="27"/>
      <c r="N27" s="27"/>
      <c r="O27" s="27"/>
      <c r="P27" s="31">
        <v>3</v>
      </c>
    </row>
    <row r="28" spans="1:16">
      <c r="A28" s="32" t="s">
        <v>20</v>
      </c>
      <c r="B28" s="26">
        <v>1</v>
      </c>
      <c r="C28" s="27">
        <v>1</v>
      </c>
      <c r="D28" s="27">
        <v>1</v>
      </c>
      <c r="E28" s="27"/>
      <c r="F28" s="27"/>
      <c r="G28" s="27"/>
      <c r="H28" s="27"/>
      <c r="I28" s="27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31">
        <v>8</v>
      </c>
    </row>
    <row r="29" spans="1:16">
      <c r="A29" s="32" t="s">
        <v>21</v>
      </c>
      <c r="B29" s="26"/>
      <c r="C29" s="27">
        <v>1</v>
      </c>
      <c r="D29" s="27"/>
      <c r="E29" s="27"/>
      <c r="F29" s="27"/>
      <c r="G29" s="27"/>
      <c r="H29" s="27"/>
      <c r="I29" s="27"/>
      <c r="J29" s="27"/>
      <c r="K29" s="27">
        <v>1</v>
      </c>
      <c r="L29" s="27">
        <v>1</v>
      </c>
      <c r="M29" s="27">
        <v>1</v>
      </c>
      <c r="N29" s="27"/>
      <c r="O29" s="27"/>
      <c r="P29" s="31">
        <v>4</v>
      </c>
    </row>
    <row r="30" spans="1:16">
      <c r="A30" s="32" t="s">
        <v>22</v>
      </c>
      <c r="B30" s="26"/>
      <c r="C30" s="27">
        <v>1</v>
      </c>
      <c r="D30" s="27"/>
      <c r="E30" s="27"/>
      <c r="F30" s="27"/>
      <c r="G30" s="27"/>
      <c r="H30" s="27"/>
      <c r="I30" s="27"/>
      <c r="J30" s="27"/>
      <c r="K30" s="27">
        <v>1</v>
      </c>
      <c r="L30" s="27">
        <v>1</v>
      </c>
      <c r="M30" s="27">
        <v>1</v>
      </c>
      <c r="N30" s="27">
        <v>1</v>
      </c>
      <c r="O30" s="27"/>
      <c r="P30" s="31">
        <v>5</v>
      </c>
    </row>
    <row r="31" spans="1:16">
      <c r="A31" s="32" t="s">
        <v>23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>
        <v>1</v>
      </c>
      <c r="M31" s="27"/>
      <c r="N31" s="27"/>
      <c r="O31" s="27"/>
      <c r="P31" s="31">
        <v>1</v>
      </c>
    </row>
    <row r="32" spans="1:16">
      <c r="A32" s="32" t="s">
        <v>27</v>
      </c>
      <c r="B32" s="26"/>
      <c r="C32" s="27">
        <v>1</v>
      </c>
      <c r="D32" s="27">
        <v>1</v>
      </c>
      <c r="E32" s="27">
        <v>1</v>
      </c>
      <c r="F32" s="27"/>
      <c r="G32" s="27"/>
      <c r="H32" s="27"/>
      <c r="I32" s="27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/>
      <c r="P32" s="31">
        <v>8</v>
      </c>
    </row>
    <row r="33" spans="1:16">
      <c r="A33" s="32" t="s">
        <v>24</v>
      </c>
      <c r="B33" s="26"/>
      <c r="C33" s="27">
        <v>1</v>
      </c>
      <c r="D33" s="27">
        <v>1</v>
      </c>
      <c r="E33" s="27"/>
      <c r="F33" s="27"/>
      <c r="G33" s="27"/>
      <c r="H33" s="27"/>
      <c r="I33" s="27"/>
      <c r="J33" s="27"/>
      <c r="K33" s="27">
        <v>1</v>
      </c>
      <c r="L33" s="27">
        <v>1</v>
      </c>
      <c r="M33" s="27">
        <v>1</v>
      </c>
      <c r="N33" s="27">
        <v>1</v>
      </c>
      <c r="O33" s="27">
        <v>2</v>
      </c>
      <c r="P33" s="31">
        <v>8</v>
      </c>
    </row>
    <row r="34" spans="1:16">
      <c r="A34" s="32" t="s">
        <v>187</v>
      </c>
      <c r="B34" s="26"/>
      <c r="C34" s="27">
        <v>1</v>
      </c>
      <c r="D34" s="27"/>
      <c r="E34" s="27"/>
      <c r="F34" s="27"/>
      <c r="G34" s="27"/>
      <c r="H34" s="27"/>
      <c r="I34" s="27"/>
      <c r="J34" s="27"/>
      <c r="K34" s="27">
        <v>1</v>
      </c>
      <c r="L34" s="27">
        <v>1</v>
      </c>
      <c r="M34" s="27">
        <v>1</v>
      </c>
      <c r="N34" s="27">
        <v>1</v>
      </c>
      <c r="O34" s="27"/>
      <c r="P34" s="31">
        <v>5</v>
      </c>
    </row>
    <row r="35" spans="1:16">
      <c r="A35" s="32" t="s">
        <v>25</v>
      </c>
      <c r="B35" s="26"/>
      <c r="C35" s="27">
        <v>1</v>
      </c>
      <c r="D35" s="27">
        <v>1</v>
      </c>
      <c r="E35" s="27"/>
      <c r="F35" s="27"/>
      <c r="G35" s="27"/>
      <c r="H35" s="27"/>
      <c r="I35" s="27"/>
      <c r="J35" s="27"/>
      <c r="K35" s="27">
        <v>1</v>
      </c>
      <c r="L35" s="27">
        <v>1</v>
      </c>
      <c r="M35" s="27">
        <v>1</v>
      </c>
      <c r="N35" s="27">
        <v>1</v>
      </c>
      <c r="O35" s="27"/>
      <c r="P35" s="31">
        <v>6</v>
      </c>
    </row>
    <row r="36" spans="1:16">
      <c r="A36" s="32" t="s">
        <v>183</v>
      </c>
      <c r="B36" s="26"/>
      <c r="C36" s="27">
        <v>1</v>
      </c>
      <c r="D36" s="27">
        <v>1</v>
      </c>
      <c r="E36" s="27">
        <v>1</v>
      </c>
      <c r="F36" s="27"/>
      <c r="G36" s="27"/>
      <c r="H36" s="27"/>
      <c r="I36" s="27"/>
      <c r="J36" s="27"/>
      <c r="K36" s="27">
        <v>1</v>
      </c>
      <c r="L36" s="27"/>
      <c r="M36" s="27">
        <v>1</v>
      </c>
      <c r="N36" s="27">
        <v>1</v>
      </c>
      <c r="O36" s="27"/>
      <c r="P36" s="31">
        <v>6</v>
      </c>
    </row>
    <row r="37" spans="1:16">
      <c r="A37" s="32" t="s">
        <v>193</v>
      </c>
      <c r="B37" s="26"/>
      <c r="C37" s="27">
        <v>1</v>
      </c>
      <c r="D37" s="27"/>
      <c r="E37" s="27"/>
      <c r="F37" s="27"/>
      <c r="G37" s="27"/>
      <c r="H37" s="27"/>
      <c r="I37" s="27"/>
      <c r="J37" s="27"/>
      <c r="K37" s="27">
        <v>1</v>
      </c>
      <c r="L37" s="27">
        <v>1</v>
      </c>
      <c r="M37" s="27">
        <v>1</v>
      </c>
      <c r="N37" s="27"/>
      <c r="O37" s="27"/>
      <c r="P37" s="31">
        <v>4</v>
      </c>
    </row>
    <row r="38" spans="1:16">
      <c r="A38" s="32" t="s">
        <v>199</v>
      </c>
      <c r="B38" s="26"/>
      <c r="C38" s="27"/>
      <c r="D38" s="27"/>
      <c r="E38" s="27"/>
      <c r="F38" s="27"/>
      <c r="G38" s="27"/>
      <c r="H38" s="27"/>
      <c r="I38" s="27"/>
      <c r="J38" s="27"/>
      <c r="K38" s="27">
        <v>1</v>
      </c>
      <c r="L38" s="27">
        <v>1</v>
      </c>
      <c r="M38" s="27">
        <v>1</v>
      </c>
      <c r="N38" s="27"/>
      <c r="O38" s="27"/>
      <c r="P38" s="31">
        <v>3</v>
      </c>
    </row>
    <row r="39" spans="1:16">
      <c r="A39" s="29">
        <v>2</v>
      </c>
      <c r="B39" s="26"/>
      <c r="C39" s="27">
        <v>25</v>
      </c>
      <c r="D39" s="27">
        <v>19</v>
      </c>
      <c r="E39" s="27">
        <v>4</v>
      </c>
      <c r="F39" s="27">
        <v>2</v>
      </c>
      <c r="G39" s="27">
        <v>4</v>
      </c>
      <c r="H39" s="27">
        <v>9</v>
      </c>
      <c r="I39" s="27">
        <v>31</v>
      </c>
      <c r="J39" s="27">
        <v>31</v>
      </c>
      <c r="K39" s="27">
        <v>30</v>
      </c>
      <c r="L39" s="27">
        <v>30</v>
      </c>
      <c r="M39" s="27">
        <v>27</v>
      </c>
      <c r="N39" s="27">
        <v>25</v>
      </c>
      <c r="O39" s="27"/>
      <c r="P39" s="31">
        <v>237</v>
      </c>
    </row>
    <row r="40" spans="1:16">
      <c r="A40" s="32" t="s">
        <v>29</v>
      </c>
      <c r="B40" s="26"/>
      <c r="C40" s="27">
        <v>1</v>
      </c>
      <c r="D40" s="27">
        <v>2</v>
      </c>
      <c r="E40" s="27"/>
      <c r="F40" s="27"/>
      <c r="G40" s="27"/>
      <c r="H40" s="27"/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/>
      <c r="P40" s="31">
        <v>9</v>
      </c>
    </row>
    <row r="41" spans="1:16">
      <c r="A41" s="32" t="s">
        <v>55</v>
      </c>
      <c r="B41" s="26"/>
      <c r="C41" s="27">
        <v>1</v>
      </c>
      <c r="D41" s="27"/>
      <c r="E41" s="27"/>
      <c r="F41" s="27"/>
      <c r="G41" s="27"/>
      <c r="H41" s="27"/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/>
      <c r="P41" s="31">
        <v>7</v>
      </c>
    </row>
    <row r="42" spans="1:16">
      <c r="A42" s="32" t="s">
        <v>30</v>
      </c>
      <c r="B42" s="26"/>
      <c r="C42" s="27">
        <v>1</v>
      </c>
      <c r="D42" s="27">
        <v>1</v>
      </c>
      <c r="E42" s="27"/>
      <c r="F42" s="27"/>
      <c r="G42" s="27"/>
      <c r="H42" s="27"/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/>
      <c r="P42" s="31">
        <v>8</v>
      </c>
    </row>
    <row r="43" spans="1:16">
      <c r="A43" s="32" t="s">
        <v>31</v>
      </c>
      <c r="B43" s="26"/>
      <c r="C43" s="27"/>
      <c r="D43" s="27"/>
      <c r="E43" s="27"/>
      <c r="F43" s="27"/>
      <c r="G43" s="27"/>
      <c r="H43" s="27">
        <v>1</v>
      </c>
      <c r="I43" s="27"/>
      <c r="J43" s="27"/>
      <c r="K43" s="27"/>
      <c r="L43" s="27"/>
      <c r="M43" s="27"/>
      <c r="N43" s="27"/>
      <c r="O43" s="27"/>
      <c r="P43" s="31">
        <v>1</v>
      </c>
    </row>
    <row r="44" spans="1:16">
      <c r="A44" s="32" t="s">
        <v>32</v>
      </c>
      <c r="B44" s="26"/>
      <c r="C44" s="27">
        <v>1</v>
      </c>
      <c r="D44" s="27">
        <v>1</v>
      </c>
      <c r="E44" s="27"/>
      <c r="F44" s="27"/>
      <c r="G44" s="27"/>
      <c r="H44" s="27"/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/>
      <c r="P44" s="31">
        <v>8</v>
      </c>
    </row>
    <row r="45" spans="1:16">
      <c r="A45" s="32" t="s">
        <v>57</v>
      </c>
      <c r="B45" s="26"/>
      <c r="C45" s="27"/>
      <c r="D45" s="27"/>
      <c r="E45" s="27"/>
      <c r="F45" s="27"/>
      <c r="G45" s="27"/>
      <c r="H45" s="27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/>
      <c r="P45" s="31">
        <v>6</v>
      </c>
    </row>
    <row r="46" spans="1:16">
      <c r="A46" s="32" t="s">
        <v>33</v>
      </c>
      <c r="B46" s="26"/>
      <c r="C46" s="27">
        <v>1</v>
      </c>
      <c r="D46" s="27"/>
      <c r="E46" s="27"/>
      <c r="F46" s="27"/>
      <c r="G46" s="27"/>
      <c r="H46" s="27"/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/>
      <c r="P46" s="31">
        <v>7</v>
      </c>
    </row>
    <row r="47" spans="1:16">
      <c r="A47" s="32" t="s">
        <v>34</v>
      </c>
      <c r="B47" s="26"/>
      <c r="C47" s="27">
        <v>1</v>
      </c>
      <c r="D47" s="27">
        <v>1</v>
      </c>
      <c r="E47" s="27"/>
      <c r="F47" s="27"/>
      <c r="G47" s="27"/>
      <c r="H47" s="27"/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/>
      <c r="P47" s="31">
        <v>8</v>
      </c>
    </row>
    <row r="48" spans="1:16">
      <c r="A48" s="32" t="s">
        <v>223</v>
      </c>
      <c r="B48" s="26"/>
      <c r="C48" s="27">
        <v>1</v>
      </c>
      <c r="D48" s="27">
        <v>1</v>
      </c>
      <c r="E48" s="27">
        <v>1</v>
      </c>
      <c r="F48" s="27"/>
      <c r="G48" s="27"/>
      <c r="H48" s="27"/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/>
      <c r="P48" s="31">
        <v>9</v>
      </c>
    </row>
    <row r="49" spans="1:16">
      <c r="A49" s="32" t="s">
        <v>54</v>
      </c>
      <c r="B49" s="26"/>
      <c r="C49" s="27">
        <v>1</v>
      </c>
      <c r="D49" s="27">
        <v>1</v>
      </c>
      <c r="E49" s="27"/>
      <c r="F49" s="27"/>
      <c r="G49" s="27"/>
      <c r="H49" s="27"/>
      <c r="I49" s="27">
        <v>2</v>
      </c>
      <c r="J49" s="27"/>
      <c r="K49" s="27">
        <v>1</v>
      </c>
      <c r="L49" s="27">
        <v>1</v>
      </c>
      <c r="M49" s="27">
        <v>1</v>
      </c>
      <c r="N49" s="27">
        <v>1</v>
      </c>
      <c r="O49" s="27"/>
      <c r="P49" s="31">
        <v>8</v>
      </c>
    </row>
    <row r="50" spans="1:16">
      <c r="A50" s="32" t="s">
        <v>35</v>
      </c>
      <c r="B50" s="26"/>
      <c r="C50" s="27"/>
      <c r="D50" s="27"/>
      <c r="E50" s="27"/>
      <c r="F50" s="27">
        <v>1</v>
      </c>
      <c r="G50" s="27">
        <v>1</v>
      </c>
      <c r="H50" s="27">
        <v>1</v>
      </c>
      <c r="I50" s="27"/>
      <c r="J50" s="27"/>
      <c r="K50" s="27"/>
      <c r="L50" s="27"/>
      <c r="M50" s="27"/>
      <c r="N50" s="27"/>
      <c r="O50" s="27"/>
      <c r="P50" s="31">
        <v>3</v>
      </c>
    </row>
    <row r="51" spans="1:16">
      <c r="A51" s="32" t="s">
        <v>217</v>
      </c>
      <c r="B51" s="26"/>
      <c r="C51" s="27"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1">
        <v>1</v>
      </c>
    </row>
    <row r="52" spans="1:16">
      <c r="A52" s="32" t="s">
        <v>9</v>
      </c>
      <c r="B52" s="26"/>
      <c r="C52" s="27">
        <v>1</v>
      </c>
      <c r="D52" s="27">
        <v>1</v>
      </c>
      <c r="E52" s="27">
        <v>1</v>
      </c>
      <c r="F52" s="27"/>
      <c r="G52" s="27"/>
      <c r="H52" s="27"/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/>
      <c r="P52" s="31">
        <v>9</v>
      </c>
    </row>
    <row r="53" spans="1:16">
      <c r="A53" s="32" t="s">
        <v>36</v>
      </c>
      <c r="B53" s="26"/>
      <c r="C53" s="27">
        <v>1</v>
      </c>
      <c r="D53" s="27">
        <v>1</v>
      </c>
      <c r="E53" s="27"/>
      <c r="F53" s="27"/>
      <c r="G53" s="27"/>
      <c r="H53" s="27"/>
      <c r="I53" s="27">
        <v>1</v>
      </c>
      <c r="J53" s="27">
        <v>1</v>
      </c>
      <c r="K53" s="27">
        <v>1</v>
      </c>
      <c r="L53" s="27">
        <v>1</v>
      </c>
      <c r="M53" s="27"/>
      <c r="N53" s="27"/>
      <c r="O53" s="27"/>
      <c r="P53" s="31">
        <v>6</v>
      </c>
    </row>
    <row r="54" spans="1:16">
      <c r="A54" s="32" t="s">
        <v>181</v>
      </c>
      <c r="B54" s="26"/>
      <c r="C54" s="27">
        <v>1</v>
      </c>
      <c r="D54" s="27">
        <v>1</v>
      </c>
      <c r="E54" s="27">
        <v>1</v>
      </c>
      <c r="F54" s="27"/>
      <c r="G54" s="27"/>
      <c r="H54" s="27"/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/>
      <c r="P54" s="31">
        <v>9</v>
      </c>
    </row>
    <row r="55" spans="1:16">
      <c r="A55" s="32" t="s">
        <v>180</v>
      </c>
      <c r="B55" s="26"/>
      <c r="C55" s="27">
        <v>1</v>
      </c>
      <c r="D55" s="27">
        <v>1</v>
      </c>
      <c r="E55" s="27"/>
      <c r="F55" s="27"/>
      <c r="G55" s="27"/>
      <c r="H55" s="27"/>
      <c r="I55" s="27">
        <v>1</v>
      </c>
      <c r="J55" s="27">
        <v>1</v>
      </c>
      <c r="K55" s="27"/>
      <c r="L55" s="27">
        <v>1</v>
      </c>
      <c r="M55" s="27">
        <v>1</v>
      </c>
      <c r="N55" s="27">
        <v>1</v>
      </c>
      <c r="O55" s="27"/>
      <c r="P55" s="31">
        <v>7</v>
      </c>
    </row>
    <row r="56" spans="1:16">
      <c r="A56" s="32" t="s">
        <v>37</v>
      </c>
      <c r="B56" s="26"/>
      <c r="C56" s="27">
        <v>1</v>
      </c>
      <c r="D56" s="27">
        <v>1</v>
      </c>
      <c r="E56" s="27"/>
      <c r="F56" s="27"/>
      <c r="G56" s="27"/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/>
      <c r="P56" s="31">
        <v>9</v>
      </c>
    </row>
    <row r="57" spans="1:16">
      <c r="A57" s="32" t="s">
        <v>38</v>
      </c>
      <c r="B57" s="26"/>
      <c r="C57" s="27">
        <v>1</v>
      </c>
      <c r="D57" s="27"/>
      <c r="E57" s="27"/>
      <c r="F57" s="27"/>
      <c r="G57" s="27"/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/>
      <c r="P57" s="31">
        <v>8</v>
      </c>
    </row>
    <row r="58" spans="1:16">
      <c r="A58" s="32" t="s">
        <v>39</v>
      </c>
      <c r="B58" s="26"/>
      <c r="C58" s="27"/>
      <c r="D58" s="27"/>
      <c r="E58" s="27"/>
      <c r="F58" s="27"/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/>
      <c r="M58" s="27"/>
      <c r="N58" s="27"/>
      <c r="O58" s="27"/>
      <c r="P58" s="31">
        <v>5</v>
      </c>
    </row>
    <row r="59" spans="1:16">
      <c r="A59" s="32" t="s">
        <v>40</v>
      </c>
      <c r="B59" s="26"/>
      <c r="C59" s="27">
        <v>1</v>
      </c>
      <c r="D59" s="27">
        <v>1</v>
      </c>
      <c r="E59" s="27"/>
      <c r="F59" s="27"/>
      <c r="G59" s="27"/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/>
      <c r="P59" s="31">
        <v>9</v>
      </c>
    </row>
    <row r="60" spans="1:16">
      <c r="A60" s="32" t="s">
        <v>41</v>
      </c>
      <c r="B60" s="26"/>
      <c r="C60" s="27">
        <v>1</v>
      </c>
      <c r="D60" s="27">
        <v>1</v>
      </c>
      <c r="E60" s="27"/>
      <c r="F60" s="27"/>
      <c r="G60" s="27"/>
      <c r="H60" s="27"/>
      <c r="I60" s="27">
        <v>1</v>
      </c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7"/>
      <c r="P60" s="31">
        <v>8</v>
      </c>
    </row>
    <row r="61" spans="1:16">
      <c r="A61" s="32" t="s">
        <v>42</v>
      </c>
      <c r="B61" s="26"/>
      <c r="C61" s="27"/>
      <c r="D61" s="27"/>
      <c r="E61" s="27"/>
      <c r="F61" s="27"/>
      <c r="G61" s="27"/>
      <c r="H61" s="27"/>
      <c r="I61" s="27">
        <v>1</v>
      </c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7"/>
      <c r="P61" s="31">
        <v>6</v>
      </c>
    </row>
    <row r="62" spans="1:16">
      <c r="A62" s="32" t="s">
        <v>43</v>
      </c>
      <c r="B62" s="26"/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/>
      <c r="N62" s="27"/>
      <c r="O62" s="27"/>
      <c r="P62" s="31">
        <v>10</v>
      </c>
    </row>
    <row r="63" spans="1:16">
      <c r="A63" s="32" t="s">
        <v>44</v>
      </c>
      <c r="B63" s="26"/>
      <c r="C63" s="27"/>
      <c r="D63" s="27"/>
      <c r="E63" s="27"/>
      <c r="F63" s="27"/>
      <c r="G63" s="27"/>
      <c r="H63" s="27"/>
      <c r="I63" s="27">
        <v>1</v>
      </c>
      <c r="J63" s="27">
        <v>1</v>
      </c>
      <c r="K63" s="27">
        <v>1</v>
      </c>
      <c r="L63" s="27">
        <v>1</v>
      </c>
      <c r="M63" s="27"/>
      <c r="N63" s="27"/>
      <c r="O63" s="27"/>
      <c r="P63" s="31">
        <v>4</v>
      </c>
    </row>
    <row r="64" spans="1:16">
      <c r="A64" s="32" t="s">
        <v>45</v>
      </c>
      <c r="B64" s="26"/>
      <c r="C64" s="27"/>
      <c r="D64" s="27"/>
      <c r="E64" s="27"/>
      <c r="F64" s="27"/>
      <c r="G64" s="27"/>
      <c r="H64" s="27"/>
      <c r="I64" s="27">
        <v>1</v>
      </c>
      <c r="J64" s="27">
        <v>1</v>
      </c>
      <c r="K64" s="27"/>
      <c r="L64" s="27">
        <v>1</v>
      </c>
      <c r="M64" s="27">
        <v>1</v>
      </c>
      <c r="N64" s="27"/>
      <c r="O64" s="27"/>
      <c r="P64" s="31">
        <v>4</v>
      </c>
    </row>
    <row r="65" spans="1:16">
      <c r="A65" s="32" t="s">
        <v>46</v>
      </c>
      <c r="B65" s="26"/>
      <c r="C65" s="27">
        <v>1</v>
      </c>
      <c r="D65" s="27"/>
      <c r="E65" s="27"/>
      <c r="F65" s="27"/>
      <c r="G65" s="27"/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/>
      <c r="P65" s="31">
        <v>5</v>
      </c>
    </row>
    <row r="66" spans="1:16">
      <c r="A66" s="32" t="s">
        <v>47</v>
      </c>
      <c r="B66" s="26"/>
      <c r="C66" s="27"/>
      <c r="D66" s="27"/>
      <c r="E66" s="27"/>
      <c r="F66" s="27"/>
      <c r="G66" s="27"/>
      <c r="H66" s="27"/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/>
      <c r="O66" s="27"/>
      <c r="P66" s="31">
        <v>5</v>
      </c>
    </row>
    <row r="67" spans="1:16">
      <c r="A67" s="32" t="s">
        <v>48</v>
      </c>
      <c r="B67" s="26"/>
      <c r="C67" s="27">
        <v>1</v>
      </c>
      <c r="D67" s="27"/>
      <c r="E67" s="27"/>
      <c r="F67" s="27"/>
      <c r="G67" s="27"/>
      <c r="H67" s="27"/>
      <c r="I67" s="27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/>
      <c r="P67" s="31">
        <v>6</v>
      </c>
    </row>
    <row r="68" spans="1:16">
      <c r="A68" s="32" t="s">
        <v>49</v>
      </c>
      <c r="B68" s="26"/>
      <c r="C68" s="27"/>
      <c r="D68" s="27"/>
      <c r="E68" s="27"/>
      <c r="F68" s="27"/>
      <c r="G68" s="27"/>
      <c r="H68" s="27"/>
      <c r="I68" s="27">
        <v>1</v>
      </c>
      <c r="J68" s="27">
        <v>1</v>
      </c>
      <c r="K68" s="27"/>
      <c r="L68" s="27"/>
      <c r="M68" s="27"/>
      <c r="N68" s="27"/>
      <c r="O68" s="27"/>
      <c r="P68" s="31">
        <v>2</v>
      </c>
    </row>
    <row r="69" spans="1:16">
      <c r="A69" s="32" t="s">
        <v>58</v>
      </c>
      <c r="B69" s="26"/>
      <c r="C69" s="27"/>
      <c r="D69" s="27"/>
      <c r="E69" s="27"/>
      <c r="F69" s="27"/>
      <c r="G69" s="27"/>
      <c r="H69" s="27"/>
      <c r="I69" s="27">
        <v>1</v>
      </c>
      <c r="J69" s="27">
        <v>1</v>
      </c>
      <c r="K69" s="27"/>
      <c r="L69" s="27"/>
      <c r="M69" s="27"/>
      <c r="N69" s="27"/>
      <c r="O69" s="27"/>
      <c r="P69" s="31">
        <v>2</v>
      </c>
    </row>
    <row r="70" spans="1:16">
      <c r="A70" s="32" t="s">
        <v>21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/>
      <c r="P70" s="31">
        <v>1</v>
      </c>
    </row>
    <row r="71" spans="1:16">
      <c r="A71" s="32" t="s">
        <v>50</v>
      </c>
      <c r="B71" s="26"/>
      <c r="C71" s="27">
        <v>1</v>
      </c>
      <c r="D71" s="27"/>
      <c r="E71" s="27"/>
      <c r="F71" s="27"/>
      <c r="G71" s="27"/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/>
      <c r="P71" s="31">
        <v>5</v>
      </c>
    </row>
    <row r="72" spans="1:16">
      <c r="A72" s="32" t="s">
        <v>56</v>
      </c>
      <c r="B72" s="26"/>
      <c r="C72" s="27"/>
      <c r="D72" s="27"/>
      <c r="E72" s="27"/>
      <c r="F72" s="27"/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/>
      <c r="O72" s="27"/>
      <c r="P72" s="31">
        <v>7</v>
      </c>
    </row>
    <row r="73" spans="1:16">
      <c r="A73" s="32" t="s">
        <v>51</v>
      </c>
      <c r="B73" s="26"/>
      <c r="C73" s="27">
        <v>1</v>
      </c>
      <c r="D73" s="27">
        <v>1</v>
      </c>
      <c r="E73" s="27"/>
      <c r="F73" s="27"/>
      <c r="G73" s="27"/>
      <c r="H73" s="27"/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/>
      <c r="P73" s="31">
        <v>8</v>
      </c>
    </row>
    <row r="74" spans="1:16">
      <c r="A74" s="32" t="s">
        <v>192</v>
      </c>
      <c r="B74" s="26"/>
      <c r="C74" s="27">
        <v>1</v>
      </c>
      <c r="D74" s="27"/>
      <c r="E74" s="27"/>
      <c r="F74" s="27"/>
      <c r="G74" s="27"/>
      <c r="H74" s="27"/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/>
      <c r="P74" s="31">
        <v>7</v>
      </c>
    </row>
    <row r="75" spans="1:16">
      <c r="A75" s="32" t="s">
        <v>26</v>
      </c>
      <c r="B75" s="26"/>
      <c r="C75" s="27">
        <v>1</v>
      </c>
      <c r="D75" s="27">
        <v>1</v>
      </c>
      <c r="E75" s="27"/>
      <c r="F75" s="27"/>
      <c r="G75" s="27"/>
      <c r="H75" s="27">
        <v>1</v>
      </c>
      <c r="I75" s="27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/>
      <c r="P75" s="31">
        <v>8</v>
      </c>
    </row>
    <row r="76" spans="1:16">
      <c r="A76" s="32" t="s">
        <v>52</v>
      </c>
      <c r="B76" s="26"/>
      <c r="C76" s="27"/>
      <c r="D76" s="27"/>
      <c r="E76" s="27"/>
      <c r="F76" s="27"/>
      <c r="G76" s="27"/>
      <c r="H76" s="27"/>
      <c r="I76" s="27">
        <v>1</v>
      </c>
      <c r="J76" s="27">
        <v>1</v>
      </c>
      <c r="K76" s="27">
        <v>1</v>
      </c>
      <c r="L76" s="27"/>
      <c r="M76" s="27"/>
      <c r="N76" s="27"/>
      <c r="O76" s="27"/>
      <c r="P76" s="31">
        <v>3</v>
      </c>
    </row>
    <row r="77" spans="1:16">
      <c r="A77" s="32" t="s">
        <v>53</v>
      </c>
      <c r="B77" s="26"/>
      <c r="C77" s="27">
        <v>1</v>
      </c>
      <c r="D77" s="27">
        <v>2</v>
      </c>
      <c r="E77" s="27"/>
      <c r="F77" s="27"/>
      <c r="G77" s="27"/>
      <c r="H77" s="27"/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/>
      <c r="P77" s="31">
        <v>9</v>
      </c>
    </row>
    <row r="78" spans="1:16">
      <c r="A78" s="29">
        <v>3</v>
      </c>
      <c r="B78" s="26"/>
      <c r="C78" s="27">
        <v>17</v>
      </c>
      <c r="D78" s="27">
        <v>9</v>
      </c>
      <c r="E78" s="27">
        <v>5</v>
      </c>
      <c r="F78" s="27"/>
      <c r="G78" s="27"/>
      <c r="H78" s="27">
        <v>1</v>
      </c>
      <c r="I78" s="27">
        <v>14</v>
      </c>
      <c r="J78" s="27">
        <v>15</v>
      </c>
      <c r="K78" s="27">
        <v>16</v>
      </c>
      <c r="L78" s="27">
        <v>16</v>
      </c>
      <c r="M78" s="27">
        <v>17</v>
      </c>
      <c r="N78" s="27">
        <v>19</v>
      </c>
      <c r="O78" s="27"/>
      <c r="P78" s="31">
        <v>129</v>
      </c>
    </row>
    <row r="79" spans="1:16">
      <c r="A79" s="32" t="s">
        <v>59</v>
      </c>
      <c r="B79" s="26"/>
      <c r="C79" s="27">
        <v>1</v>
      </c>
      <c r="D79" s="27">
        <v>1</v>
      </c>
      <c r="E79" s="27"/>
      <c r="F79" s="27"/>
      <c r="G79" s="27"/>
      <c r="H79" s="27"/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/>
      <c r="P79" s="31">
        <v>8</v>
      </c>
    </row>
    <row r="80" spans="1:16">
      <c r="A80" s="32" t="s">
        <v>69</v>
      </c>
      <c r="B80" s="26"/>
      <c r="C80" s="27">
        <v>1</v>
      </c>
      <c r="D80" s="27"/>
      <c r="E80" s="27"/>
      <c r="F80" s="27"/>
      <c r="G80" s="27"/>
      <c r="H80" s="27"/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/>
      <c r="P80" s="31">
        <v>7</v>
      </c>
    </row>
    <row r="81" spans="1:16">
      <c r="A81" s="32" t="s">
        <v>31</v>
      </c>
      <c r="B81" s="26"/>
      <c r="C81" s="27">
        <v>1</v>
      </c>
      <c r="D81" s="27">
        <v>1</v>
      </c>
      <c r="E81" s="27">
        <v>1</v>
      </c>
      <c r="F81" s="27"/>
      <c r="G81" s="27"/>
      <c r="H81" s="27"/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/>
      <c r="P81" s="31">
        <v>9</v>
      </c>
    </row>
    <row r="82" spans="1:16">
      <c r="A82" s="32" t="s">
        <v>60</v>
      </c>
      <c r="B82" s="26"/>
      <c r="C82" s="27">
        <v>1</v>
      </c>
      <c r="D82" s="27">
        <v>1</v>
      </c>
      <c r="E82" s="27"/>
      <c r="F82" s="27"/>
      <c r="G82" s="27"/>
      <c r="H82" s="27"/>
      <c r="I82" s="27"/>
      <c r="J82" s="27"/>
      <c r="K82" s="27">
        <v>1</v>
      </c>
      <c r="L82" s="27"/>
      <c r="M82" s="27">
        <v>1</v>
      </c>
      <c r="N82" s="27">
        <v>1</v>
      </c>
      <c r="O82" s="27"/>
      <c r="P82" s="31">
        <v>5</v>
      </c>
    </row>
    <row r="83" spans="1:16">
      <c r="A83" s="32" t="s">
        <v>36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>
        <v>1</v>
      </c>
      <c r="N83" s="27">
        <v>1</v>
      </c>
      <c r="O83" s="27"/>
      <c r="P83" s="31">
        <v>2</v>
      </c>
    </row>
    <row r="84" spans="1:16">
      <c r="A84" s="32" t="s">
        <v>61</v>
      </c>
      <c r="B84" s="26"/>
      <c r="C84" s="27">
        <v>1</v>
      </c>
      <c r="D84" s="27"/>
      <c r="E84" s="27"/>
      <c r="F84" s="27"/>
      <c r="G84" s="27"/>
      <c r="H84" s="27"/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/>
      <c r="P84" s="31">
        <v>7</v>
      </c>
    </row>
    <row r="85" spans="1:16">
      <c r="A85" s="32" t="s">
        <v>197</v>
      </c>
      <c r="B85" s="26"/>
      <c r="C85" s="27">
        <v>1</v>
      </c>
      <c r="D85" s="27"/>
      <c r="E85" s="27"/>
      <c r="F85" s="27"/>
      <c r="G85" s="27"/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/>
      <c r="P85" s="31">
        <v>8</v>
      </c>
    </row>
    <row r="86" spans="1:16">
      <c r="A86" s="32" t="s">
        <v>68</v>
      </c>
      <c r="B86" s="26"/>
      <c r="C86" s="27">
        <v>1</v>
      </c>
      <c r="D86" s="27"/>
      <c r="E86" s="27"/>
      <c r="F86" s="27"/>
      <c r="G86" s="27"/>
      <c r="H86" s="27"/>
      <c r="I86" s="27"/>
      <c r="J86" s="27"/>
      <c r="K86" s="27"/>
      <c r="L86" s="27">
        <v>1</v>
      </c>
      <c r="M86" s="27"/>
      <c r="N86" s="27">
        <v>1</v>
      </c>
      <c r="O86" s="27"/>
      <c r="P86" s="31">
        <v>3</v>
      </c>
    </row>
    <row r="87" spans="1:16">
      <c r="A87" s="32" t="s">
        <v>182</v>
      </c>
      <c r="B87" s="26"/>
      <c r="C87" s="27">
        <v>1</v>
      </c>
      <c r="D87" s="27">
        <v>1</v>
      </c>
      <c r="E87" s="27">
        <v>1</v>
      </c>
      <c r="F87" s="27"/>
      <c r="G87" s="27"/>
      <c r="H87" s="27"/>
      <c r="I87" s="27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/>
      <c r="P87" s="31">
        <v>8</v>
      </c>
    </row>
    <row r="88" spans="1:16">
      <c r="A88" s="32" t="s">
        <v>62</v>
      </c>
      <c r="B88" s="26"/>
      <c r="C88" s="27">
        <v>1</v>
      </c>
      <c r="D88" s="27">
        <v>1</v>
      </c>
      <c r="E88" s="27">
        <v>1</v>
      </c>
      <c r="F88" s="27"/>
      <c r="G88" s="27"/>
      <c r="H88" s="27"/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/>
      <c r="P88" s="31">
        <v>9</v>
      </c>
    </row>
    <row r="89" spans="1:16">
      <c r="A89" s="32" t="s">
        <v>12</v>
      </c>
      <c r="B89" s="26"/>
      <c r="C89" s="27"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>
        <v>1</v>
      </c>
      <c r="O89" s="27"/>
      <c r="P89" s="31">
        <v>2</v>
      </c>
    </row>
    <row r="90" spans="1:16">
      <c r="A90" s="32" t="s">
        <v>185</v>
      </c>
      <c r="B90" s="26"/>
      <c r="C90" s="27">
        <v>1</v>
      </c>
      <c r="D90" s="27">
        <v>1</v>
      </c>
      <c r="E90" s="27">
        <v>1</v>
      </c>
      <c r="F90" s="27"/>
      <c r="G90" s="27"/>
      <c r="H90" s="27"/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/>
      <c r="P90" s="31">
        <v>9</v>
      </c>
    </row>
    <row r="91" spans="1:16">
      <c r="A91" s="32" t="s">
        <v>67</v>
      </c>
      <c r="B91" s="26"/>
      <c r="C91" s="27"/>
      <c r="D91" s="27"/>
      <c r="E91" s="27"/>
      <c r="F91" s="27"/>
      <c r="G91" s="27"/>
      <c r="H91" s="27"/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/>
      <c r="P91" s="31">
        <v>6</v>
      </c>
    </row>
    <row r="92" spans="1:16">
      <c r="A92" s="32" t="s">
        <v>63</v>
      </c>
      <c r="B92" s="26"/>
      <c r="C92" s="27">
        <v>1</v>
      </c>
      <c r="D92" s="27"/>
      <c r="E92" s="27"/>
      <c r="F92" s="27"/>
      <c r="G92" s="27"/>
      <c r="H92" s="27"/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/>
      <c r="P92" s="31">
        <v>7</v>
      </c>
    </row>
    <row r="93" spans="1:16">
      <c r="A93" s="32" t="s">
        <v>16</v>
      </c>
      <c r="B93" s="26"/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31">
        <v>2</v>
      </c>
    </row>
    <row r="94" spans="1:16">
      <c r="A94" s="32" t="s">
        <v>64</v>
      </c>
      <c r="B94" s="26"/>
      <c r="C94" s="27">
        <v>1</v>
      </c>
      <c r="D94" s="27">
        <v>1</v>
      </c>
      <c r="E94" s="27">
        <v>1</v>
      </c>
      <c r="F94" s="27"/>
      <c r="G94" s="27"/>
      <c r="H94" s="27"/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/>
      <c r="P94" s="31">
        <v>9</v>
      </c>
    </row>
    <row r="95" spans="1:16">
      <c r="A95" s="32" t="s">
        <v>65</v>
      </c>
      <c r="B95" s="26"/>
      <c r="C95" s="27">
        <v>1</v>
      </c>
      <c r="D95" s="27">
        <v>1</v>
      </c>
      <c r="E95" s="27"/>
      <c r="F95" s="27"/>
      <c r="G95" s="27"/>
      <c r="H95" s="27"/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/>
      <c r="P95" s="31">
        <v>8</v>
      </c>
    </row>
    <row r="96" spans="1:16">
      <c r="A96" s="32" t="s">
        <v>212</v>
      </c>
      <c r="B96" s="26"/>
      <c r="C96" s="27">
        <v>1</v>
      </c>
      <c r="D96" s="27"/>
      <c r="E96" s="27"/>
      <c r="F96" s="27"/>
      <c r="G96" s="27"/>
      <c r="H96" s="27"/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/>
      <c r="P96" s="31">
        <v>7</v>
      </c>
    </row>
    <row r="97" spans="1:16">
      <c r="A97" s="32" t="s">
        <v>66</v>
      </c>
      <c r="B97" s="26"/>
      <c r="C97" s="27">
        <v>1</v>
      </c>
      <c r="D97" s="27">
        <v>1</v>
      </c>
      <c r="E97" s="27"/>
      <c r="F97" s="27"/>
      <c r="G97" s="27"/>
      <c r="H97" s="27"/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/>
      <c r="P97" s="31">
        <v>8</v>
      </c>
    </row>
    <row r="98" spans="1:16">
      <c r="A98" s="32" t="s">
        <v>210</v>
      </c>
      <c r="B98" s="26"/>
      <c r="C98" s="27"/>
      <c r="D98" s="27"/>
      <c r="E98" s="27"/>
      <c r="F98" s="27"/>
      <c r="G98" s="27"/>
      <c r="H98" s="27"/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/>
      <c r="O98" s="27"/>
      <c r="P98" s="31">
        <v>5</v>
      </c>
    </row>
    <row r="99" spans="1:16">
      <c r="A99" s="29">
        <v>4</v>
      </c>
      <c r="B99" s="26"/>
      <c r="C99" s="27">
        <v>12</v>
      </c>
      <c r="D99" s="27">
        <v>12</v>
      </c>
      <c r="E99" s="27">
        <v>5</v>
      </c>
      <c r="F99" s="27"/>
      <c r="G99" s="27">
        <v>1</v>
      </c>
      <c r="H99" s="27">
        <v>2</v>
      </c>
      <c r="I99" s="27">
        <v>13</v>
      </c>
      <c r="J99" s="27">
        <v>13</v>
      </c>
      <c r="K99" s="27">
        <v>14</v>
      </c>
      <c r="L99" s="27">
        <v>12</v>
      </c>
      <c r="M99" s="27">
        <v>12</v>
      </c>
      <c r="N99" s="27">
        <v>12</v>
      </c>
      <c r="O99" s="27"/>
      <c r="P99" s="31">
        <v>108</v>
      </c>
    </row>
    <row r="100" spans="1:16">
      <c r="A100" s="32" t="s">
        <v>80</v>
      </c>
      <c r="B100" s="26"/>
      <c r="C100" s="27">
        <v>1</v>
      </c>
      <c r="D100" s="27">
        <v>1</v>
      </c>
      <c r="E100" s="27">
        <v>1</v>
      </c>
      <c r="F100" s="27"/>
      <c r="G100" s="27"/>
      <c r="H100" s="27"/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/>
      <c r="P100" s="31">
        <v>9</v>
      </c>
    </row>
    <row r="101" spans="1:16">
      <c r="A101" s="32" t="s">
        <v>70</v>
      </c>
      <c r="B101" s="26"/>
      <c r="C101" s="27">
        <v>1</v>
      </c>
      <c r="D101" s="27">
        <v>1</v>
      </c>
      <c r="E101" s="27"/>
      <c r="F101" s="27"/>
      <c r="G101" s="27"/>
      <c r="H101" s="27"/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/>
      <c r="P101" s="31">
        <v>8</v>
      </c>
    </row>
    <row r="102" spans="1:16">
      <c r="A102" s="32" t="s">
        <v>82</v>
      </c>
      <c r="B102" s="26"/>
      <c r="C102" s="27"/>
      <c r="D102" s="27"/>
      <c r="E102" s="27"/>
      <c r="F102" s="27"/>
      <c r="G102" s="27"/>
      <c r="H102" s="27"/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/>
      <c r="O102" s="27"/>
      <c r="P102" s="31">
        <v>5</v>
      </c>
    </row>
    <row r="103" spans="1:16">
      <c r="A103" s="32" t="s">
        <v>71</v>
      </c>
      <c r="B103" s="26"/>
      <c r="C103" s="27">
        <v>1</v>
      </c>
      <c r="D103" s="27"/>
      <c r="E103" s="27"/>
      <c r="F103" s="27"/>
      <c r="G103" s="27"/>
      <c r="H103" s="27"/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/>
      <c r="P103" s="31">
        <v>7</v>
      </c>
    </row>
    <row r="104" spans="1:16">
      <c r="A104" s="32" t="s">
        <v>72</v>
      </c>
      <c r="B104" s="26"/>
      <c r="C104" s="27">
        <v>1</v>
      </c>
      <c r="D104" s="27">
        <v>1</v>
      </c>
      <c r="E104" s="27">
        <v>1</v>
      </c>
      <c r="F104" s="27"/>
      <c r="G104" s="27"/>
      <c r="H104" s="27"/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/>
      <c r="P104" s="31">
        <v>9</v>
      </c>
    </row>
    <row r="105" spans="1:16">
      <c r="A105" s="32" t="s">
        <v>73</v>
      </c>
      <c r="B105" s="26"/>
      <c r="C105" s="27">
        <v>1</v>
      </c>
      <c r="D105" s="27">
        <v>1</v>
      </c>
      <c r="E105" s="27">
        <v>1</v>
      </c>
      <c r="F105" s="27"/>
      <c r="G105" s="27"/>
      <c r="H105" s="27"/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/>
      <c r="P105" s="31">
        <v>9</v>
      </c>
    </row>
    <row r="106" spans="1:16">
      <c r="A106" s="32" t="s">
        <v>74</v>
      </c>
      <c r="B106" s="26"/>
      <c r="C106" s="27">
        <v>1</v>
      </c>
      <c r="D106" s="27">
        <v>1</v>
      </c>
      <c r="E106" s="27"/>
      <c r="F106" s="27"/>
      <c r="G106" s="27"/>
      <c r="H106" s="27"/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/>
      <c r="P106" s="31">
        <v>8</v>
      </c>
    </row>
    <row r="107" spans="1:16">
      <c r="A107" s="32" t="s">
        <v>215</v>
      </c>
      <c r="B107" s="26"/>
      <c r="C107" s="27"/>
      <c r="D107" s="27"/>
      <c r="E107" s="27"/>
      <c r="F107" s="27"/>
      <c r="G107" s="27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31">
        <v>2</v>
      </c>
    </row>
    <row r="108" spans="1:16">
      <c r="A108" s="32" t="s">
        <v>81</v>
      </c>
      <c r="B108" s="26"/>
      <c r="C108" s="27">
        <v>1</v>
      </c>
      <c r="D108" s="27">
        <v>1</v>
      </c>
      <c r="E108" s="27"/>
      <c r="F108" s="27"/>
      <c r="G108" s="27"/>
      <c r="H108" s="27"/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/>
      <c r="P108" s="31">
        <v>8</v>
      </c>
    </row>
    <row r="109" spans="1:16">
      <c r="A109" s="32" t="s">
        <v>75</v>
      </c>
      <c r="B109" s="26"/>
      <c r="C109" s="27">
        <v>1</v>
      </c>
      <c r="D109" s="27">
        <v>1</v>
      </c>
      <c r="E109" s="27"/>
      <c r="F109" s="27"/>
      <c r="G109" s="27"/>
      <c r="H109" s="27"/>
      <c r="I109" s="27">
        <v>1</v>
      </c>
      <c r="J109" s="27">
        <v>1</v>
      </c>
      <c r="K109" s="27">
        <v>2</v>
      </c>
      <c r="L109" s="27"/>
      <c r="M109" s="27">
        <v>1</v>
      </c>
      <c r="N109" s="27">
        <v>1</v>
      </c>
      <c r="O109" s="27"/>
      <c r="P109" s="31">
        <v>8</v>
      </c>
    </row>
    <row r="110" spans="1:16">
      <c r="A110" s="32" t="s">
        <v>76</v>
      </c>
      <c r="B110" s="26"/>
      <c r="C110" s="27">
        <v>1</v>
      </c>
      <c r="D110" s="27">
        <v>1</v>
      </c>
      <c r="E110" s="27">
        <v>1</v>
      </c>
      <c r="F110" s="27"/>
      <c r="G110" s="27"/>
      <c r="H110" s="27"/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/>
      <c r="P110" s="31">
        <v>9</v>
      </c>
    </row>
    <row r="111" spans="1:16">
      <c r="A111" s="32" t="s">
        <v>77</v>
      </c>
      <c r="B111" s="26"/>
      <c r="C111" s="27">
        <v>1</v>
      </c>
      <c r="D111" s="27">
        <v>2</v>
      </c>
      <c r="E111" s="27">
        <v>1</v>
      </c>
      <c r="F111" s="27"/>
      <c r="G111" s="27"/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/>
      <c r="P111" s="31">
        <v>11</v>
      </c>
    </row>
    <row r="112" spans="1:16">
      <c r="A112" s="32" t="s">
        <v>78</v>
      </c>
      <c r="B112" s="26"/>
      <c r="C112" s="27">
        <v>1</v>
      </c>
      <c r="D112" s="27">
        <v>1</v>
      </c>
      <c r="E112" s="27"/>
      <c r="F112" s="27"/>
      <c r="G112" s="27"/>
      <c r="H112" s="27"/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/>
      <c r="P112" s="31">
        <v>8</v>
      </c>
    </row>
    <row r="113" spans="1:16">
      <c r="A113" s="32" t="s">
        <v>79</v>
      </c>
      <c r="B113" s="26"/>
      <c r="C113" s="27">
        <v>1</v>
      </c>
      <c r="D113" s="27">
        <v>1</v>
      </c>
      <c r="E113" s="27"/>
      <c r="F113" s="27"/>
      <c r="G113" s="27"/>
      <c r="H113" s="27"/>
      <c r="I113" s="27">
        <v>1</v>
      </c>
      <c r="J113" s="27">
        <v>1</v>
      </c>
      <c r="K113" s="27">
        <v>1</v>
      </c>
      <c r="L113" s="27">
        <v>1</v>
      </c>
      <c r="M113" s="27"/>
      <c r="N113" s="27">
        <v>1</v>
      </c>
      <c r="O113" s="27"/>
      <c r="P113" s="31">
        <v>7</v>
      </c>
    </row>
    <row r="114" spans="1:16">
      <c r="A114" s="29">
        <v>5</v>
      </c>
      <c r="B114" s="26"/>
      <c r="C114" s="27">
        <v>5</v>
      </c>
      <c r="D114" s="27">
        <v>5</v>
      </c>
      <c r="E114" s="27">
        <v>1</v>
      </c>
      <c r="F114" s="27">
        <v>1</v>
      </c>
      <c r="G114" s="27">
        <v>1</v>
      </c>
      <c r="H114" s="27">
        <v>1</v>
      </c>
      <c r="I114" s="27">
        <v>10</v>
      </c>
      <c r="J114" s="27">
        <v>5</v>
      </c>
      <c r="K114" s="27">
        <v>9</v>
      </c>
      <c r="L114" s="27">
        <v>8</v>
      </c>
      <c r="M114" s="27">
        <v>7</v>
      </c>
      <c r="N114" s="27">
        <v>7</v>
      </c>
      <c r="O114" s="27"/>
      <c r="P114" s="31">
        <v>60</v>
      </c>
    </row>
    <row r="115" spans="1:16">
      <c r="A115" s="32" t="s">
        <v>91</v>
      </c>
      <c r="B115" s="26"/>
      <c r="C115" s="27"/>
      <c r="D115" s="27"/>
      <c r="E115" s="27"/>
      <c r="F115" s="27"/>
      <c r="G115" s="27"/>
      <c r="H115" s="27"/>
      <c r="I115" s="27">
        <v>1</v>
      </c>
      <c r="J115" s="27"/>
      <c r="K115" s="27"/>
      <c r="L115" s="27"/>
      <c r="M115" s="27"/>
      <c r="N115" s="27"/>
      <c r="O115" s="27"/>
      <c r="P115" s="31">
        <v>1</v>
      </c>
    </row>
    <row r="116" spans="1:16">
      <c r="A116" s="32" t="s">
        <v>83</v>
      </c>
      <c r="B116" s="26"/>
      <c r="C116" s="27">
        <v>1</v>
      </c>
      <c r="D116" s="27">
        <v>1</v>
      </c>
      <c r="E116" s="27"/>
      <c r="F116" s="27"/>
      <c r="G116" s="27"/>
      <c r="H116" s="27"/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/>
      <c r="P116" s="31">
        <v>8</v>
      </c>
    </row>
    <row r="117" spans="1:16">
      <c r="A117" s="32" t="s">
        <v>95</v>
      </c>
      <c r="B117" s="26"/>
      <c r="C117" s="27"/>
      <c r="D117" s="27"/>
      <c r="E117" s="27"/>
      <c r="F117" s="27"/>
      <c r="G117" s="27"/>
      <c r="H117" s="27"/>
      <c r="I117" s="27">
        <v>1</v>
      </c>
      <c r="J117" s="27"/>
      <c r="K117" s="27"/>
      <c r="L117" s="27"/>
      <c r="M117" s="27"/>
      <c r="N117" s="27"/>
      <c r="O117" s="27"/>
      <c r="P117" s="31">
        <v>1</v>
      </c>
    </row>
    <row r="118" spans="1:16">
      <c r="A118" s="32" t="s">
        <v>94</v>
      </c>
      <c r="B118" s="26"/>
      <c r="C118" s="27"/>
      <c r="D118" s="27"/>
      <c r="E118" s="27"/>
      <c r="F118" s="27"/>
      <c r="G118" s="27"/>
      <c r="H118" s="27"/>
      <c r="I118" s="27">
        <v>1</v>
      </c>
      <c r="J118" s="27"/>
      <c r="K118" s="27">
        <v>1</v>
      </c>
      <c r="L118" s="27"/>
      <c r="M118" s="27"/>
      <c r="N118" s="27"/>
      <c r="O118" s="27"/>
      <c r="P118" s="31">
        <v>2</v>
      </c>
    </row>
    <row r="119" spans="1:16">
      <c r="A119" s="32" t="s">
        <v>84</v>
      </c>
      <c r="B119" s="26"/>
      <c r="C119" s="27">
        <v>1</v>
      </c>
      <c r="D119" s="27">
        <v>1</v>
      </c>
      <c r="E119" s="27"/>
      <c r="F119" s="27"/>
      <c r="G119" s="27"/>
      <c r="H119" s="27"/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/>
      <c r="P119" s="31">
        <v>8</v>
      </c>
    </row>
    <row r="120" spans="1:16">
      <c r="A120" s="32" t="s">
        <v>85</v>
      </c>
      <c r="B120" s="26"/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/>
      <c r="J120" s="27"/>
      <c r="K120" s="27"/>
      <c r="L120" s="27">
        <v>1</v>
      </c>
      <c r="M120" s="27">
        <v>1</v>
      </c>
      <c r="N120" s="27">
        <v>1</v>
      </c>
      <c r="O120" s="27"/>
      <c r="P120" s="31">
        <v>9</v>
      </c>
    </row>
    <row r="121" spans="1:16">
      <c r="A121" s="32" t="s">
        <v>86</v>
      </c>
      <c r="B121" s="26"/>
      <c r="C121" s="27"/>
      <c r="D121" s="27"/>
      <c r="E121" s="27"/>
      <c r="F121" s="27"/>
      <c r="G121" s="27"/>
      <c r="H121" s="27"/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/>
      <c r="P121" s="31">
        <v>6</v>
      </c>
    </row>
    <row r="122" spans="1:16">
      <c r="A122" s="32" t="s">
        <v>87</v>
      </c>
      <c r="B122" s="26"/>
      <c r="C122" s="27"/>
      <c r="D122" s="27"/>
      <c r="E122" s="27"/>
      <c r="F122" s="27"/>
      <c r="G122" s="27"/>
      <c r="H122" s="27"/>
      <c r="I122" s="27"/>
      <c r="J122" s="27"/>
      <c r="K122" s="27">
        <v>1</v>
      </c>
      <c r="L122" s="27"/>
      <c r="M122" s="27"/>
      <c r="N122" s="27"/>
      <c r="O122" s="27"/>
      <c r="P122" s="31">
        <v>1</v>
      </c>
    </row>
    <row r="123" spans="1:16">
      <c r="A123" s="32" t="s">
        <v>90</v>
      </c>
      <c r="B123" s="26"/>
      <c r="C123" s="27"/>
      <c r="D123" s="27"/>
      <c r="E123" s="27"/>
      <c r="F123" s="27"/>
      <c r="G123" s="27"/>
      <c r="H123" s="27"/>
      <c r="I123" s="27">
        <v>1</v>
      </c>
      <c r="J123" s="27"/>
      <c r="K123" s="27">
        <v>1</v>
      </c>
      <c r="L123" s="27">
        <v>1</v>
      </c>
      <c r="M123" s="27">
        <v>1</v>
      </c>
      <c r="N123" s="27">
        <v>1</v>
      </c>
      <c r="O123" s="27"/>
      <c r="P123" s="31">
        <v>5</v>
      </c>
    </row>
    <row r="124" spans="1:16">
      <c r="A124" s="32" t="s">
        <v>92</v>
      </c>
      <c r="B124" s="26"/>
      <c r="C124" s="27">
        <v>1</v>
      </c>
      <c r="D124" s="27">
        <v>1</v>
      </c>
      <c r="E124" s="27"/>
      <c r="F124" s="27"/>
      <c r="G124" s="27"/>
      <c r="H124" s="27"/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/>
      <c r="P124" s="31">
        <v>8</v>
      </c>
    </row>
    <row r="125" spans="1:16">
      <c r="A125" s="32" t="s">
        <v>88</v>
      </c>
      <c r="B125" s="26"/>
      <c r="C125" s="27"/>
      <c r="D125" s="27"/>
      <c r="E125" s="27"/>
      <c r="F125" s="27"/>
      <c r="G125" s="27"/>
      <c r="H125" s="27"/>
      <c r="I125" s="27"/>
      <c r="J125" s="27"/>
      <c r="K125" s="27">
        <v>1</v>
      </c>
      <c r="L125" s="27">
        <v>1</v>
      </c>
      <c r="M125" s="27"/>
      <c r="N125" s="27"/>
      <c r="O125" s="27"/>
      <c r="P125" s="31">
        <v>2</v>
      </c>
    </row>
    <row r="126" spans="1:16">
      <c r="A126" s="32" t="s">
        <v>93</v>
      </c>
      <c r="B126" s="26"/>
      <c r="C126" s="27"/>
      <c r="D126" s="27"/>
      <c r="E126" s="27"/>
      <c r="F126" s="27"/>
      <c r="G126" s="27"/>
      <c r="H126" s="27"/>
      <c r="I126" s="27">
        <v>1</v>
      </c>
      <c r="J126" s="27"/>
      <c r="K126" s="27"/>
      <c r="L126" s="27"/>
      <c r="M126" s="27"/>
      <c r="N126" s="27"/>
      <c r="O126" s="27"/>
      <c r="P126" s="31">
        <v>1</v>
      </c>
    </row>
    <row r="127" spans="1:16">
      <c r="A127" s="32" t="s">
        <v>89</v>
      </c>
      <c r="B127" s="26"/>
      <c r="C127" s="27">
        <v>1</v>
      </c>
      <c r="D127" s="27">
        <v>1</v>
      </c>
      <c r="E127" s="27"/>
      <c r="F127" s="27"/>
      <c r="G127" s="27"/>
      <c r="H127" s="27"/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/>
      <c r="P127" s="31">
        <v>8</v>
      </c>
    </row>
    <row r="128" spans="1:16">
      <c r="A128" s="29">
        <v>6</v>
      </c>
      <c r="B128" s="26"/>
      <c r="C128" s="27">
        <v>12</v>
      </c>
      <c r="D128" s="27">
        <v>10</v>
      </c>
      <c r="E128" s="27">
        <v>5</v>
      </c>
      <c r="F128" s="27"/>
      <c r="G128" s="27"/>
      <c r="H128" s="27">
        <v>2</v>
      </c>
      <c r="I128" s="27">
        <v>4</v>
      </c>
      <c r="J128" s="27">
        <v>8</v>
      </c>
      <c r="K128" s="27">
        <v>15</v>
      </c>
      <c r="L128" s="27">
        <v>15</v>
      </c>
      <c r="M128" s="27">
        <v>13</v>
      </c>
      <c r="N128" s="27">
        <v>14</v>
      </c>
      <c r="O128" s="27"/>
      <c r="P128" s="31">
        <v>98</v>
      </c>
    </row>
    <row r="129" spans="1:16">
      <c r="A129" s="32" t="s">
        <v>206</v>
      </c>
      <c r="B129" s="26"/>
      <c r="C129" s="27"/>
      <c r="D129" s="27"/>
      <c r="E129" s="27"/>
      <c r="F129" s="27"/>
      <c r="G129" s="27"/>
      <c r="H129" s="27"/>
      <c r="I129" s="27"/>
      <c r="J129" s="27"/>
      <c r="K129" s="27">
        <v>1</v>
      </c>
      <c r="L129" s="27">
        <v>1</v>
      </c>
      <c r="M129" s="27">
        <v>1</v>
      </c>
      <c r="N129" s="27"/>
      <c r="O129" s="27"/>
      <c r="P129" s="31">
        <v>3</v>
      </c>
    </row>
    <row r="130" spans="1:16">
      <c r="A130" s="32" t="s">
        <v>96</v>
      </c>
      <c r="B130" s="26"/>
      <c r="C130" s="27">
        <v>1</v>
      </c>
      <c r="D130" s="27">
        <v>1</v>
      </c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/>
      <c r="P130" s="31">
        <v>7</v>
      </c>
    </row>
    <row r="131" spans="1:16">
      <c r="A131" s="32" t="s">
        <v>97</v>
      </c>
      <c r="B131" s="26"/>
      <c r="C131" s="27">
        <v>1</v>
      </c>
      <c r="D131" s="27">
        <v>1</v>
      </c>
      <c r="E131" s="27"/>
      <c r="F131" s="27"/>
      <c r="G131" s="27"/>
      <c r="H131" s="27"/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/>
      <c r="P131" s="31">
        <v>8</v>
      </c>
    </row>
    <row r="132" spans="1:16">
      <c r="A132" s="32" t="s">
        <v>186</v>
      </c>
      <c r="B132" s="26"/>
      <c r="C132" s="27">
        <v>1</v>
      </c>
      <c r="D132" s="27">
        <v>1</v>
      </c>
      <c r="E132" s="27"/>
      <c r="F132" s="27"/>
      <c r="G132" s="27"/>
      <c r="H132" s="27"/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/>
      <c r="P132" s="31">
        <v>8</v>
      </c>
    </row>
    <row r="133" spans="1:16">
      <c r="A133" s="32" t="s">
        <v>98</v>
      </c>
      <c r="B133" s="26"/>
      <c r="C133" s="27"/>
      <c r="D133" s="27"/>
      <c r="E133" s="27"/>
      <c r="F133" s="27"/>
      <c r="G133" s="27"/>
      <c r="H133" s="27"/>
      <c r="I133" s="27"/>
      <c r="J133" s="27"/>
      <c r="K133" s="27">
        <v>1</v>
      </c>
      <c r="L133" s="27">
        <v>1</v>
      </c>
      <c r="M133" s="27">
        <v>1</v>
      </c>
      <c r="N133" s="27">
        <v>1</v>
      </c>
      <c r="O133" s="27"/>
      <c r="P133" s="31">
        <v>4</v>
      </c>
    </row>
    <row r="134" spans="1:16">
      <c r="A134" s="32" t="s">
        <v>99</v>
      </c>
      <c r="B134" s="26"/>
      <c r="C134" s="27">
        <v>1</v>
      </c>
      <c r="D134" s="27"/>
      <c r="E134" s="27"/>
      <c r="F134" s="27"/>
      <c r="G134" s="27"/>
      <c r="H134" s="27"/>
      <c r="I134" s="27"/>
      <c r="J134" s="27"/>
      <c r="K134" s="27">
        <v>1</v>
      </c>
      <c r="L134" s="27">
        <v>1</v>
      </c>
      <c r="M134" s="27"/>
      <c r="N134" s="27"/>
      <c r="O134" s="27"/>
      <c r="P134" s="31">
        <v>3</v>
      </c>
    </row>
    <row r="135" spans="1:16">
      <c r="A135" s="32" t="s">
        <v>107</v>
      </c>
      <c r="B135" s="26"/>
      <c r="C135" s="27">
        <v>1</v>
      </c>
      <c r="D135" s="27"/>
      <c r="E135" s="27"/>
      <c r="F135" s="27"/>
      <c r="G135" s="27"/>
      <c r="H135" s="27">
        <v>1</v>
      </c>
      <c r="I135" s="27"/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/>
      <c r="P135" s="31">
        <v>7</v>
      </c>
    </row>
    <row r="136" spans="1:16">
      <c r="A136" s="32" t="s">
        <v>100</v>
      </c>
      <c r="B136" s="26"/>
      <c r="C136" s="27">
        <v>1</v>
      </c>
      <c r="D136" s="27">
        <v>1</v>
      </c>
      <c r="E136" s="27">
        <v>1</v>
      </c>
      <c r="F136" s="27"/>
      <c r="G136" s="27"/>
      <c r="H136" s="27"/>
      <c r="I136" s="27"/>
      <c r="J136" s="27"/>
      <c r="K136" s="27">
        <v>1</v>
      </c>
      <c r="L136" s="27">
        <v>1</v>
      </c>
      <c r="M136" s="27">
        <v>1</v>
      </c>
      <c r="N136" s="27">
        <v>1</v>
      </c>
      <c r="O136" s="27"/>
      <c r="P136" s="31">
        <v>7</v>
      </c>
    </row>
    <row r="137" spans="1:16">
      <c r="A137" s="32" t="s">
        <v>38</v>
      </c>
      <c r="B137" s="26"/>
      <c r="C137" s="27">
        <v>1</v>
      </c>
      <c r="D137" s="27">
        <v>1</v>
      </c>
      <c r="E137" s="27">
        <v>1</v>
      </c>
      <c r="F137" s="27"/>
      <c r="G137" s="27"/>
      <c r="H137" s="27"/>
      <c r="I137" s="27"/>
      <c r="J137" s="27"/>
      <c r="K137" s="27">
        <v>1</v>
      </c>
      <c r="L137" s="27">
        <v>1</v>
      </c>
      <c r="M137" s="27">
        <v>1</v>
      </c>
      <c r="N137" s="27">
        <v>1</v>
      </c>
      <c r="O137" s="27"/>
      <c r="P137" s="31">
        <v>7</v>
      </c>
    </row>
    <row r="138" spans="1:16">
      <c r="A138" s="32" t="s">
        <v>101</v>
      </c>
      <c r="B138" s="26"/>
      <c r="C138" s="27">
        <v>1</v>
      </c>
      <c r="D138" s="27"/>
      <c r="E138" s="27"/>
      <c r="F138" s="27"/>
      <c r="G138" s="27"/>
      <c r="H138" s="27"/>
      <c r="I138" s="27">
        <v>1</v>
      </c>
      <c r="J138" s="27"/>
      <c r="K138" s="27">
        <v>1</v>
      </c>
      <c r="L138" s="27">
        <v>1</v>
      </c>
      <c r="M138" s="27"/>
      <c r="N138" s="27">
        <v>2</v>
      </c>
      <c r="O138" s="27"/>
      <c r="P138" s="31">
        <v>6</v>
      </c>
    </row>
    <row r="139" spans="1:16">
      <c r="A139" s="32" t="s">
        <v>102</v>
      </c>
      <c r="B139" s="26"/>
      <c r="C139" s="27">
        <v>1</v>
      </c>
      <c r="D139" s="27">
        <v>1</v>
      </c>
      <c r="E139" s="27">
        <v>1</v>
      </c>
      <c r="F139" s="27"/>
      <c r="G139" s="27"/>
      <c r="H139" s="27"/>
      <c r="I139" s="27"/>
      <c r="J139" s="27"/>
      <c r="K139" s="27">
        <v>1</v>
      </c>
      <c r="L139" s="27">
        <v>1</v>
      </c>
      <c r="M139" s="27">
        <v>1</v>
      </c>
      <c r="N139" s="27">
        <v>1</v>
      </c>
      <c r="O139" s="27"/>
      <c r="P139" s="31">
        <v>7</v>
      </c>
    </row>
    <row r="140" spans="1:16">
      <c r="A140" s="32" t="s">
        <v>103</v>
      </c>
      <c r="B140" s="26"/>
      <c r="C140" s="27">
        <v>1</v>
      </c>
      <c r="D140" s="27">
        <v>1</v>
      </c>
      <c r="E140" s="27"/>
      <c r="F140" s="27"/>
      <c r="G140" s="27"/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/>
      <c r="P140" s="31">
        <v>9</v>
      </c>
    </row>
    <row r="141" spans="1:16">
      <c r="A141" s="32" t="s">
        <v>104</v>
      </c>
      <c r="B141" s="26"/>
      <c r="C141" s="27">
        <v>1</v>
      </c>
      <c r="D141" s="27">
        <v>1</v>
      </c>
      <c r="E141" s="27"/>
      <c r="F141" s="27"/>
      <c r="G141" s="27"/>
      <c r="H141" s="27"/>
      <c r="I141" s="27"/>
      <c r="J141" s="27">
        <v>1</v>
      </c>
      <c r="K141" s="27">
        <v>1</v>
      </c>
      <c r="L141" s="27">
        <v>1</v>
      </c>
      <c r="M141" s="27">
        <v>1</v>
      </c>
      <c r="N141" s="27">
        <v>1</v>
      </c>
      <c r="O141" s="27"/>
      <c r="P141" s="31">
        <v>7</v>
      </c>
    </row>
    <row r="142" spans="1:16">
      <c r="A142" s="32" t="s">
        <v>105</v>
      </c>
      <c r="B142" s="26"/>
      <c r="C142" s="27">
        <v>1</v>
      </c>
      <c r="D142" s="27">
        <v>1</v>
      </c>
      <c r="E142" s="27">
        <v>1</v>
      </c>
      <c r="F142" s="27"/>
      <c r="G142" s="27"/>
      <c r="H142" s="27"/>
      <c r="I142" s="27"/>
      <c r="J142" s="27"/>
      <c r="K142" s="27"/>
      <c r="L142" s="27">
        <v>1</v>
      </c>
      <c r="M142" s="27">
        <v>1</v>
      </c>
      <c r="N142" s="27">
        <v>1</v>
      </c>
      <c r="O142" s="27"/>
      <c r="P142" s="31">
        <v>6</v>
      </c>
    </row>
    <row r="143" spans="1:16">
      <c r="A143" s="32" t="s">
        <v>216</v>
      </c>
      <c r="B143" s="26"/>
      <c r="C143" s="27"/>
      <c r="D143" s="27"/>
      <c r="E143" s="27"/>
      <c r="F143" s="27"/>
      <c r="G143" s="27"/>
      <c r="H143" s="27"/>
      <c r="I143" s="27"/>
      <c r="J143" s="27">
        <v>1</v>
      </c>
      <c r="K143" s="27">
        <v>1</v>
      </c>
      <c r="L143" s="27"/>
      <c r="M143" s="27"/>
      <c r="N143" s="27"/>
      <c r="O143" s="27"/>
      <c r="P143" s="31">
        <v>2</v>
      </c>
    </row>
    <row r="144" spans="1:16">
      <c r="A144" s="32" t="s">
        <v>106</v>
      </c>
      <c r="B144" s="26"/>
      <c r="C144" s="27"/>
      <c r="D144" s="27">
        <v>1</v>
      </c>
      <c r="E144" s="27">
        <v>1</v>
      </c>
      <c r="F144" s="27"/>
      <c r="G144" s="27"/>
      <c r="H144" s="27"/>
      <c r="I144" s="27"/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/>
      <c r="P144" s="31">
        <v>7</v>
      </c>
    </row>
    <row r="145" spans="1:16">
      <c r="A145" s="29">
        <v>7</v>
      </c>
      <c r="B145" s="26"/>
      <c r="C145" s="27">
        <v>24</v>
      </c>
      <c r="D145" s="27">
        <v>18</v>
      </c>
      <c r="E145" s="27">
        <v>10</v>
      </c>
      <c r="F145" s="27">
        <v>1</v>
      </c>
      <c r="G145" s="27"/>
      <c r="H145" s="27">
        <v>4</v>
      </c>
      <c r="I145" s="27">
        <v>23</v>
      </c>
      <c r="J145" s="27">
        <v>23</v>
      </c>
      <c r="K145" s="27">
        <v>23</v>
      </c>
      <c r="L145" s="27">
        <v>23</v>
      </c>
      <c r="M145" s="27">
        <v>22</v>
      </c>
      <c r="N145" s="27">
        <v>21</v>
      </c>
      <c r="O145" s="27"/>
      <c r="P145" s="31">
        <v>192</v>
      </c>
    </row>
    <row r="146" spans="1:16">
      <c r="A146" s="32" t="s">
        <v>108</v>
      </c>
      <c r="B146" s="26"/>
      <c r="C146" s="27">
        <v>1</v>
      </c>
      <c r="D146" s="27">
        <v>1</v>
      </c>
      <c r="E146" s="27">
        <v>1</v>
      </c>
      <c r="F146" s="27"/>
      <c r="G146" s="27"/>
      <c r="H146" s="27"/>
      <c r="I146" s="27">
        <v>1</v>
      </c>
      <c r="J146" s="27">
        <v>1</v>
      </c>
      <c r="K146" s="27">
        <v>1</v>
      </c>
      <c r="L146" s="27">
        <v>1</v>
      </c>
      <c r="M146" s="27">
        <v>1</v>
      </c>
      <c r="N146" s="27">
        <v>1</v>
      </c>
      <c r="O146" s="27"/>
      <c r="P146" s="31">
        <v>9</v>
      </c>
    </row>
    <row r="147" spans="1:16">
      <c r="A147" s="32" t="s">
        <v>109</v>
      </c>
      <c r="B147" s="26"/>
      <c r="C147" s="27">
        <v>1</v>
      </c>
      <c r="D147" s="27">
        <v>1</v>
      </c>
      <c r="E147" s="27">
        <v>1</v>
      </c>
      <c r="F147" s="27"/>
      <c r="G147" s="27"/>
      <c r="H147" s="27"/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/>
      <c r="P147" s="31">
        <v>9</v>
      </c>
    </row>
    <row r="148" spans="1:16">
      <c r="A148" s="32" t="s">
        <v>110</v>
      </c>
      <c r="B148" s="26"/>
      <c r="C148" s="27"/>
      <c r="D148" s="27"/>
      <c r="E148" s="27"/>
      <c r="F148" s="27"/>
      <c r="G148" s="27"/>
      <c r="H148" s="27"/>
      <c r="I148" s="27">
        <v>1</v>
      </c>
      <c r="J148" s="27">
        <v>1</v>
      </c>
      <c r="K148" s="27">
        <v>1</v>
      </c>
      <c r="L148" s="27">
        <v>1</v>
      </c>
      <c r="M148" s="27">
        <v>1</v>
      </c>
      <c r="N148" s="27"/>
      <c r="O148" s="27"/>
      <c r="P148" s="31">
        <v>5</v>
      </c>
    </row>
    <row r="149" spans="1:16">
      <c r="A149" s="32" t="s">
        <v>111</v>
      </c>
      <c r="B149" s="26"/>
      <c r="C149" s="27">
        <v>2</v>
      </c>
      <c r="D149" s="27">
        <v>1</v>
      </c>
      <c r="E149" s="27"/>
      <c r="F149" s="27"/>
      <c r="G149" s="27"/>
      <c r="H149" s="27"/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/>
      <c r="P149" s="31">
        <v>9</v>
      </c>
    </row>
    <row r="150" spans="1:16">
      <c r="A150" s="32" t="s">
        <v>112</v>
      </c>
      <c r="B150" s="26"/>
      <c r="C150" s="27"/>
      <c r="D150" s="27"/>
      <c r="E150" s="27"/>
      <c r="F150" s="27"/>
      <c r="G150" s="27"/>
      <c r="H150" s="27">
        <v>1</v>
      </c>
      <c r="I150" s="27"/>
      <c r="J150" s="27"/>
      <c r="K150" s="27"/>
      <c r="L150" s="27"/>
      <c r="M150" s="27"/>
      <c r="N150" s="27"/>
      <c r="O150" s="27"/>
      <c r="P150" s="31">
        <v>1</v>
      </c>
    </row>
    <row r="151" spans="1:16">
      <c r="A151" s="32" t="s">
        <v>113</v>
      </c>
      <c r="B151" s="26"/>
      <c r="C151" s="27">
        <v>1</v>
      </c>
      <c r="D151" s="27">
        <v>1</v>
      </c>
      <c r="E151" s="27">
        <v>1</v>
      </c>
      <c r="F151" s="27"/>
      <c r="G151" s="27"/>
      <c r="H151" s="27"/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/>
      <c r="P151" s="31">
        <v>9</v>
      </c>
    </row>
    <row r="152" spans="1:16">
      <c r="A152" s="32" t="s">
        <v>114</v>
      </c>
      <c r="B152" s="26"/>
      <c r="C152" s="27">
        <v>1</v>
      </c>
      <c r="D152" s="27">
        <v>1</v>
      </c>
      <c r="E152" s="27"/>
      <c r="F152" s="27"/>
      <c r="G152" s="27"/>
      <c r="H152" s="27"/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/>
      <c r="P152" s="31">
        <v>8</v>
      </c>
    </row>
    <row r="153" spans="1:16">
      <c r="A153" s="32" t="s">
        <v>115</v>
      </c>
      <c r="B153" s="26"/>
      <c r="C153" s="27">
        <v>1</v>
      </c>
      <c r="D153" s="27">
        <v>1</v>
      </c>
      <c r="E153" s="27"/>
      <c r="F153" s="27"/>
      <c r="G153" s="27"/>
      <c r="H153" s="27"/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/>
      <c r="P153" s="31">
        <v>8</v>
      </c>
    </row>
    <row r="154" spans="1:16">
      <c r="A154" s="32" t="s">
        <v>132</v>
      </c>
      <c r="B154" s="26"/>
      <c r="C154" s="27">
        <v>1</v>
      </c>
      <c r="D154" s="27">
        <v>1</v>
      </c>
      <c r="E154" s="27"/>
      <c r="F154" s="27"/>
      <c r="G154" s="27"/>
      <c r="H154" s="27"/>
      <c r="I154" s="27">
        <v>1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/>
      <c r="P154" s="31">
        <v>8</v>
      </c>
    </row>
    <row r="155" spans="1:16">
      <c r="A155" s="32" t="s">
        <v>116</v>
      </c>
      <c r="B155" s="26"/>
      <c r="C155" s="27">
        <v>1</v>
      </c>
      <c r="D155" s="27">
        <v>1</v>
      </c>
      <c r="E155" s="27">
        <v>1</v>
      </c>
      <c r="F155" s="27"/>
      <c r="G155" s="27"/>
      <c r="H155" s="27"/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/>
      <c r="P155" s="31">
        <v>9</v>
      </c>
    </row>
    <row r="156" spans="1:16">
      <c r="A156" s="32" t="s">
        <v>117</v>
      </c>
      <c r="B156" s="26"/>
      <c r="C156" s="27">
        <v>1</v>
      </c>
      <c r="D156" s="27">
        <v>1</v>
      </c>
      <c r="E156" s="27">
        <v>1</v>
      </c>
      <c r="F156" s="27"/>
      <c r="G156" s="27"/>
      <c r="H156" s="27"/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/>
      <c r="P156" s="31">
        <v>9</v>
      </c>
    </row>
    <row r="157" spans="1:16">
      <c r="A157" s="32" t="s">
        <v>118</v>
      </c>
      <c r="B157" s="26"/>
      <c r="C157" s="27">
        <v>1</v>
      </c>
      <c r="D157" s="27"/>
      <c r="E157" s="27"/>
      <c r="F157" s="27"/>
      <c r="G157" s="27"/>
      <c r="H157" s="27"/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/>
      <c r="P157" s="31">
        <v>7</v>
      </c>
    </row>
    <row r="158" spans="1:16">
      <c r="A158" s="32" t="s">
        <v>119</v>
      </c>
      <c r="B158" s="26"/>
      <c r="C158" s="27">
        <v>1</v>
      </c>
      <c r="D158" s="27">
        <v>1</v>
      </c>
      <c r="E158" s="27">
        <v>1</v>
      </c>
      <c r="F158" s="27">
        <v>1</v>
      </c>
      <c r="G158" s="27"/>
      <c r="H158" s="27"/>
      <c r="I158" s="27"/>
      <c r="J158" s="27">
        <v>1</v>
      </c>
      <c r="K158" s="27">
        <v>1</v>
      </c>
      <c r="L158" s="27">
        <v>1</v>
      </c>
      <c r="M158" s="27">
        <v>1</v>
      </c>
      <c r="N158" s="27">
        <v>1</v>
      </c>
      <c r="O158" s="27"/>
      <c r="P158" s="31">
        <v>9</v>
      </c>
    </row>
    <row r="159" spans="1:16">
      <c r="A159" s="32" t="s">
        <v>179</v>
      </c>
      <c r="B159" s="26"/>
      <c r="C159" s="27">
        <v>1</v>
      </c>
      <c r="D159" s="27">
        <v>1</v>
      </c>
      <c r="E159" s="27"/>
      <c r="F159" s="27"/>
      <c r="G159" s="27"/>
      <c r="H159" s="27"/>
      <c r="I159" s="27">
        <v>1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/>
      <c r="P159" s="31">
        <v>8</v>
      </c>
    </row>
    <row r="160" spans="1:16">
      <c r="A160" s="32" t="s">
        <v>120</v>
      </c>
      <c r="B160" s="26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31">
        <v>1</v>
      </c>
    </row>
    <row r="161" spans="1:16">
      <c r="A161" s="32" t="s">
        <v>121</v>
      </c>
      <c r="B161" s="26"/>
      <c r="C161" s="27"/>
      <c r="D161" s="27"/>
      <c r="E161" s="27"/>
      <c r="F161" s="27"/>
      <c r="G161" s="27"/>
      <c r="H161" s="27"/>
      <c r="I161" s="27">
        <v>1</v>
      </c>
      <c r="J161" s="27"/>
      <c r="K161" s="27"/>
      <c r="L161" s="27"/>
      <c r="M161" s="27"/>
      <c r="N161" s="27"/>
      <c r="O161" s="27"/>
      <c r="P161" s="31">
        <v>1</v>
      </c>
    </row>
    <row r="162" spans="1:16">
      <c r="A162" s="32" t="s">
        <v>122</v>
      </c>
      <c r="B162" s="26"/>
      <c r="C162" s="27">
        <v>1</v>
      </c>
      <c r="D162" s="27"/>
      <c r="E162" s="27">
        <v>1</v>
      </c>
      <c r="F162" s="27"/>
      <c r="G162" s="27"/>
      <c r="H162" s="27"/>
      <c r="I162" s="27"/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/>
      <c r="P162" s="31">
        <v>7</v>
      </c>
    </row>
    <row r="163" spans="1:16">
      <c r="A163" s="32" t="s">
        <v>123</v>
      </c>
      <c r="B163" s="26"/>
      <c r="C163" s="27">
        <v>1</v>
      </c>
      <c r="D163" s="27">
        <v>1</v>
      </c>
      <c r="E163" s="27"/>
      <c r="F163" s="27"/>
      <c r="G163" s="27"/>
      <c r="H163" s="27"/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/>
      <c r="P163" s="31">
        <v>8</v>
      </c>
    </row>
    <row r="164" spans="1:16">
      <c r="A164" s="32" t="s">
        <v>124</v>
      </c>
      <c r="B164" s="26"/>
      <c r="C164" s="27"/>
      <c r="D164" s="27"/>
      <c r="E164" s="27"/>
      <c r="F164" s="27"/>
      <c r="G164" s="27"/>
      <c r="H164" s="27">
        <v>1</v>
      </c>
      <c r="I164" s="27">
        <v>1</v>
      </c>
      <c r="J164" s="27">
        <v>1</v>
      </c>
      <c r="K164" s="27">
        <v>1</v>
      </c>
      <c r="L164" s="27">
        <v>1</v>
      </c>
      <c r="M164" s="27"/>
      <c r="N164" s="27"/>
      <c r="O164" s="27"/>
      <c r="P164" s="31">
        <v>5</v>
      </c>
    </row>
    <row r="165" spans="1:16">
      <c r="A165" s="32" t="s">
        <v>125</v>
      </c>
      <c r="B165" s="26"/>
      <c r="C165" s="27">
        <v>1</v>
      </c>
      <c r="D165" s="27"/>
      <c r="E165" s="27"/>
      <c r="F165" s="27"/>
      <c r="G165" s="27"/>
      <c r="H165" s="27"/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/>
      <c r="P165" s="31">
        <v>7</v>
      </c>
    </row>
    <row r="166" spans="1:16">
      <c r="A166" s="32" t="s">
        <v>126</v>
      </c>
      <c r="B166" s="26"/>
      <c r="C166" s="27">
        <v>1</v>
      </c>
      <c r="D166" s="27">
        <v>1</v>
      </c>
      <c r="E166" s="27"/>
      <c r="F166" s="27"/>
      <c r="G166" s="27"/>
      <c r="H166" s="27">
        <v>1</v>
      </c>
      <c r="I166" s="27">
        <v>1</v>
      </c>
      <c r="J166" s="27">
        <v>1</v>
      </c>
      <c r="K166" s="27">
        <v>1</v>
      </c>
      <c r="L166" s="27">
        <v>1</v>
      </c>
      <c r="M166" s="27">
        <v>1</v>
      </c>
      <c r="N166" s="27">
        <v>1</v>
      </c>
      <c r="O166" s="27"/>
      <c r="P166" s="31">
        <v>9</v>
      </c>
    </row>
    <row r="167" spans="1:16">
      <c r="A167" s="32" t="s">
        <v>127</v>
      </c>
      <c r="B167" s="26"/>
      <c r="C167" s="27">
        <v>1</v>
      </c>
      <c r="D167" s="27">
        <v>1</v>
      </c>
      <c r="E167" s="27">
        <v>1</v>
      </c>
      <c r="F167" s="27"/>
      <c r="G167" s="27"/>
      <c r="H167" s="27"/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/>
      <c r="P167" s="31">
        <v>9</v>
      </c>
    </row>
    <row r="168" spans="1:16">
      <c r="A168" s="32" t="s">
        <v>128</v>
      </c>
      <c r="B168" s="26"/>
      <c r="C168" s="27">
        <v>1</v>
      </c>
      <c r="D168" s="27">
        <v>1</v>
      </c>
      <c r="E168" s="27"/>
      <c r="F168" s="27"/>
      <c r="G168" s="27"/>
      <c r="H168" s="27">
        <v>1</v>
      </c>
      <c r="I168" s="27">
        <v>1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/>
      <c r="P168" s="31">
        <v>9</v>
      </c>
    </row>
    <row r="169" spans="1:16">
      <c r="A169" s="32" t="s">
        <v>129</v>
      </c>
      <c r="B169" s="26"/>
      <c r="C169" s="27">
        <v>1</v>
      </c>
      <c r="D169" s="27">
        <v>1</v>
      </c>
      <c r="E169" s="27">
        <v>1</v>
      </c>
      <c r="F169" s="27"/>
      <c r="G169" s="27"/>
      <c r="H169" s="27"/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/>
      <c r="P169" s="31">
        <v>9</v>
      </c>
    </row>
    <row r="170" spans="1:16">
      <c r="A170" s="32" t="s">
        <v>130</v>
      </c>
      <c r="B170" s="26"/>
      <c r="C170" s="27">
        <v>1</v>
      </c>
      <c r="D170" s="27">
        <v>1</v>
      </c>
      <c r="E170" s="27"/>
      <c r="F170" s="27"/>
      <c r="G170" s="27"/>
      <c r="H170" s="27"/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/>
      <c r="P170" s="31">
        <v>8</v>
      </c>
    </row>
    <row r="171" spans="1:16">
      <c r="A171" s="32" t="s">
        <v>106</v>
      </c>
      <c r="B171" s="26"/>
      <c r="C171" s="27">
        <v>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1">
        <v>1</v>
      </c>
    </row>
    <row r="172" spans="1:16">
      <c r="A172" s="32" t="s">
        <v>131</v>
      </c>
      <c r="B172" s="26"/>
      <c r="C172" s="27">
        <v>2</v>
      </c>
      <c r="D172" s="27">
        <v>1</v>
      </c>
      <c r="E172" s="27">
        <v>1</v>
      </c>
      <c r="F172" s="27"/>
      <c r="G172" s="27"/>
      <c r="H172" s="27"/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/>
      <c r="P172" s="31">
        <v>10</v>
      </c>
    </row>
    <row r="173" spans="1:16">
      <c r="A173" s="29">
        <v>8</v>
      </c>
      <c r="B173" s="26"/>
      <c r="C173" s="27">
        <v>11</v>
      </c>
      <c r="D173" s="27">
        <v>6</v>
      </c>
      <c r="E173" s="27">
        <v>5</v>
      </c>
      <c r="F173" s="27">
        <v>1</v>
      </c>
      <c r="G173" s="27">
        <v>2</v>
      </c>
      <c r="H173" s="27">
        <v>3</v>
      </c>
      <c r="I173" s="27">
        <v>13</v>
      </c>
      <c r="J173" s="27">
        <v>14</v>
      </c>
      <c r="K173" s="27">
        <v>14</v>
      </c>
      <c r="L173" s="27">
        <v>13</v>
      </c>
      <c r="M173" s="27">
        <v>13</v>
      </c>
      <c r="N173" s="27">
        <v>13</v>
      </c>
      <c r="O173" s="27"/>
      <c r="P173" s="31">
        <v>108</v>
      </c>
    </row>
    <row r="174" spans="1:16">
      <c r="A174" s="32" t="s">
        <v>189</v>
      </c>
      <c r="B174" s="26"/>
      <c r="C174" s="27">
        <v>1</v>
      </c>
      <c r="D174" s="27"/>
      <c r="E174" s="27"/>
      <c r="F174" s="27"/>
      <c r="G174" s="27"/>
      <c r="H174" s="27"/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/>
      <c r="P174" s="31">
        <v>7</v>
      </c>
    </row>
    <row r="175" spans="1:16">
      <c r="A175" s="32" t="s">
        <v>112</v>
      </c>
      <c r="B175" s="26"/>
      <c r="C175" s="27">
        <v>1</v>
      </c>
      <c r="D175" s="27"/>
      <c r="E175" s="27"/>
      <c r="F175" s="27"/>
      <c r="G175" s="27"/>
      <c r="H175" s="27"/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/>
      <c r="P175" s="31">
        <v>7</v>
      </c>
    </row>
    <row r="176" spans="1:16">
      <c r="A176" s="32" t="s">
        <v>133</v>
      </c>
      <c r="B176" s="26"/>
      <c r="C176" s="27">
        <v>1</v>
      </c>
      <c r="D176" s="27">
        <v>1</v>
      </c>
      <c r="E176" s="27">
        <v>1</v>
      </c>
      <c r="F176" s="27"/>
      <c r="G176" s="27"/>
      <c r="H176" s="27"/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/>
      <c r="P176" s="31">
        <v>9</v>
      </c>
    </row>
    <row r="177" spans="1:16">
      <c r="A177" s="32" t="s">
        <v>134</v>
      </c>
      <c r="B177" s="26"/>
      <c r="C177" s="27">
        <v>1</v>
      </c>
      <c r="D177" s="27">
        <v>1</v>
      </c>
      <c r="E177" s="27"/>
      <c r="F177" s="27"/>
      <c r="G177" s="27"/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/>
      <c r="P177" s="31">
        <v>9</v>
      </c>
    </row>
    <row r="178" spans="1:16">
      <c r="A178" s="32" t="s">
        <v>135</v>
      </c>
      <c r="B178" s="26"/>
      <c r="C178" s="27">
        <v>1</v>
      </c>
      <c r="D178" s="27"/>
      <c r="E178" s="27"/>
      <c r="F178" s="27"/>
      <c r="G178" s="27"/>
      <c r="H178" s="27"/>
      <c r="I178" s="27">
        <v>1</v>
      </c>
      <c r="J178" s="27">
        <v>1</v>
      </c>
      <c r="K178" s="27">
        <v>1</v>
      </c>
      <c r="L178" s="27">
        <v>1</v>
      </c>
      <c r="M178" s="27">
        <v>1</v>
      </c>
      <c r="N178" s="27">
        <v>1</v>
      </c>
      <c r="O178" s="27"/>
      <c r="P178" s="31">
        <v>7</v>
      </c>
    </row>
    <row r="179" spans="1:16">
      <c r="A179" s="32" t="s">
        <v>136</v>
      </c>
      <c r="B179" s="26"/>
      <c r="C179" s="27"/>
      <c r="D179" s="27"/>
      <c r="E179" s="27">
        <v>1</v>
      </c>
      <c r="F179" s="27">
        <v>1</v>
      </c>
      <c r="G179" s="27">
        <v>1</v>
      </c>
      <c r="H179" s="27">
        <v>1</v>
      </c>
      <c r="I179" s="27"/>
      <c r="J179" s="27"/>
      <c r="K179" s="27"/>
      <c r="L179" s="27"/>
      <c r="M179" s="27"/>
      <c r="N179" s="27"/>
      <c r="O179" s="27"/>
      <c r="P179" s="31">
        <v>4</v>
      </c>
    </row>
    <row r="180" spans="1:16">
      <c r="A180" s="32" t="s">
        <v>99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31">
        <v>1</v>
      </c>
    </row>
    <row r="181" spans="1:16">
      <c r="A181" s="32" t="s">
        <v>137</v>
      </c>
      <c r="B181" s="26"/>
      <c r="C181" s="27">
        <v>1</v>
      </c>
      <c r="D181" s="27">
        <v>1</v>
      </c>
      <c r="E181" s="27">
        <v>1</v>
      </c>
      <c r="F181" s="27"/>
      <c r="G181" s="27"/>
      <c r="H181" s="27"/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/>
      <c r="P181" s="31">
        <v>9</v>
      </c>
    </row>
    <row r="182" spans="1:16">
      <c r="A182" s="32" t="s">
        <v>138</v>
      </c>
      <c r="B182" s="26"/>
      <c r="C182" s="27">
        <v>1</v>
      </c>
      <c r="D182" s="27">
        <v>1</v>
      </c>
      <c r="E182" s="27"/>
      <c r="F182" s="27"/>
      <c r="G182" s="27">
        <v>1</v>
      </c>
      <c r="H182" s="27"/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/>
      <c r="P182" s="31">
        <v>9</v>
      </c>
    </row>
    <row r="183" spans="1:16">
      <c r="A183" s="32" t="s">
        <v>202</v>
      </c>
      <c r="B183" s="26"/>
      <c r="C183" s="27">
        <v>1</v>
      </c>
      <c r="D183" s="27">
        <v>1</v>
      </c>
      <c r="E183" s="27">
        <v>1</v>
      </c>
      <c r="F183" s="27"/>
      <c r="G183" s="27"/>
      <c r="H183" s="27"/>
      <c r="I183" s="27"/>
      <c r="J183" s="27"/>
      <c r="K183" s="27"/>
      <c r="L183" s="27"/>
      <c r="M183" s="27">
        <v>1</v>
      </c>
      <c r="N183" s="27">
        <v>1</v>
      </c>
      <c r="O183" s="27"/>
      <c r="P183" s="31">
        <v>5</v>
      </c>
    </row>
    <row r="184" spans="1:16">
      <c r="A184" s="32" t="s">
        <v>121</v>
      </c>
      <c r="B184" s="26"/>
      <c r="C184" s="27"/>
      <c r="D184" s="27"/>
      <c r="E184" s="27"/>
      <c r="F184" s="27"/>
      <c r="G184" s="27"/>
      <c r="H184" s="27"/>
      <c r="I184" s="27"/>
      <c r="J184" s="27">
        <v>1</v>
      </c>
      <c r="K184" s="27">
        <v>1</v>
      </c>
      <c r="L184" s="27">
        <v>1</v>
      </c>
      <c r="M184" s="27"/>
      <c r="N184" s="27"/>
      <c r="O184" s="27"/>
      <c r="P184" s="31">
        <v>3</v>
      </c>
    </row>
    <row r="185" spans="1:16">
      <c r="A185" s="32" t="s">
        <v>139</v>
      </c>
      <c r="B185" s="26"/>
      <c r="C185" s="27">
        <v>1</v>
      </c>
      <c r="D185" s="27"/>
      <c r="E185" s="27"/>
      <c r="F185" s="27"/>
      <c r="G185" s="27"/>
      <c r="H185" s="27"/>
      <c r="I185" s="27"/>
      <c r="J185" s="27">
        <v>1</v>
      </c>
      <c r="K185" s="27">
        <v>1</v>
      </c>
      <c r="L185" s="27"/>
      <c r="M185" s="27">
        <v>1</v>
      </c>
      <c r="N185" s="27">
        <v>1</v>
      </c>
      <c r="O185" s="27"/>
      <c r="P185" s="31">
        <v>5</v>
      </c>
    </row>
    <row r="186" spans="1:16">
      <c r="A186" s="32" t="s">
        <v>140</v>
      </c>
      <c r="B186" s="26"/>
      <c r="C186" s="27"/>
      <c r="D186" s="27"/>
      <c r="E186" s="27"/>
      <c r="F186" s="27"/>
      <c r="G186" s="27"/>
      <c r="H186" s="27"/>
      <c r="I186" s="27">
        <v>2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/>
      <c r="P186" s="31">
        <v>7</v>
      </c>
    </row>
    <row r="187" spans="1:16">
      <c r="A187" s="32" t="s">
        <v>141</v>
      </c>
      <c r="B187" s="26"/>
      <c r="C187" s="27"/>
      <c r="D187" s="27"/>
      <c r="E187" s="27"/>
      <c r="F187" s="27"/>
      <c r="G187" s="27"/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>
        <v>1</v>
      </c>
      <c r="N187" s="27"/>
      <c r="O187" s="27"/>
      <c r="P187" s="31">
        <v>6</v>
      </c>
    </row>
    <row r="188" spans="1:16">
      <c r="A188" s="32" t="s">
        <v>142</v>
      </c>
      <c r="B188" s="26"/>
      <c r="C188" s="27"/>
      <c r="D188" s="27"/>
      <c r="E188" s="27"/>
      <c r="F188" s="27"/>
      <c r="G188" s="27"/>
      <c r="H188" s="27"/>
      <c r="I188" s="27">
        <v>1</v>
      </c>
      <c r="J188" s="27">
        <v>1</v>
      </c>
      <c r="K188" s="27">
        <v>1</v>
      </c>
      <c r="L188" s="27">
        <v>1</v>
      </c>
      <c r="M188" s="27"/>
      <c r="N188" s="27"/>
      <c r="O188" s="27"/>
      <c r="P188" s="31">
        <v>4</v>
      </c>
    </row>
    <row r="189" spans="1:16">
      <c r="A189" s="32" t="s">
        <v>143</v>
      </c>
      <c r="B189" s="26"/>
      <c r="C189" s="27">
        <v>1</v>
      </c>
      <c r="D189" s="27">
        <v>1</v>
      </c>
      <c r="E189" s="27">
        <v>1</v>
      </c>
      <c r="F189" s="27"/>
      <c r="G189" s="27"/>
      <c r="H189" s="27"/>
      <c r="I189" s="27">
        <v>1</v>
      </c>
      <c r="J189" s="27">
        <v>1</v>
      </c>
      <c r="K189" s="27">
        <v>1</v>
      </c>
      <c r="L189" s="27">
        <v>1</v>
      </c>
      <c r="M189" s="27">
        <v>1</v>
      </c>
      <c r="N189" s="27">
        <v>1</v>
      </c>
      <c r="O189" s="27"/>
      <c r="P189" s="31">
        <v>9</v>
      </c>
    </row>
    <row r="190" spans="1:16">
      <c r="A190" s="32" t="s">
        <v>144</v>
      </c>
      <c r="B190" s="26"/>
      <c r="C190" s="27">
        <v>1</v>
      </c>
      <c r="D190" s="27"/>
      <c r="E190" s="27"/>
      <c r="F190" s="27"/>
      <c r="G190" s="27"/>
      <c r="H190" s="27"/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/>
      <c r="P190" s="31">
        <v>7</v>
      </c>
    </row>
    <row r="191" spans="1:16">
      <c r="A191" s="29">
        <v>9</v>
      </c>
      <c r="B191" s="26"/>
      <c r="C191" s="27">
        <v>9</v>
      </c>
      <c r="D191" s="27">
        <v>9</v>
      </c>
      <c r="E191" s="27">
        <v>2</v>
      </c>
      <c r="F191" s="27"/>
      <c r="G191" s="27"/>
      <c r="H191" s="27">
        <v>4</v>
      </c>
      <c r="I191" s="27">
        <v>13</v>
      </c>
      <c r="J191" s="27">
        <v>10</v>
      </c>
      <c r="K191" s="27">
        <v>12</v>
      </c>
      <c r="L191" s="27">
        <v>9</v>
      </c>
      <c r="M191" s="27">
        <v>10</v>
      </c>
      <c r="N191" s="27">
        <v>10</v>
      </c>
      <c r="O191" s="27"/>
      <c r="P191" s="31">
        <v>88</v>
      </c>
    </row>
    <row r="192" spans="1:16">
      <c r="A192" s="32" t="s">
        <v>145</v>
      </c>
      <c r="B192" s="26"/>
      <c r="C192" s="27">
        <v>1</v>
      </c>
      <c r="D192" s="27"/>
      <c r="E192" s="27"/>
      <c r="F192" s="27"/>
      <c r="G192" s="27"/>
      <c r="H192" s="27">
        <v>2</v>
      </c>
      <c r="I192" s="27">
        <v>1</v>
      </c>
      <c r="J192" s="27"/>
      <c r="K192" s="27">
        <v>2</v>
      </c>
      <c r="L192" s="27"/>
      <c r="M192" s="27">
        <v>1</v>
      </c>
      <c r="N192" s="27">
        <v>1</v>
      </c>
      <c r="O192" s="27"/>
      <c r="P192" s="31">
        <v>8</v>
      </c>
    </row>
    <row r="193" spans="1:16">
      <c r="A193" s="32" t="s">
        <v>146</v>
      </c>
      <c r="B193" s="26"/>
      <c r="C193" s="27">
        <v>1</v>
      </c>
      <c r="D193" s="27">
        <v>1</v>
      </c>
      <c r="E193" s="27"/>
      <c r="F193" s="27"/>
      <c r="G193" s="27"/>
      <c r="H193" s="27"/>
      <c r="I193" s="27">
        <v>1</v>
      </c>
      <c r="J193" s="27">
        <v>1</v>
      </c>
      <c r="K193" s="27">
        <v>1</v>
      </c>
      <c r="L193" s="27">
        <v>1</v>
      </c>
      <c r="M193" s="27">
        <v>1</v>
      </c>
      <c r="N193" s="27">
        <v>1</v>
      </c>
      <c r="O193" s="27"/>
      <c r="P193" s="31">
        <v>8</v>
      </c>
    </row>
    <row r="194" spans="1:16">
      <c r="A194" s="32" t="s">
        <v>136</v>
      </c>
      <c r="B194" s="26"/>
      <c r="C194" s="27"/>
      <c r="D194" s="27"/>
      <c r="E194" s="27"/>
      <c r="F194" s="27"/>
      <c r="G194" s="27"/>
      <c r="H194" s="27"/>
      <c r="I194" s="27">
        <v>1</v>
      </c>
      <c r="J194" s="27"/>
      <c r="K194" s="27"/>
      <c r="L194" s="27"/>
      <c r="M194" s="27"/>
      <c r="N194" s="27"/>
      <c r="O194" s="27"/>
      <c r="P194" s="31">
        <v>1</v>
      </c>
    </row>
    <row r="195" spans="1:16">
      <c r="A195" s="32" t="s">
        <v>147</v>
      </c>
      <c r="B195" s="26"/>
      <c r="C195" s="27">
        <v>1</v>
      </c>
      <c r="D195" s="27">
        <v>1</v>
      </c>
      <c r="E195" s="27"/>
      <c r="F195" s="27"/>
      <c r="G195" s="27"/>
      <c r="H195" s="27"/>
      <c r="I195" s="27">
        <v>1</v>
      </c>
      <c r="J195" s="27">
        <v>1</v>
      </c>
      <c r="K195" s="27">
        <v>1</v>
      </c>
      <c r="L195" s="27">
        <v>1</v>
      </c>
      <c r="M195" s="27">
        <v>1</v>
      </c>
      <c r="N195" s="27">
        <v>1</v>
      </c>
      <c r="O195" s="27"/>
      <c r="P195" s="31">
        <v>8</v>
      </c>
    </row>
    <row r="196" spans="1:16">
      <c r="A196" s="32" t="s">
        <v>190</v>
      </c>
      <c r="B196" s="26"/>
      <c r="C196" s="27"/>
      <c r="D196" s="27">
        <v>1</v>
      </c>
      <c r="E196" s="27"/>
      <c r="F196" s="27"/>
      <c r="G196" s="27"/>
      <c r="H196" s="27"/>
      <c r="I196" s="27">
        <v>1</v>
      </c>
      <c r="J196" s="27">
        <v>1</v>
      </c>
      <c r="K196" s="27">
        <v>1</v>
      </c>
      <c r="L196" s="27">
        <v>1</v>
      </c>
      <c r="M196" s="27">
        <v>1</v>
      </c>
      <c r="N196" s="27">
        <v>1</v>
      </c>
      <c r="O196" s="27"/>
      <c r="P196" s="31">
        <v>7</v>
      </c>
    </row>
    <row r="197" spans="1:16">
      <c r="A197" s="32" t="s">
        <v>148</v>
      </c>
      <c r="B197" s="26"/>
      <c r="C197" s="27">
        <v>1</v>
      </c>
      <c r="D197" s="27">
        <v>1</v>
      </c>
      <c r="E197" s="27"/>
      <c r="F197" s="27"/>
      <c r="G197" s="27"/>
      <c r="H197" s="27"/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/>
      <c r="P197" s="31">
        <v>8</v>
      </c>
    </row>
    <row r="198" spans="1:16">
      <c r="A198" s="32" t="s">
        <v>139</v>
      </c>
      <c r="B198" s="26"/>
      <c r="C198" s="27"/>
      <c r="D198" s="27"/>
      <c r="E198" s="27"/>
      <c r="F198" s="27"/>
      <c r="G198" s="27"/>
      <c r="H198" s="27">
        <v>1</v>
      </c>
      <c r="I198" s="27">
        <v>1</v>
      </c>
      <c r="J198" s="27"/>
      <c r="K198" s="27">
        <v>1</v>
      </c>
      <c r="L198" s="27"/>
      <c r="M198" s="27"/>
      <c r="N198" s="27"/>
      <c r="O198" s="27"/>
      <c r="P198" s="31">
        <v>3</v>
      </c>
    </row>
    <row r="199" spans="1:16">
      <c r="A199" s="32" t="s">
        <v>149</v>
      </c>
      <c r="B199" s="26"/>
      <c r="C199" s="27">
        <v>1</v>
      </c>
      <c r="D199" s="27">
        <v>1</v>
      </c>
      <c r="E199" s="27"/>
      <c r="F199" s="27"/>
      <c r="G199" s="27"/>
      <c r="H199" s="27">
        <v>1</v>
      </c>
      <c r="I199" s="27"/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/>
      <c r="P199" s="31">
        <v>8</v>
      </c>
    </row>
    <row r="200" spans="1:16">
      <c r="A200" s="32" t="s">
        <v>150</v>
      </c>
      <c r="B200" s="26"/>
      <c r="C200" s="27">
        <v>1</v>
      </c>
      <c r="D200" s="27">
        <v>1</v>
      </c>
      <c r="E200" s="27">
        <v>1</v>
      </c>
      <c r="F200" s="27"/>
      <c r="G200" s="27"/>
      <c r="H200" s="27"/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/>
      <c r="P200" s="31">
        <v>9</v>
      </c>
    </row>
    <row r="201" spans="1:16">
      <c r="A201" s="32" t="s">
        <v>154</v>
      </c>
      <c r="B201" s="26"/>
      <c r="C201" s="27"/>
      <c r="D201" s="27"/>
      <c r="E201" s="27"/>
      <c r="F201" s="27"/>
      <c r="G201" s="27"/>
      <c r="H201" s="27"/>
      <c r="I201" s="27">
        <v>1</v>
      </c>
      <c r="J201" s="27"/>
      <c r="K201" s="27"/>
      <c r="L201" s="27"/>
      <c r="M201" s="27"/>
      <c r="N201" s="27"/>
      <c r="O201" s="27"/>
      <c r="P201" s="31">
        <v>1</v>
      </c>
    </row>
    <row r="202" spans="1:16">
      <c r="A202" s="32" t="s">
        <v>151</v>
      </c>
      <c r="B202" s="26"/>
      <c r="C202" s="27">
        <v>1</v>
      </c>
      <c r="D202" s="27">
        <v>1</v>
      </c>
      <c r="E202" s="27">
        <v>1</v>
      </c>
      <c r="F202" s="27"/>
      <c r="G202" s="27"/>
      <c r="H202" s="27"/>
      <c r="I202" s="27">
        <v>1</v>
      </c>
      <c r="J202" s="27">
        <v>2</v>
      </c>
      <c r="K202" s="27">
        <v>1</v>
      </c>
      <c r="L202" s="27">
        <v>1</v>
      </c>
      <c r="M202" s="27">
        <v>1</v>
      </c>
      <c r="N202" s="27">
        <v>1</v>
      </c>
      <c r="O202" s="27"/>
      <c r="P202" s="31">
        <v>10</v>
      </c>
    </row>
    <row r="203" spans="1:16">
      <c r="A203" s="32" t="s">
        <v>155</v>
      </c>
      <c r="B203" s="26"/>
      <c r="C203" s="27"/>
      <c r="D203" s="27"/>
      <c r="E203" s="27"/>
      <c r="F203" s="27"/>
      <c r="G203" s="27"/>
      <c r="H203" s="27"/>
      <c r="I203" s="27">
        <v>1</v>
      </c>
      <c r="J203" s="27"/>
      <c r="K203" s="27"/>
      <c r="L203" s="27"/>
      <c r="M203" s="27"/>
      <c r="N203" s="27"/>
      <c r="O203" s="27"/>
      <c r="P203" s="31">
        <v>1</v>
      </c>
    </row>
    <row r="204" spans="1:16">
      <c r="A204" s="32" t="s">
        <v>152</v>
      </c>
      <c r="B204" s="26"/>
      <c r="C204" s="27">
        <v>1</v>
      </c>
      <c r="D204" s="27">
        <v>1</v>
      </c>
      <c r="E204" s="27"/>
      <c r="F204" s="27"/>
      <c r="G204" s="27"/>
      <c r="H204" s="27"/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/>
      <c r="P204" s="31">
        <v>8</v>
      </c>
    </row>
    <row r="205" spans="1:16">
      <c r="A205" s="32" t="s">
        <v>153</v>
      </c>
      <c r="B205" s="26"/>
      <c r="C205" s="27">
        <v>1</v>
      </c>
      <c r="D205" s="27">
        <v>1</v>
      </c>
      <c r="E205" s="27"/>
      <c r="F205" s="27"/>
      <c r="G205" s="27"/>
      <c r="H205" s="27"/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/>
      <c r="P205" s="31">
        <v>8</v>
      </c>
    </row>
    <row r="206" spans="1:16">
      <c r="A206" s="29">
        <v>10</v>
      </c>
      <c r="B206" s="26"/>
      <c r="C206" s="27">
        <v>3</v>
      </c>
      <c r="D206" s="27">
        <v>3</v>
      </c>
      <c r="E206" s="27">
        <v>1</v>
      </c>
      <c r="F206" s="27">
        <v>1</v>
      </c>
      <c r="G206" s="27">
        <v>1</v>
      </c>
      <c r="H206" s="27">
        <v>1</v>
      </c>
      <c r="I206" s="27">
        <v>4</v>
      </c>
      <c r="J206" s="27">
        <v>1</v>
      </c>
      <c r="K206" s="27">
        <v>3</v>
      </c>
      <c r="L206" s="27">
        <v>4</v>
      </c>
      <c r="M206" s="27">
        <v>3</v>
      </c>
      <c r="N206" s="27">
        <v>2</v>
      </c>
      <c r="O206" s="27"/>
      <c r="P206" s="31">
        <v>27</v>
      </c>
    </row>
    <row r="207" spans="1:16">
      <c r="A207" s="32" t="s">
        <v>188</v>
      </c>
      <c r="B207" s="26"/>
      <c r="C207" s="27">
        <v>1</v>
      </c>
      <c r="D207" s="27">
        <v>1</v>
      </c>
      <c r="E207" s="27">
        <v>1</v>
      </c>
      <c r="F207" s="27"/>
      <c r="G207" s="27"/>
      <c r="H207" s="27"/>
      <c r="I207" s="27"/>
      <c r="J207" s="27"/>
      <c r="K207" s="27">
        <v>1</v>
      </c>
      <c r="L207" s="27">
        <v>1</v>
      </c>
      <c r="M207" s="27">
        <v>1</v>
      </c>
      <c r="N207" s="27">
        <v>1</v>
      </c>
      <c r="O207" s="27"/>
      <c r="P207" s="31">
        <v>7</v>
      </c>
    </row>
    <row r="208" spans="1:16">
      <c r="A208" s="32" t="s">
        <v>156</v>
      </c>
      <c r="B208" s="26"/>
      <c r="C208" s="27">
        <v>1</v>
      </c>
      <c r="D208" s="27">
        <v>1</v>
      </c>
      <c r="E208" s="27"/>
      <c r="F208" s="27"/>
      <c r="G208" s="27"/>
      <c r="H208" s="27"/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/>
      <c r="P208" s="31">
        <v>8</v>
      </c>
    </row>
    <row r="209" spans="1:16">
      <c r="A209" s="32" t="s">
        <v>161</v>
      </c>
      <c r="B209" s="26"/>
      <c r="C209" s="27"/>
      <c r="D209" s="27"/>
      <c r="E209" s="27"/>
      <c r="F209" s="27"/>
      <c r="G209" s="27"/>
      <c r="H209" s="27"/>
      <c r="I209" s="27">
        <v>1</v>
      </c>
      <c r="J209" s="27"/>
      <c r="K209" s="27"/>
      <c r="L209" s="27"/>
      <c r="M209" s="27"/>
      <c r="N209" s="27"/>
      <c r="O209" s="27"/>
      <c r="P209" s="31">
        <v>1</v>
      </c>
    </row>
    <row r="210" spans="1:16">
      <c r="A210" s="32" t="s">
        <v>160</v>
      </c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>
        <v>1</v>
      </c>
      <c r="M210" s="27"/>
      <c r="N210" s="27"/>
      <c r="O210" s="27"/>
      <c r="P210" s="31">
        <v>1</v>
      </c>
    </row>
    <row r="211" spans="1:16">
      <c r="A211" s="32" t="s">
        <v>157</v>
      </c>
      <c r="B211" s="26"/>
      <c r="C211" s="27">
        <v>1</v>
      </c>
      <c r="D211" s="27">
        <v>1</v>
      </c>
      <c r="E211" s="27"/>
      <c r="F211" s="27"/>
      <c r="G211" s="27"/>
      <c r="H211" s="27"/>
      <c r="I211" s="27">
        <v>2</v>
      </c>
      <c r="J211" s="27"/>
      <c r="K211" s="27">
        <v>1</v>
      </c>
      <c r="L211" s="27">
        <v>1</v>
      </c>
      <c r="M211" s="27">
        <v>1</v>
      </c>
      <c r="N211" s="27"/>
      <c r="O211" s="27"/>
      <c r="P211" s="31">
        <v>7</v>
      </c>
    </row>
    <row r="212" spans="1:16">
      <c r="A212" s="32" t="s">
        <v>158</v>
      </c>
      <c r="B212" s="26"/>
      <c r="C212" s="27"/>
      <c r="D212" s="27"/>
      <c r="E212" s="27"/>
      <c r="F212" s="27"/>
      <c r="G212" s="27"/>
      <c r="H212" s="27">
        <v>1</v>
      </c>
      <c r="I212" s="27"/>
      <c r="J212" s="27"/>
      <c r="K212" s="27"/>
      <c r="L212" s="27"/>
      <c r="M212" s="27"/>
      <c r="N212" s="27"/>
      <c r="O212" s="27"/>
      <c r="P212" s="31">
        <v>1</v>
      </c>
    </row>
    <row r="213" spans="1:16">
      <c r="A213" s="32" t="s">
        <v>159</v>
      </c>
      <c r="B213" s="26"/>
      <c r="C213" s="27"/>
      <c r="D213" s="27"/>
      <c r="E213" s="27"/>
      <c r="F213" s="27">
        <v>1</v>
      </c>
      <c r="G213" s="27">
        <v>1</v>
      </c>
      <c r="H213" s="27"/>
      <c r="I213" s="27"/>
      <c r="J213" s="27"/>
      <c r="K213" s="27"/>
      <c r="L213" s="27"/>
      <c r="M213" s="27"/>
      <c r="N213" s="27"/>
      <c r="O213" s="27"/>
      <c r="P213" s="31">
        <v>2</v>
      </c>
    </row>
    <row r="214" spans="1:16">
      <c r="A214" s="29">
        <v>11</v>
      </c>
      <c r="B214" s="26"/>
      <c r="C214" s="27">
        <v>2</v>
      </c>
      <c r="D214" s="27">
        <v>3</v>
      </c>
      <c r="E214" s="27">
        <v>1</v>
      </c>
      <c r="F214" s="27"/>
      <c r="G214" s="27"/>
      <c r="H214" s="27">
        <v>1</v>
      </c>
      <c r="I214" s="27">
        <v>3</v>
      </c>
      <c r="J214" s="27">
        <v>3</v>
      </c>
      <c r="K214" s="27">
        <v>3</v>
      </c>
      <c r="L214" s="27">
        <v>3</v>
      </c>
      <c r="M214" s="27">
        <v>3</v>
      </c>
      <c r="N214" s="27">
        <v>3</v>
      </c>
      <c r="O214" s="27"/>
      <c r="P214" s="31">
        <v>25</v>
      </c>
    </row>
    <row r="215" spans="1:16">
      <c r="A215" s="32" t="s">
        <v>191</v>
      </c>
      <c r="B215" s="26"/>
      <c r="C215" s="27"/>
      <c r="D215" s="27">
        <v>1</v>
      </c>
      <c r="E215" s="27"/>
      <c r="F215" s="27"/>
      <c r="G215" s="27"/>
      <c r="H215" s="27"/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/>
      <c r="P215" s="31">
        <v>7</v>
      </c>
    </row>
    <row r="216" spans="1:16">
      <c r="A216" s="32" t="s">
        <v>161</v>
      </c>
      <c r="B216" s="26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/>
      <c r="N216" s="27"/>
      <c r="O216" s="27"/>
      <c r="P216" s="31">
        <v>1</v>
      </c>
    </row>
    <row r="217" spans="1:16">
      <c r="A217" s="32" t="s">
        <v>163</v>
      </c>
      <c r="B217" s="26"/>
      <c r="C217" s="27"/>
      <c r="D217" s="27"/>
      <c r="E217" s="27"/>
      <c r="F217" s="27"/>
      <c r="G217" s="27"/>
      <c r="H217" s="27"/>
      <c r="I217" s="27">
        <v>1</v>
      </c>
      <c r="J217" s="27"/>
      <c r="K217" s="27"/>
      <c r="L217" s="27"/>
      <c r="M217" s="27"/>
      <c r="N217" s="27"/>
      <c r="O217" s="27"/>
      <c r="P217" s="31">
        <v>1</v>
      </c>
    </row>
    <row r="218" spans="1:16">
      <c r="A218" s="32" t="s">
        <v>158</v>
      </c>
      <c r="B218" s="26"/>
      <c r="C218" s="27">
        <v>1</v>
      </c>
      <c r="D218" s="27">
        <v>1</v>
      </c>
      <c r="E218" s="27">
        <v>1</v>
      </c>
      <c r="F218" s="27"/>
      <c r="G218" s="27"/>
      <c r="H218" s="27"/>
      <c r="I218" s="27">
        <v>1</v>
      </c>
      <c r="J218" s="27"/>
      <c r="K218" s="27">
        <v>1</v>
      </c>
      <c r="L218" s="27">
        <v>1</v>
      </c>
      <c r="M218" s="27">
        <v>1</v>
      </c>
      <c r="N218" s="27">
        <v>1</v>
      </c>
      <c r="O218" s="27"/>
      <c r="P218" s="31">
        <v>8</v>
      </c>
    </row>
    <row r="219" spans="1:16">
      <c r="A219" s="32" t="s">
        <v>162</v>
      </c>
      <c r="B219" s="26"/>
      <c r="C219" s="27">
        <v>1</v>
      </c>
      <c r="D219" s="27">
        <v>1</v>
      </c>
      <c r="E219" s="27"/>
      <c r="F219" s="27"/>
      <c r="G219" s="27"/>
      <c r="H219" s="27">
        <v>1</v>
      </c>
      <c r="I219" s="27"/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/>
      <c r="P219" s="31">
        <v>8</v>
      </c>
    </row>
    <row r="220" spans="1:16">
      <c r="A220" s="29">
        <v>20</v>
      </c>
      <c r="B220" s="26"/>
      <c r="C220" s="27"/>
      <c r="D220" s="27"/>
      <c r="E220" s="27">
        <v>1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1">
        <v>1</v>
      </c>
    </row>
    <row r="221" spans="1:16">
      <c r="A221" s="32" t="s">
        <v>222</v>
      </c>
      <c r="B221" s="26"/>
      <c r="C221" s="27"/>
      <c r="D221" s="27"/>
      <c r="E221" s="27">
        <v>1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1">
        <v>1</v>
      </c>
    </row>
    <row r="222" spans="1:16">
      <c r="A222" s="29">
        <v>1000</v>
      </c>
      <c r="B222" s="26"/>
      <c r="C222" s="27"/>
      <c r="D222" s="27"/>
      <c r="E222" s="27"/>
      <c r="F222" s="27"/>
      <c r="G222" s="27">
        <v>1</v>
      </c>
      <c r="H222" s="27">
        <v>1</v>
      </c>
      <c r="I222" s="27"/>
      <c r="J222" s="27"/>
      <c r="K222" s="27"/>
      <c r="L222" s="27"/>
      <c r="M222" s="27"/>
      <c r="N222" s="27"/>
      <c r="O222" s="27"/>
      <c r="P222" s="31">
        <v>2</v>
      </c>
    </row>
    <row r="223" spans="1:16">
      <c r="A223" s="32" t="s">
        <v>198</v>
      </c>
      <c r="B223" s="26"/>
      <c r="C223" s="27"/>
      <c r="D223" s="27"/>
      <c r="E223" s="27"/>
      <c r="F223" s="27"/>
      <c r="G223" s="27">
        <v>1</v>
      </c>
      <c r="H223" s="27">
        <v>1</v>
      </c>
      <c r="I223" s="27"/>
      <c r="J223" s="27"/>
      <c r="K223" s="27"/>
      <c r="L223" s="27"/>
      <c r="M223" s="27"/>
      <c r="N223" s="27"/>
      <c r="O223" s="27"/>
      <c r="P223" s="31">
        <v>2</v>
      </c>
    </row>
    <row r="224" spans="1:16">
      <c r="A224" s="30" t="s">
        <v>5</v>
      </c>
      <c r="B224" s="23">
        <v>2</v>
      </c>
      <c r="C224" s="24">
        <v>142</v>
      </c>
      <c r="D224" s="24">
        <v>107</v>
      </c>
      <c r="E224" s="24">
        <v>45</v>
      </c>
      <c r="F224" s="24">
        <v>6</v>
      </c>
      <c r="G224" s="24">
        <v>10</v>
      </c>
      <c r="H224" s="24">
        <v>29</v>
      </c>
      <c r="I224" s="24">
        <v>131</v>
      </c>
      <c r="J224" s="24">
        <v>132</v>
      </c>
      <c r="K224" s="24">
        <v>163</v>
      </c>
      <c r="L224" s="24">
        <v>156</v>
      </c>
      <c r="M224" s="24">
        <v>152</v>
      </c>
      <c r="N224" s="24">
        <v>145</v>
      </c>
      <c r="O224" s="24">
        <v>3</v>
      </c>
      <c r="P224" s="25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34"/>
  <sheetViews>
    <sheetView tabSelected="1" workbookViewId="0">
      <pane ySplit="1" topLeftCell="A1222" activePane="bottomLeft" state="frozen"/>
      <selection pane="bottomLeft" activeCell="G1239" sqref="G1239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165</v>
      </c>
      <c r="B1" s="1" t="s">
        <v>3</v>
      </c>
      <c r="C1" s="1" t="s">
        <v>2</v>
      </c>
      <c r="D1" s="1" t="s">
        <v>166</v>
      </c>
      <c r="E1" s="1" t="s">
        <v>1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2" t="s">
        <v>178</v>
      </c>
    </row>
    <row r="2" spans="1:18" ht="15.75" customHeight="1">
      <c r="A2" s="2">
        <v>51</v>
      </c>
      <c r="B2" s="2" t="s">
        <v>71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71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141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141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141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47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47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147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152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52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52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40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37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24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30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30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74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41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132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179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35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35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35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59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59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59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27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106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52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180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10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114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114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114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42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42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63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63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49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49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53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17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72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24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145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145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181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181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181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181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86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182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131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131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150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156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109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144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112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157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130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121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116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126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124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142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142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129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137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108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100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79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26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29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102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76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183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75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54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97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146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96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111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39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39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39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66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36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65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25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13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220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19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162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149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104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34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101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88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151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38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184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127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16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87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153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32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86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21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33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122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60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83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185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186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135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135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135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73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115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40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37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70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64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187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44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44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44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117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188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81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15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20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22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45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51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123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132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179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61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55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55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89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134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103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38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46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221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31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31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31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139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118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125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110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180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14</v>
      </c>
      <c r="C167" s="2">
        <v>1</v>
      </c>
      <c r="D167" s="3">
        <v>42637</v>
      </c>
      <c r="E167" s="2">
        <v>10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186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158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156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157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43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43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43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43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43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43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66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36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13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43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43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43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43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77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77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128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128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26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20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182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147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152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88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148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98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98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140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86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136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136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136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136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131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131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124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126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156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26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149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162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186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83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146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97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78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116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85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85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85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85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85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85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85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85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85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56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56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123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51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53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151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151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127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129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144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109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142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142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143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143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133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133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133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134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103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38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73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189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113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100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132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179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21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33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221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38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32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153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130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96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146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78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97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148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133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133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133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109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137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186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22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64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64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190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190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190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190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191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191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191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191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117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116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72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105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70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59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223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223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127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15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122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18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188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74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41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74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41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129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115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147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152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75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111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138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101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89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83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54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192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192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63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63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23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150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76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27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106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185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126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46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144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99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62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62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73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65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150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134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103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193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193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108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24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53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139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51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123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29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42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194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162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149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104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14</v>
      </c>
      <c r="C355">
        <v>1</v>
      </c>
      <c r="D355" s="9">
        <v>42587</v>
      </c>
      <c r="E355" s="2">
        <v>9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161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122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140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158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108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109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143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143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117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117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144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99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137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138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66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66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195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195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162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149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104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72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72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38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152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147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115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119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119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119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153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32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32</v>
      </c>
      <c r="C389" s="2">
        <v>2</v>
      </c>
      <c r="D389" s="9">
        <v>42595</v>
      </c>
      <c r="E389" s="2">
        <v>8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157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34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61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26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127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126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124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157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89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134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134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103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103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76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76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110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180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19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19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136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128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128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77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77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83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65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65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111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13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196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64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53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29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29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79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79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48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48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48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48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146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97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78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62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62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153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32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159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159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112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63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90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57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90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90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90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130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61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27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153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54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54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70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70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132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179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145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185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56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37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40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39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39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64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42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67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67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33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33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223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223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41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74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20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91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138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80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80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80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80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80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182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55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55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140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139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156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130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125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118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150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121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129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116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106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75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75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107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107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197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197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197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112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198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81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81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73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185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96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123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51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114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198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112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111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130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121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144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122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124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132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179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113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114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139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156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140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80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28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28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26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54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56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56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56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56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126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65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40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40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37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37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107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107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107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197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197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197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31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134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103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162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149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104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42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38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45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74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41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75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123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51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61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137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89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17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79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70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184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102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17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20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82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82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82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82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82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58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58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29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61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68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128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77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81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81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106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27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71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71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119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119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119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30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30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25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25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110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220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220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102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92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92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92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92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141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141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47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47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24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20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189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37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40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120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161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111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89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93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154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163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160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94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95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155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121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108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158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139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139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69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150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137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148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148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125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118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113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113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113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189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189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34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34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9">
        <v>42672</v>
      </c>
      <c r="E652" s="2">
        <v>10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182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199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199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199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200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78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97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146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62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73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24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193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221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112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105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180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201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33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69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69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69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131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131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185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116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117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125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118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108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143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143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190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191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158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158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127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145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145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50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50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96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180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22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109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202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200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203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34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101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189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189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67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67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67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67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204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204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14</v>
      </c>
      <c r="C713" s="2">
        <v>1</v>
      </c>
      <c r="D713" s="9">
        <v>42694</v>
      </c>
      <c r="E713" s="2">
        <v>11</v>
      </c>
      <c r="F713" s="2">
        <v>2016</v>
      </c>
      <c r="G713" s="2">
        <v>200000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O713">
        <v>50000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130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205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205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109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202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203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206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113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132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179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117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108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127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29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144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99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116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139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112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140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138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138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158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125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118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157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114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148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148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156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188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182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223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223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42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26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59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207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54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28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61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105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105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68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90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57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57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57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57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57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24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152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147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70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125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118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129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129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137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122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89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191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190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208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209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182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61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53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119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119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119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151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220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107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197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123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51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112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54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131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131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189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138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130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33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201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71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71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71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81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62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73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73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13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210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210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210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210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210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98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98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127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117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108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162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104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149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134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103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106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27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27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81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184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65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146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97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78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180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53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53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30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30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64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64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31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152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147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115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115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220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51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123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62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15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135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135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221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150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17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17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17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102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34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101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186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162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149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104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76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183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76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183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66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66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36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36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38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185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83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83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60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60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32</v>
      </c>
      <c r="C884">
        <v>2</v>
      </c>
      <c r="D884" s="10">
        <v>42721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40"/>
        <v>201612</v>
      </c>
    </row>
    <row r="885" spans="1:17" ht="15.75" customHeight="1">
      <c r="A885" s="2">
        <v>285</v>
      </c>
      <c r="B885" s="2" t="s">
        <v>153</v>
      </c>
      <c r="C885">
        <v>9</v>
      </c>
      <c r="D885" s="10" t="s">
        <v>211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75</v>
      </c>
      <c r="C886">
        <v>4</v>
      </c>
      <c r="D886" s="10" t="s">
        <v>211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197</v>
      </c>
      <c r="C887">
        <v>3</v>
      </c>
      <c r="D887" s="10" t="s">
        <v>211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107</v>
      </c>
      <c r="C888">
        <v>6</v>
      </c>
      <c r="D888" s="10" t="s">
        <v>211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46</v>
      </c>
      <c r="C889">
        <v>2</v>
      </c>
      <c r="D889" s="10" t="s">
        <v>211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111</v>
      </c>
      <c r="C890">
        <v>7</v>
      </c>
      <c r="D890" s="10">
        <v>42721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str">
        <f t="shared" si="40"/>
        <v>201612</v>
      </c>
    </row>
    <row r="891" spans="1:17" ht="15.75" customHeight="1">
      <c r="A891" s="2">
        <v>290</v>
      </c>
      <c r="B891" s="2" t="s">
        <v>20</v>
      </c>
      <c r="C891">
        <v>1</v>
      </c>
      <c r="D891" s="10" t="s">
        <v>211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55</v>
      </c>
      <c r="C892">
        <v>2</v>
      </c>
      <c r="D892" s="10" t="s">
        <v>211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55</v>
      </c>
      <c r="C893">
        <v>2</v>
      </c>
      <c r="D893" s="10" t="s">
        <v>211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55</v>
      </c>
      <c r="C894">
        <v>2</v>
      </c>
      <c r="D894" s="10" t="s">
        <v>211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37</v>
      </c>
      <c r="C895">
        <v>2</v>
      </c>
      <c r="D895" s="10" t="s">
        <v>211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37</v>
      </c>
      <c r="C896">
        <v>2</v>
      </c>
      <c r="D896" s="10" t="s">
        <v>211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40</v>
      </c>
      <c r="C897">
        <v>2</v>
      </c>
      <c r="D897" s="10" t="s">
        <v>211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40</v>
      </c>
      <c r="C898">
        <v>2</v>
      </c>
      <c r="D898" s="10" t="s">
        <v>211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110</v>
      </c>
      <c r="C899" s="2">
        <v>7</v>
      </c>
      <c r="D899" s="10" t="s">
        <v>211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15</v>
      </c>
      <c r="C900">
        <v>1</v>
      </c>
      <c r="D900" s="10" t="s">
        <v>211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96</v>
      </c>
      <c r="C901">
        <v>6</v>
      </c>
      <c r="D901" s="10" t="s">
        <v>211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92</v>
      </c>
      <c r="C902">
        <v>5</v>
      </c>
      <c r="D902" s="10" t="s">
        <v>211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33</v>
      </c>
      <c r="C903">
        <v>2</v>
      </c>
      <c r="D903" s="10">
        <v>42721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str">
        <f t="shared" si="41"/>
        <v>201612</v>
      </c>
    </row>
    <row r="904" spans="1:17" ht="15.75" customHeight="1">
      <c r="A904" s="2">
        <v>297</v>
      </c>
      <c r="B904" s="2" t="s">
        <v>201</v>
      </c>
      <c r="C904">
        <v>2</v>
      </c>
      <c r="D904" s="10" t="s">
        <v>211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151</v>
      </c>
      <c r="C905">
        <v>9</v>
      </c>
      <c r="D905" s="10" t="s">
        <v>211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151</v>
      </c>
      <c r="C906">
        <v>9</v>
      </c>
      <c r="D906" s="10" t="s">
        <v>211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151</v>
      </c>
      <c r="C907">
        <v>9</v>
      </c>
      <c r="D907" s="10" t="s">
        <v>211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151</v>
      </c>
      <c r="C908">
        <v>9</v>
      </c>
      <c r="D908" s="10" t="s">
        <v>211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48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customHeight="1">
      <c r="A910" s="2">
        <v>611</v>
      </c>
      <c r="B910" s="2" t="s">
        <v>63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63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187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187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187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187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44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44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44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44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150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135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135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38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221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24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36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66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29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65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22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22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69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69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69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209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209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208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208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132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179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106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192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212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212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192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192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212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212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212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213</v>
      </c>
      <c r="B950" s="2" t="s">
        <v>192</v>
      </c>
      <c r="C950">
        <v>2</v>
      </c>
      <c r="D950" s="10" t="s">
        <v>214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213</v>
      </c>
      <c r="B951" s="2" t="s">
        <v>192</v>
      </c>
      <c r="C951">
        <v>2</v>
      </c>
      <c r="D951" s="10" t="s">
        <v>214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213</v>
      </c>
      <c r="B952" s="2" t="s">
        <v>212</v>
      </c>
      <c r="C952">
        <v>3</v>
      </c>
      <c r="D952" s="10" t="s">
        <v>214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213</v>
      </c>
      <c r="B953" s="2" t="s">
        <v>212</v>
      </c>
      <c r="C953">
        <v>3</v>
      </c>
      <c r="D953" s="10" t="s">
        <v>214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153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32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215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215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45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45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96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34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101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134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103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113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126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114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133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133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124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143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143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206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137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203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109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111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25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25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75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184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116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38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38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38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38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126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126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158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204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204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204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205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89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26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59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59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207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207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122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80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80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80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68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128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128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77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77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118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125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70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180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145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145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145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186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186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139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76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183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50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50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147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152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115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115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216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216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156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156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188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188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202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202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129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203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109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182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102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102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150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157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153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32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54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128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s="35" customFormat="1" ht="15.75" customHeight="1">
      <c r="A1050" s="33">
        <v>693</v>
      </c>
      <c r="B1050" s="33" t="s">
        <v>77</v>
      </c>
      <c r="C1050" s="33">
        <v>4</v>
      </c>
      <c r="D1050" s="34">
        <v>42767</v>
      </c>
      <c r="E1050" s="33">
        <v>1</v>
      </c>
      <c r="F1050" s="33">
        <v>2017</v>
      </c>
      <c r="G1050" s="33">
        <v>150000</v>
      </c>
      <c r="H1050" s="35">
        <f t="shared" si="49"/>
        <v>150000</v>
      </c>
      <c r="I1050" s="35">
        <f t="shared" si="45"/>
        <v>0</v>
      </c>
      <c r="J1050" s="35">
        <f t="shared" si="46"/>
        <v>0</v>
      </c>
      <c r="K1050" s="35">
        <f t="shared" si="47"/>
        <v>0</v>
      </c>
      <c r="P1050" s="35" t="b">
        <f t="shared" si="48"/>
        <v>1</v>
      </c>
      <c r="Q1050" s="35" t="str">
        <f t="shared" si="50"/>
        <v>20172</v>
      </c>
    </row>
    <row r="1051" spans="1:17" ht="15.75" customHeight="1">
      <c r="A1051" s="2">
        <v>693</v>
      </c>
      <c r="B1051" s="2" t="s">
        <v>128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s="35" customFormat="1" ht="15.75" customHeight="1">
      <c r="A1052" s="33">
        <v>693</v>
      </c>
      <c r="B1052" s="33" t="s">
        <v>77</v>
      </c>
      <c r="C1052" s="33">
        <v>4</v>
      </c>
      <c r="D1052" s="34">
        <v>42767</v>
      </c>
      <c r="E1052" s="33">
        <v>2</v>
      </c>
      <c r="F1052" s="33">
        <v>2017</v>
      </c>
      <c r="G1052" s="33">
        <v>150000</v>
      </c>
      <c r="H1052" s="35">
        <f t="shared" si="49"/>
        <v>150000</v>
      </c>
      <c r="I1052" s="35">
        <f t="shared" si="45"/>
        <v>0</v>
      </c>
      <c r="J1052" s="35">
        <f t="shared" si="46"/>
        <v>0</v>
      </c>
      <c r="K1052" s="35">
        <f t="shared" si="47"/>
        <v>0</v>
      </c>
      <c r="P1052" s="35" t="b">
        <f t="shared" si="48"/>
        <v>1</v>
      </c>
      <c r="Q1052" s="35" t="str">
        <f t="shared" si="50"/>
        <v>20172</v>
      </c>
    </row>
    <row r="1053" spans="1:17" ht="15.75" customHeight="1">
      <c r="A1053" s="2">
        <v>694</v>
      </c>
      <c r="B1053" s="2" t="s">
        <v>62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217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27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106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46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148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148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25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73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65</v>
      </c>
      <c r="C1063">
        <v>3</v>
      </c>
      <c r="D1063" s="10">
        <v>42770</v>
      </c>
      <c r="E1063">
        <v>2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141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47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83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83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60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60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146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97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78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24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110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15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28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28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208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209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99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144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89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66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36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30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30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190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191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92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46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79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79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79</v>
      </c>
      <c r="C1095" s="2">
        <v>4</v>
      </c>
      <c r="D1095" s="10">
        <v>42777</v>
      </c>
      <c r="E1095">
        <v>2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59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207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134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103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78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97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146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38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40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37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185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185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218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219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105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51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123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140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127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113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117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108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s="35" customFormat="1" ht="15.75" customHeight="1">
      <c r="A1119" s="35">
        <v>740</v>
      </c>
      <c r="B1119" s="36" t="s">
        <v>77</v>
      </c>
      <c r="C1119" s="33">
        <v>4</v>
      </c>
      <c r="D1119" s="37">
        <v>42777</v>
      </c>
      <c r="E1119" s="35">
        <v>2</v>
      </c>
      <c r="F1119" s="35">
        <v>2017</v>
      </c>
      <c r="G1119" s="35">
        <v>150000</v>
      </c>
      <c r="H1119" s="35">
        <f t="shared" si="55"/>
        <v>150000</v>
      </c>
      <c r="I1119" s="35">
        <f t="shared" si="51"/>
        <v>0</v>
      </c>
      <c r="J1119" s="35">
        <f t="shared" si="52"/>
        <v>0</v>
      </c>
      <c r="K1119" s="35">
        <f t="shared" si="53"/>
        <v>0</v>
      </c>
      <c r="P1119" s="35" t="b">
        <f t="shared" si="54"/>
        <v>1</v>
      </c>
      <c r="Q1119" s="35" t="str">
        <f t="shared" si="56"/>
        <v>20172</v>
      </c>
    </row>
    <row r="1120" spans="1:17" ht="15.75" customHeight="1">
      <c r="A1120">
        <v>740</v>
      </c>
      <c r="B1120" s="13" t="s">
        <v>77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92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162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149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104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74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74</v>
      </c>
      <c r="C1126" s="2">
        <v>4</v>
      </c>
      <c r="D1126" s="3">
        <v>42777</v>
      </c>
      <c r="E1126" s="2">
        <v>1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74</v>
      </c>
      <c r="C1127" s="2">
        <v>4</v>
      </c>
      <c r="D1127" s="3">
        <v>42777</v>
      </c>
      <c r="E1127" s="2">
        <v>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41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41</v>
      </c>
      <c r="C1129" s="2">
        <v>2</v>
      </c>
      <c r="D1129" s="3">
        <v>42777</v>
      </c>
      <c r="E1129" s="2">
        <v>1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41</v>
      </c>
      <c r="C1130" s="2">
        <v>2</v>
      </c>
      <c r="D1130" s="3">
        <v>42777</v>
      </c>
      <c r="E1130" s="2">
        <v>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34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84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101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A1134">
        <v>744</v>
      </c>
      <c r="B1134" s="2" t="s">
        <v>70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customHeight="1">
      <c r="A1135">
        <v>745</v>
      </c>
      <c r="B1135" s="2" t="s">
        <v>75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A1136">
        <v>746</v>
      </c>
      <c r="B1136" s="2" t="s">
        <v>29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customHeight="1">
      <c r="A1137">
        <v>748</v>
      </c>
      <c r="B1137" s="2" t="s">
        <v>130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customHeight="1">
      <c r="A1138">
        <v>750</v>
      </c>
      <c r="B1138" s="2" t="s">
        <v>151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38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customHeight="1">
      <c r="A1140">
        <v>801</v>
      </c>
      <c r="B1140" s="2" t="s">
        <v>206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customHeight="1">
      <c r="A1141">
        <v>802</v>
      </c>
      <c r="B1141" s="2" t="s">
        <v>132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customHeight="1">
      <c r="A1142">
        <v>802</v>
      </c>
      <c r="B1142" s="2" t="s">
        <v>179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customHeight="1">
      <c r="A1143">
        <v>804</v>
      </c>
      <c r="B1143" s="2" t="s">
        <v>26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customHeight="1">
      <c r="A1144">
        <v>805</v>
      </c>
      <c r="B1144" s="2" t="s">
        <v>96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customHeight="1">
      <c r="A1146">
        <v>807</v>
      </c>
      <c r="B1146" s="2" t="s">
        <v>76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customHeight="1">
      <c r="A1147">
        <v>807</v>
      </c>
      <c r="B1147" s="2" t="s">
        <v>183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customHeight="1">
      <c r="A1148">
        <v>808</v>
      </c>
      <c r="B1148" s="2" t="s">
        <v>81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customHeight="1">
      <c r="A1149">
        <v>809</v>
      </c>
      <c r="B1149" s="2" t="s">
        <v>64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customHeight="1">
      <c r="A1150">
        <v>809</v>
      </c>
      <c r="B1150" s="2" t="s">
        <v>64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customHeight="1">
      <c r="A1151">
        <v>810</v>
      </c>
      <c r="B1151" s="2" t="s">
        <v>20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customHeight="1">
      <c r="A1152">
        <v>810</v>
      </c>
      <c r="B1152" s="2" t="s">
        <v>20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customHeight="1">
      <c r="A1153">
        <v>811</v>
      </c>
      <c r="B1153" s="2" t="s">
        <v>220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customHeight="1">
      <c r="A1154">
        <v>812</v>
      </c>
      <c r="B1154" s="2" t="s">
        <v>193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customHeight="1">
      <c r="A1155">
        <v>813</v>
      </c>
      <c r="B1155" s="2" t="s">
        <v>116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customHeight="1">
      <c r="A1156">
        <v>814</v>
      </c>
      <c r="B1156" s="2" t="s">
        <v>186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customHeight="1">
      <c r="A1157">
        <v>815</v>
      </c>
      <c r="B1157" s="2" t="s">
        <v>138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customHeight="1">
      <c r="A1158">
        <v>815</v>
      </c>
      <c r="B1158" s="2" t="s">
        <v>138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customHeight="1">
      <c r="A1159">
        <v>815</v>
      </c>
      <c r="B1159" s="2" t="s">
        <v>138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customHeight="1">
      <c r="A1160">
        <v>816</v>
      </c>
      <c r="B1160" s="2" t="s">
        <v>115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customHeight="1">
      <c r="A1161">
        <v>816</v>
      </c>
      <c r="B1161" s="2" t="s">
        <v>147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customHeight="1">
      <c r="A1162">
        <v>816</v>
      </c>
      <c r="B1162" s="2" t="s">
        <v>152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customHeight="1">
      <c r="A1163">
        <v>817</v>
      </c>
      <c r="B1163" s="2" t="s">
        <v>13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customHeight="1">
      <c r="A1164">
        <v>817</v>
      </c>
      <c r="B1164" s="2" t="s">
        <v>13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customHeight="1">
      <c r="A1165">
        <v>818</v>
      </c>
      <c r="B1165" s="2" t="s">
        <v>111</v>
      </c>
      <c r="C1165" s="2">
        <v>7</v>
      </c>
      <c r="D1165" s="3">
        <v>42798</v>
      </c>
      <c r="E1165" s="2">
        <v>2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customHeight="1">
      <c r="A1166">
        <v>818</v>
      </c>
      <c r="B1166" s="2" t="s">
        <v>111</v>
      </c>
      <c r="C1166" s="2">
        <v>7</v>
      </c>
      <c r="D1166" s="3">
        <v>42798</v>
      </c>
      <c r="E1166" s="2">
        <v>3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customHeight="1">
      <c r="A1169">
        <v>820</v>
      </c>
      <c r="B1169" s="2" t="s">
        <v>73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customHeight="1">
      <c r="A1170">
        <v>821</v>
      </c>
      <c r="B1170" s="2" t="s">
        <v>27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customHeight="1">
      <c r="A1171">
        <v>821</v>
      </c>
      <c r="B1171" s="2" t="s">
        <v>106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customHeight="1">
      <c r="A1172">
        <v>822</v>
      </c>
      <c r="B1172" s="2" t="s">
        <v>72</v>
      </c>
      <c r="C1172" s="2">
        <v>4</v>
      </c>
      <c r="D1172" s="3">
        <v>42798</v>
      </c>
      <c r="E1172" s="2">
        <v>3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customHeight="1">
      <c r="A1174">
        <v>823</v>
      </c>
      <c r="B1174" s="2" t="s">
        <v>29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customHeight="1">
      <c r="A1175">
        <v>824</v>
      </c>
      <c r="B1175" s="2" t="s">
        <v>53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customHeight="1">
      <c r="A1176">
        <v>825</v>
      </c>
      <c r="B1176" s="2" t="s">
        <v>221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customHeight="1">
      <c r="A1177">
        <v>826</v>
      </c>
      <c r="B1177" s="2" t="s">
        <v>126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customHeight="1">
      <c r="A1178">
        <v>827</v>
      </c>
      <c r="B1178" s="2" t="s">
        <v>105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customHeight="1">
      <c r="A1179">
        <v>828</v>
      </c>
      <c r="B1179" s="2" t="s">
        <v>31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customHeight="1">
      <c r="A1180">
        <v>828</v>
      </c>
      <c r="B1180" s="2" t="s">
        <v>31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customHeight="1">
      <c r="A1181">
        <v>828</v>
      </c>
      <c r="B1181" s="2" t="s">
        <v>31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customHeight="1">
      <c r="A1182">
        <v>829</v>
      </c>
      <c r="B1182" s="2" t="s">
        <v>122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customHeight="1">
      <c r="A1183">
        <v>830</v>
      </c>
      <c r="B1183" s="2" t="s">
        <v>158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customHeight="1">
      <c r="A1184">
        <v>830</v>
      </c>
      <c r="B1184" s="2" t="s">
        <v>158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customHeight="1">
      <c r="A1185">
        <v>831</v>
      </c>
      <c r="B1185" s="2" t="s">
        <v>48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customHeight="1">
      <c r="A1186">
        <v>832</v>
      </c>
      <c r="B1186" s="2" t="s">
        <v>182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customHeight="1">
      <c r="A1187">
        <v>833</v>
      </c>
      <c r="B1187" s="2" t="s">
        <v>222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customHeight="1">
      <c r="A1188">
        <v>834</v>
      </c>
      <c r="B1188" s="2" t="s">
        <v>92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customHeight="1">
      <c r="A1189">
        <v>836</v>
      </c>
      <c r="B1189" s="2" t="s">
        <v>185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customHeight="1">
      <c r="A1190">
        <v>837</v>
      </c>
      <c r="B1190" s="2" t="s">
        <v>16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customHeight="1">
      <c r="A1191">
        <v>837</v>
      </c>
      <c r="B1191" s="2" t="s">
        <v>16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customHeight="1">
      <c r="A1192">
        <v>838</v>
      </c>
      <c r="B1192" s="2" t="s">
        <v>157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61"/>
        <v>150000</v>
      </c>
      <c r="I1192">
        <f t="shared" si="57"/>
        <v>260000</v>
      </c>
      <c r="J1192">
        <f t="shared" si="58"/>
        <v>5000</v>
      </c>
      <c r="K1192">
        <f t="shared" si="59"/>
        <v>10000</v>
      </c>
      <c r="P1192" t="b">
        <f t="shared" si="60"/>
        <v>1</v>
      </c>
      <c r="Q1192" t="str">
        <f t="shared" si="62"/>
        <v>20173</v>
      </c>
    </row>
    <row r="1193" spans="1:17" ht="15.75" customHeight="1">
      <c r="A1193">
        <v>839</v>
      </c>
      <c r="B1193" s="2" t="s">
        <v>116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61"/>
        <v>150000</v>
      </c>
      <c r="I1193">
        <f t="shared" si="57"/>
        <v>260000</v>
      </c>
      <c r="J1193">
        <f t="shared" si="58"/>
        <v>5000</v>
      </c>
      <c r="K1193">
        <f t="shared" si="59"/>
        <v>10000</v>
      </c>
      <c r="P1193" t="b">
        <f t="shared" si="60"/>
        <v>1</v>
      </c>
      <c r="Q1193" t="str">
        <f t="shared" si="62"/>
        <v>20173</v>
      </c>
    </row>
    <row r="1194" spans="1:17" ht="15.75" customHeight="1">
      <c r="A1194">
        <v>840</v>
      </c>
      <c r="B1194" s="2" t="s">
        <v>102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61"/>
        <v>150000</v>
      </c>
      <c r="I1194">
        <f t="shared" si="57"/>
        <v>260000</v>
      </c>
      <c r="J1194">
        <f t="shared" si="58"/>
        <v>5000</v>
      </c>
      <c r="K1194">
        <f t="shared" si="59"/>
        <v>10000</v>
      </c>
      <c r="P1194" t="b">
        <f t="shared" si="60"/>
        <v>1</v>
      </c>
      <c r="Q1194" t="str">
        <f t="shared" si="62"/>
        <v>20173</v>
      </c>
    </row>
    <row r="1195" spans="1:17" ht="15.75" customHeight="1">
      <c r="A1195">
        <v>841</v>
      </c>
      <c r="B1195" s="2" t="s">
        <v>150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61"/>
        <v>150000</v>
      </c>
      <c r="I1195">
        <f t="shared" si="57"/>
        <v>260000</v>
      </c>
      <c r="J1195">
        <f t="shared" si="58"/>
        <v>5000</v>
      </c>
      <c r="K1195">
        <f t="shared" si="59"/>
        <v>10000</v>
      </c>
      <c r="P1195" t="b">
        <f t="shared" si="60"/>
        <v>1</v>
      </c>
      <c r="Q1195" t="str">
        <f t="shared" si="62"/>
        <v>20173</v>
      </c>
    </row>
    <row r="1196" spans="1:17" ht="15.75" customHeight="1">
      <c r="A1196">
        <v>842</v>
      </c>
      <c r="B1196" s="2" t="s">
        <v>140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61"/>
        <v>150000</v>
      </c>
      <c r="I1196">
        <f t="shared" ref="I1196:I1260" si="63">IF(C1196&lt;6,0,G1196-H1196-SUM(J1196:O1196))</f>
        <v>235000</v>
      </c>
      <c r="J1196">
        <f t="shared" ref="J1196:J1260" si="64">IF(C1196&lt;6,0,5000)</f>
        <v>5000</v>
      </c>
      <c r="K1196">
        <f t="shared" ref="K1196:K1260" si="65">IF(C1196&lt;6,0,10000)</f>
        <v>10000</v>
      </c>
      <c r="P1196" t="b">
        <f t="shared" ref="P1196:P1260" si="66">G1196=SUM(H1196:O1196)</f>
        <v>1</v>
      </c>
      <c r="Q1196" t="str">
        <f t="shared" si="62"/>
        <v>20173</v>
      </c>
    </row>
    <row r="1197" spans="1:17" ht="15.75" customHeight="1">
      <c r="A1197">
        <v>842</v>
      </c>
      <c r="B1197" s="2" t="s">
        <v>133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61"/>
        <v>150000</v>
      </c>
      <c r="I1197">
        <f t="shared" si="63"/>
        <v>260000</v>
      </c>
      <c r="J1197">
        <f t="shared" si="64"/>
        <v>5000</v>
      </c>
      <c r="K1197">
        <f t="shared" si="65"/>
        <v>10000</v>
      </c>
      <c r="P1197" t="b">
        <f t="shared" si="66"/>
        <v>1</v>
      </c>
      <c r="Q1197" t="str">
        <f t="shared" si="62"/>
        <v>20173</v>
      </c>
    </row>
    <row r="1198" spans="1:17" ht="15.75" customHeight="1">
      <c r="A1198">
        <v>842</v>
      </c>
      <c r="B1198" s="2" t="s">
        <v>113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2" si="67">IF(C1198&lt;6,IF(E1198&lt;1,0,IF(G1198&gt;150000,150000,G1198)),150000)</f>
        <v>150000</v>
      </c>
      <c r="I1198">
        <f t="shared" si="63"/>
        <v>260000</v>
      </c>
      <c r="J1198">
        <f t="shared" si="64"/>
        <v>5000</v>
      </c>
      <c r="K1198">
        <f t="shared" si="65"/>
        <v>10000</v>
      </c>
      <c r="P1198" t="b">
        <f t="shared" si="66"/>
        <v>1</v>
      </c>
      <c r="Q1198" t="str">
        <f t="shared" si="62"/>
        <v>20173</v>
      </c>
    </row>
    <row r="1199" spans="1:17" ht="15.75" customHeight="1">
      <c r="A1199">
        <v>842</v>
      </c>
      <c r="B1199" s="2" t="s">
        <v>117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67"/>
        <v>150000</v>
      </c>
      <c r="I1199">
        <f t="shared" si="63"/>
        <v>260000</v>
      </c>
      <c r="J1199">
        <f t="shared" si="64"/>
        <v>5000</v>
      </c>
      <c r="K1199">
        <f t="shared" si="65"/>
        <v>10000</v>
      </c>
      <c r="P1199" t="b">
        <f t="shared" si="66"/>
        <v>1</v>
      </c>
      <c r="Q1199" t="str">
        <f t="shared" si="62"/>
        <v>20173</v>
      </c>
    </row>
    <row r="1200" spans="1:17" ht="15.75" customHeight="1">
      <c r="A1200">
        <v>842</v>
      </c>
      <c r="B1200" s="2" t="s">
        <v>188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67"/>
        <v>150000</v>
      </c>
      <c r="I1200">
        <f t="shared" si="63"/>
        <v>260000</v>
      </c>
      <c r="J1200">
        <f t="shared" si="64"/>
        <v>5000</v>
      </c>
      <c r="K1200">
        <f t="shared" si="65"/>
        <v>10000</v>
      </c>
      <c r="P1200" t="b">
        <f t="shared" si="66"/>
        <v>1</v>
      </c>
      <c r="Q1200" t="str">
        <f t="shared" si="62"/>
        <v>20173</v>
      </c>
    </row>
    <row r="1201" spans="1:17" ht="15.75" customHeight="1">
      <c r="A1201">
        <v>842</v>
      </c>
      <c r="B1201" s="2" t="s">
        <v>188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67"/>
        <v>150000</v>
      </c>
      <c r="I1201">
        <f t="shared" si="63"/>
        <v>260000</v>
      </c>
      <c r="J1201">
        <f t="shared" si="64"/>
        <v>5000</v>
      </c>
      <c r="K1201">
        <f t="shared" si="65"/>
        <v>10000</v>
      </c>
      <c r="P1201" t="b">
        <f t="shared" si="66"/>
        <v>1</v>
      </c>
      <c r="Q1201" t="str">
        <f t="shared" si="62"/>
        <v>20173</v>
      </c>
    </row>
    <row r="1202" spans="1:17" ht="15.75" customHeight="1">
      <c r="A1202">
        <v>842</v>
      </c>
      <c r="B1202" s="2" t="s">
        <v>137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67"/>
        <v>150000</v>
      </c>
      <c r="I1202">
        <f t="shared" si="63"/>
        <v>260000</v>
      </c>
      <c r="J1202">
        <f t="shared" si="64"/>
        <v>5000</v>
      </c>
      <c r="K1202">
        <f t="shared" si="65"/>
        <v>10000</v>
      </c>
      <c r="P1202" t="b">
        <f t="shared" si="66"/>
        <v>1</v>
      </c>
      <c r="Q1202" t="str">
        <f t="shared" si="62"/>
        <v>20173</v>
      </c>
    </row>
    <row r="1203" spans="1:17" ht="15.75" customHeight="1">
      <c r="A1203">
        <v>842</v>
      </c>
      <c r="B1203" s="2" t="s">
        <v>137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67"/>
        <v>150000</v>
      </c>
      <c r="I1203">
        <f t="shared" si="63"/>
        <v>260000</v>
      </c>
      <c r="J1203">
        <f t="shared" si="64"/>
        <v>5000</v>
      </c>
      <c r="K1203">
        <f t="shared" si="65"/>
        <v>10000</v>
      </c>
      <c r="P1203" t="b">
        <f t="shared" si="66"/>
        <v>1</v>
      </c>
      <c r="Q1203" t="str">
        <f t="shared" si="62"/>
        <v>20173</v>
      </c>
    </row>
    <row r="1204" spans="1:17" ht="15.75" customHeight="1">
      <c r="A1204">
        <v>842</v>
      </c>
      <c r="B1204" s="2" t="s">
        <v>114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67"/>
        <v>150000</v>
      </c>
      <c r="I1204">
        <f t="shared" si="63"/>
        <v>260000</v>
      </c>
      <c r="J1204">
        <f t="shared" si="64"/>
        <v>5000</v>
      </c>
      <c r="K1204">
        <f t="shared" si="65"/>
        <v>10000</v>
      </c>
      <c r="P1204" t="b">
        <f t="shared" si="66"/>
        <v>1</v>
      </c>
      <c r="Q1204" t="str">
        <f t="shared" si="62"/>
        <v>20173</v>
      </c>
    </row>
    <row r="1205" spans="1:17" ht="15.75" customHeight="1">
      <c r="A1205">
        <v>842</v>
      </c>
      <c r="B1205" s="2" t="s">
        <v>129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67"/>
        <v>150000</v>
      </c>
      <c r="I1205">
        <f t="shared" si="63"/>
        <v>260000</v>
      </c>
      <c r="J1205">
        <f t="shared" si="64"/>
        <v>5000</v>
      </c>
      <c r="K1205">
        <f t="shared" si="65"/>
        <v>10000</v>
      </c>
      <c r="P1205" t="b">
        <f t="shared" si="66"/>
        <v>1</v>
      </c>
      <c r="Q1205" t="str">
        <f t="shared" si="62"/>
        <v>20173</v>
      </c>
    </row>
    <row r="1206" spans="1:17" ht="15.75" customHeight="1">
      <c r="A1206">
        <v>842</v>
      </c>
      <c r="B1206" s="2" t="s">
        <v>129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67"/>
        <v>150000</v>
      </c>
      <c r="I1206">
        <f t="shared" si="63"/>
        <v>260000</v>
      </c>
      <c r="J1206">
        <f t="shared" si="64"/>
        <v>5000</v>
      </c>
      <c r="K1206">
        <f t="shared" si="65"/>
        <v>10000</v>
      </c>
      <c r="P1206" t="b">
        <f t="shared" si="66"/>
        <v>1</v>
      </c>
      <c r="Q1206" t="str">
        <f t="shared" si="62"/>
        <v>20173</v>
      </c>
    </row>
    <row r="1207" spans="1:17" ht="15.75" customHeight="1">
      <c r="A1207">
        <v>842</v>
      </c>
      <c r="B1207" s="2" t="s">
        <v>203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67"/>
        <v>150000</v>
      </c>
      <c r="I1207">
        <f t="shared" si="63"/>
        <v>260000</v>
      </c>
      <c r="J1207">
        <f t="shared" si="64"/>
        <v>5000</v>
      </c>
      <c r="K1207">
        <f t="shared" si="65"/>
        <v>10000</v>
      </c>
      <c r="P1207" t="b">
        <f t="shared" si="66"/>
        <v>1</v>
      </c>
      <c r="Q1207" t="str">
        <f t="shared" si="62"/>
        <v>20173</v>
      </c>
    </row>
    <row r="1208" spans="1:17" ht="15.75" customHeight="1">
      <c r="A1208">
        <v>842</v>
      </c>
      <c r="B1208" s="2" t="s">
        <v>143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67"/>
        <v>150000</v>
      </c>
      <c r="I1208">
        <f t="shared" si="63"/>
        <v>260000</v>
      </c>
      <c r="J1208">
        <f t="shared" si="64"/>
        <v>5000</v>
      </c>
      <c r="K1208">
        <f t="shared" si="65"/>
        <v>10000</v>
      </c>
      <c r="P1208" t="b">
        <f t="shared" si="66"/>
        <v>1</v>
      </c>
      <c r="Q1208" t="str">
        <f t="shared" si="62"/>
        <v>20173</v>
      </c>
    </row>
    <row r="1209" spans="1:17" ht="15.75" customHeight="1">
      <c r="A1209">
        <v>842</v>
      </c>
      <c r="B1209" s="2" t="s">
        <v>202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67"/>
        <v>150000</v>
      </c>
      <c r="I1209">
        <f t="shared" si="63"/>
        <v>260000</v>
      </c>
      <c r="J1209">
        <f t="shared" si="64"/>
        <v>5000</v>
      </c>
      <c r="K1209">
        <f t="shared" si="65"/>
        <v>10000</v>
      </c>
      <c r="P1209" t="b">
        <f t="shared" si="66"/>
        <v>1</v>
      </c>
      <c r="Q1209" t="str">
        <f t="shared" si="62"/>
        <v>20173</v>
      </c>
    </row>
    <row r="1210" spans="1:17" ht="15.75" customHeight="1">
      <c r="A1210">
        <v>842</v>
      </c>
      <c r="B1210" s="2" t="s">
        <v>109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67"/>
        <v>150000</v>
      </c>
      <c r="I1210">
        <f t="shared" si="63"/>
        <v>260000</v>
      </c>
      <c r="J1210">
        <f t="shared" si="64"/>
        <v>5000</v>
      </c>
      <c r="K1210">
        <f t="shared" si="65"/>
        <v>10000</v>
      </c>
      <c r="P1210" t="b">
        <f t="shared" si="66"/>
        <v>1</v>
      </c>
      <c r="Q1210" t="str">
        <f t="shared" si="62"/>
        <v>20173</v>
      </c>
    </row>
    <row r="1211" spans="1:17" ht="15.75" customHeight="1">
      <c r="A1211">
        <v>842</v>
      </c>
      <c r="B1211" s="2" t="s">
        <v>108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67"/>
        <v>150000</v>
      </c>
      <c r="I1211">
        <f t="shared" si="63"/>
        <v>260000</v>
      </c>
      <c r="J1211">
        <f t="shared" si="64"/>
        <v>5000</v>
      </c>
      <c r="K1211">
        <f t="shared" si="65"/>
        <v>10000</v>
      </c>
      <c r="P1211" t="b">
        <f t="shared" si="66"/>
        <v>1</v>
      </c>
      <c r="Q1211" t="str">
        <f t="shared" si="62"/>
        <v>20173</v>
      </c>
    </row>
    <row r="1212" spans="1:17" ht="15.75" customHeight="1">
      <c r="A1212">
        <v>842</v>
      </c>
      <c r="B1212" s="2" t="s">
        <v>127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67"/>
        <v>150000</v>
      </c>
      <c r="I1212">
        <f t="shared" si="63"/>
        <v>335000</v>
      </c>
      <c r="J1212">
        <f t="shared" si="64"/>
        <v>5000</v>
      </c>
      <c r="K1212">
        <f t="shared" si="65"/>
        <v>10000</v>
      </c>
      <c r="P1212" t="b">
        <f t="shared" si="66"/>
        <v>1</v>
      </c>
      <c r="Q1212" t="str">
        <f t="shared" si="62"/>
        <v>20173</v>
      </c>
    </row>
    <row r="1213" spans="1:17" ht="15.75" customHeight="1">
      <c r="A1213">
        <v>842</v>
      </c>
      <c r="B1213" s="2" t="s">
        <v>131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67"/>
        <v>150000</v>
      </c>
      <c r="I1213">
        <f t="shared" si="63"/>
        <v>260000</v>
      </c>
      <c r="J1213">
        <f t="shared" si="64"/>
        <v>5000</v>
      </c>
      <c r="K1213">
        <f t="shared" si="65"/>
        <v>10000</v>
      </c>
      <c r="P1213" t="b">
        <f t="shared" si="66"/>
        <v>1</v>
      </c>
      <c r="Q1213" t="str">
        <f t="shared" si="62"/>
        <v>20173</v>
      </c>
    </row>
    <row r="1214" spans="1:17" ht="15.75" customHeight="1">
      <c r="A1214">
        <v>842</v>
      </c>
      <c r="B1214" s="2" t="s">
        <v>131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67"/>
        <v>150000</v>
      </c>
      <c r="I1214">
        <f t="shared" si="63"/>
        <v>260000</v>
      </c>
      <c r="J1214">
        <f t="shared" si="64"/>
        <v>5000</v>
      </c>
      <c r="K1214">
        <f t="shared" si="65"/>
        <v>10000</v>
      </c>
      <c r="P1214" t="b">
        <f t="shared" si="66"/>
        <v>1</v>
      </c>
      <c r="Q1214" t="str">
        <f t="shared" si="62"/>
        <v>20173</v>
      </c>
    </row>
    <row r="1215" spans="1:17" ht="15.75" customHeight="1">
      <c r="A1215">
        <v>844</v>
      </c>
      <c r="B1215" s="2" t="s">
        <v>223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67"/>
        <v>150000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1:17" ht="15.75" customHeight="1">
      <c r="A1216">
        <v>844</v>
      </c>
      <c r="B1216" s="2" t="s">
        <v>223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67"/>
        <v>150000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1:17" ht="15.75" customHeight="1">
      <c r="A1217">
        <v>844</v>
      </c>
      <c r="B1217" s="2" t="s">
        <v>223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67"/>
        <v>150000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1:17" ht="15.75" customHeight="1">
      <c r="A1218">
        <v>845</v>
      </c>
      <c r="B1218" s="2" t="s">
        <v>183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67"/>
        <v>150000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1:17" ht="15.75" customHeight="1">
      <c r="A1219">
        <v>845</v>
      </c>
      <c r="B1219" s="2" t="s">
        <v>76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67"/>
        <v>150000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1:17" ht="15.75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67"/>
        <v>120000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1:17" ht="15.75" customHeight="1">
      <c r="A1221">
        <v>847</v>
      </c>
      <c r="B1221" s="2" t="s">
        <v>151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67"/>
        <v>150000</v>
      </c>
      <c r="I1221">
        <f t="shared" si="63"/>
        <v>260000</v>
      </c>
      <c r="J1221">
        <f t="shared" si="64"/>
        <v>5000</v>
      </c>
      <c r="K1221">
        <f t="shared" si="65"/>
        <v>10000</v>
      </c>
      <c r="P1221" t="b">
        <f t="shared" si="66"/>
        <v>1</v>
      </c>
      <c r="Q1221" t="str">
        <f t="shared" ref="Q1221:Q1285" si="68">CONCATENATE(YEAR(D1221),MONTH(D1221))</f>
        <v>20173</v>
      </c>
    </row>
    <row r="1222" spans="1:17" ht="15.75" customHeight="1">
      <c r="A1222">
        <v>847</v>
      </c>
      <c r="B1222" s="2" t="s">
        <v>38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67"/>
        <v>150000</v>
      </c>
      <c r="I1222">
        <f t="shared" si="63"/>
        <v>260000</v>
      </c>
      <c r="J1222">
        <f t="shared" si="64"/>
        <v>5000</v>
      </c>
      <c r="K1222">
        <f t="shared" si="65"/>
        <v>10000</v>
      </c>
      <c r="P1222" t="b">
        <f t="shared" si="66"/>
        <v>1</v>
      </c>
      <c r="Q1222" t="str">
        <f t="shared" si="68"/>
        <v>20173</v>
      </c>
    </row>
    <row r="1223" spans="1:17" ht="15.75" customHeight="1">
      <c r="A1223">
        <v>849</v>
      </c>
      <c r="B1223" s="2" t="s">
        <v>62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67"/>
        <v>150000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1:17" ht="15.75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67"/>
        <v>150000</v>
      </c>
      <c r="I1224">
        <f t="shared" si="63"/>
        <v>0</v>
      </c>
      <c r="J1224">
        <f t="shared" si="64"/>
        <v>0</v>
      </c>
      <c r="K1224">
        <f t="shared" si="65"/>
        <v>0</v>
      </c>
      <c r="O1224">
        <v>50000</v>
      </c>
      <c r="P1224" t="b">
        <f t="shared" si="66"/>
        <v>1</v>
      </c>
      <c r="Q1224" t="str">
        <f t="shared" si="68"/>
        <v>20173</v>
      </c>
    </row>
    <row r="1225" spans="1:17" ht="15.75" customHeight="1">
      <c r="A1225">
        <v>851</v>
      </c>
      <c r="B1225" s="2" t="s">
        <v>61</v>
      </c>
      <c r="C1225" s="2">
        <v>3</v>
      </c>
      <c r="D1225" s="3">
        <v>42793</v>
      </c>
      <c r="E1225" s="2">
        <v>2</v>
      </c>
      <c r="F1225">
        <v>2017</v>
      </c>
      <c r="G1225" s="2">
        <v>150000</v>
      </c>
      <c r="H1225">
        <f t="shared" ref="H1225" si="69">IF(C1225&lt;6,IF(E1225&lt;1,0,IF(G1225&gt;150000,150000,G1225)),150000)</f>
        <v>150000</v>
      </c>
      <c r="I1225">
        <f t="shared" ref="I1225" si="70">IF(C1225&lt;6,0,G1225-H1225-SUM(J1225:O1225))</f>
        <v>0</v>
      </c>
      <c r="J1225">
        <f t="shared" ref="J1225" si="71">IF(C1225&lt;6,0,5000)</f>
        <v>0</v>
      </c>
      <c r="K1225">
        <f t="shared" ref="K1225" si="72">IF(C1225&lt;6,0,10000)</f>
        <v>0</v>
      </c>
      <c r="P1225" t="b">
        <f t="shared" ref="P1225" si="73">G1225=SUM(H1225:O1225)</f>
        <v>1</v>
      </c>
      <c r="Q1225" t="str">
        <f t="shared" ref="Q1225" si="74">CONCATENATE(YEAR(D1225),MONTH(D1225))</f>
        <v>20172</v>
      </c>
    </row>
    <row r="1226" spans="1:17" ht="15.75" customHeight="1">
      <c r="A1226">
        <v>853</v>
      </c>
      <c r="B1226" s="2" t="s">
        <v>14</v>
      </c>
      <c r="C1226" s="2">
        <v>1</v>
      </c>
      <c r="D1226" s="3">
        <v>42801</v>
      </c>
      <c r="E1226" s="2">
        <v>12</v>
      </c>
      <c r="F1226">
        <v>2017</v>
      </c>
      <c r="G1226" s="2">
        <v>200000</v>
      </c>
      <c r="H1226">
        <f t="shared" si="67"/>
        <v>150000</v>
      </c>
      <c r="I1226">
        <f t="shared" si="63"/>
        <v>0</v>
      </c>
      <c r="J1226">
        <f t="shared" si="64"/>
        <v>0</v>
      </c>
      <c r="K1226">
        <f t="shared" si="65"/>
        <v>0</v>
      </c>
      <c r="O1226">
        <v>50000</v>
      </c>
      <c r="P1226" t="b">
        <f t="shared" si="66"/>
        <v>1</v>
      </c>
      <c r="Q1226" t="str">
        <f t="shared" si="68"/>
        <v>20173</v>
      </c>
    </row>
    <row r="1227" spans="1:17" ht="15.75" customHeight="1">
      <c r="A1227">
        <v>853</v>
      </c>
      <c r="B1227" s="2" t="s">
        <v>14</v>
      </c>
      <c r="C1227" s="2">
        <v>1</v>
      </c>
      <c r="D1227" s="3">
        <v>42801</v>
      </c>
      <c r="E1227" s="2">
        <v>1</v>
      </c>
      <c r="F1227">
        <v>2017</v>
      </c>
      <c r="G1227" s="2">
        <v>200000</v>
      </c>
      <c r="H1227">
        <f t="shared" si="67"/>
        <v>150000</v>
      </c>
      <c r="I1227">
        <f t="shared" si="63"/>
        <v>0</v>
      </c>
      <c r="J1227">
        <f t="shared" si="64"/>
        <v>0</v>
      </c>
      <c r="K1227">
        <f t="shared" si="65"/>
        <v>0</v>
      </c>
      <c r="O1227">
        <v>50000</v>
      </c>
      <c r="P1227" t="b">
        <f t="shared" si="66"/>
        <v>1</v>
      </c>
      <c r="Q1227" t="str">
        <f t="shared" si="68"/>
        <v>20173</v>
      </c>
    </row>
    <row r="1228" spans="1:17" ht="15.75" customHeight="1">
      <c r="A1228">
        <v>856</v>
      </c>
      <c r="B1228" s="2" t="s">
        <v>39</v>
      </c>
      <c r="C1228" s="2">
        <v>2</v>
      </c>
      <c r="D1228" s="3">
        <v>42804</v>
      </c>
      <c r="E1228" s="2">
        <v>10</v>
      </c>
      <c r="F1228">
        <v>2016</v>
      </c>
      <c r="G1228" s="2">
        <v>100000</v>
      </c>
      <c r="H1228">
        <f t="shared" si="67"/>
        <v>100000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1:17" ht="15.75" customHeight="1">
      <c r="A1229">
        <v>856</v>
      </c>
      <c r="B1229" s="2" t="s">
        <v>39</v>
      </c>
      <c r="C1229" s="2">
        <v>2</v>
      </c>
      <c r="D1229" s="3">
        <v>42804</v>
      </c>
      <c r="E1229" s="2">
        <v>11</v>
      </c>
      <c r="F1229">
        <v>2016</v>
      </c>
      <c r="G1229" s="2">
        <v>100000</v>
      </c>
      <c r="H1229">
        <f t="shared" si="67"/>
        <v>100000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1:17" ht="15.75" customHeight="1">
      <c r="A1230">
        <v>856</v>
      </c>
      <c r="B1230" s="2" t="s">
        <v>39</v>
      </c>
      <c r="C1230" s="2">
        <v>2</v>
      </c>
      <c r="D1230" s="3">
        <v>42804</v>
      </c>
      <c r="E1230" s="2">
        <v>12</v>
      </c>
      <c r="F1230">
        <v>2016</v>
      </c>
      <c r="G1230" s="2">
        <v>100000</v>
      </c>
      <c r="H1230">
        <f t="shared" si="67"/>
        <v>100000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1:17" ht="15.75" customHeight="1">
      <c r="A1231">
        <v>856</v>
      </c>
      <c r="B1231" s="2" t="s">
        <v>39</v>
      </c>
      <c r="C1231" s="2">
        <v>2</v>
      </c>
      <c r="D1231" s="3">
        <v>42804</v>
      </c>
      <c r="E1231" s="2">
        <v>1</v>
      </c>
      <c r="F1231">
        <v>2017</v>
      </c>
      <c r="G1231" s="2">
        <v>100000</v>
      </c>
      <c r="H1231">
        <f t="shared" si="67"/>
        <v>100000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1:17" ht="15.75" customHeight="1">
      <c r="A1232">
        <v>857</v>
      </c>
      <c r="B1232" s="2" t="s">
        <v>24</v>
      </c>
      <c r="C1232" s="2">
        <v>1</v>
      </c>
      <c r="D1232" s="3">
        <v>42804</v>
      </c>
      <c r="E1232" s="2">
        <v>3</v>
      </c>
      <c r="F1232">
        <v>2017</v>
      </c>
      <c r="G1232" s="2">
        <v>250000</v>
      </c>
      <c r="H1232">
        <f t="shared" si="67"/>
        <v>150000</v>
      </c>
      <c r="I1232">
        <f t="shared" si="63"/>
        <v>0</v>
      </c>
      <c r="J1232">
        <f t="shared" si="64"/>
        <v>0</v>
      </c>
      <c r="K1232">
        <f t="shared" si="65"/>
        <v>0</v>
      </c>
      <c r="O1232">
        <v>100000</v>
      </c>
      <c r="P1232" t="b">
        <f t="shared" si="66"/>
        <v>1</v>
      </c>
      <c r="Q1232" t="str">
        <f t="shared" si="68"/>
        <v>20173</v>
      </c>
    </row>
    <row r="1233" spans="1:17" ht="15.75" customHeight="1">
      <c r="A1233">
        <v>858</v>
      </c>
      <c r="B1233" s="2" t="s">
        <v>63</v>
      </c>
      <c r="C1233" s="2">
        <v>3</v>
      </c>
      <c r="D1233" s="3">
        <v>42804</v>
      </c>
      <c r="E1233" s="2">
        <v>2</v>
      </c>
      <c r="F1233">
        <v>2017</v>
      </c>
      <c r="G1233" s="2">
        <v>150000</v>
      </c>
      <c r="H1233">
        <f t="shared" si="67"/>
        <v>150000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20173</v>
      </c>
    </row>
    <row r="1234" spans="1:17" ht="15.75" customHeight="1">
      <c r="A1234">
        <v>858</v>
      </c>
      <c r="B1234" s="2" t="s">
        <v>63</v>
      </c>
      <c r="C1234" s="2">
        <v>3</v>
      </c>
      <c r="D1234" s="3">
        <v>42804</v>
      </c>
      <c r="E1234" s="2">
        <v>3</v>
      </c>
      <c r="F1234" s="2">
        <v>2017</v>
      </c>
      <c r="G1234" s="2">
        <v>150000</v>
      </c>
      <c r="H1234">
        <f t="shared" si="67"/>
        <v>150000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20173</v>
      </c>
    </row>
    <row r="1235" spans="1:17" ht="15.75" customHeight="1">
      <c r="A1235">
        <v>859</v>
      </c>
      <c r="B1235" s="2" t="s">
        <v>51</v>
      </c>
      <c r="C1235" s="2">
        <v>2</v>
      </c>
      <c r="D1235" s="3">
        <v>42804</v>
      </c>
      <c r="E1235" s="2">
        <v>3</v>
      </c>
      <c r="F1235" s="2">
        <v>2017</v>
      </c>
      <c r="G1235" s="2">
        <v>150000</v>
      </c>
      <c r="H1235">
        <f t="shared" si="67"/>
        <v>150000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20173</v>
      </c>
    </row>
    <row r="1236" spans="1:17" ht="15.75" customHeight="1">
      <c r="A1236">
        <v>859</v>
      </c>
      <c r="B1236" s="2" t="s">
        <v>123</v>
      </c>
      <c r="C1236" s="2">
        <v>7</v>
      </c>
      <c r="D1236" s="3">
        <v>42804</v>
      </c>
      <c r="E1236" s="2">
        <v>3</v>
      </c>
      <c r="F1236" s="2">
        <v>2017</v>
      </c>
      <c r="G1236" s="2">
        <v>425000</v>
      </c>
      <c r="H1236">
        <f t="shared" si="67"/>
        <v>150000</v>
      </c>
      <c r="I1236">
        <f t="shared" si="63"/>
        <v>260000</v>
      </c>
      <c r="J1236">
        <f t="shared" si="64"/>
        <v>5000</v>
      </c>
      <c r="K1236">
        <f t="shared" si="65"/>
        <v>10000</v>
      </c>
      <c r="P1236" t="b">
        <f t="shared" si="66"/>
        <v>1</v>
      </c>
      <c r="Q1236" t="str">
        <f t="shared" si="68"/>
        <v>20173</v>
      </c>
    </row>
    <row r="1237" spans="1:17" ht="15.75" customHeight="1">
      <c r="A1237">
        <v>860</v>
      </c>
      <c r="B1237" s="2" t="s">
        <v>89</v>
      </c>
      <c r="C1237" s="2">
        <v>5</v>
      </c>
      <c r="D1237" s="3">
        <v>42804</v>
      </c>
      <c r="E1237" s="2">
        <v>3</v>
      </c>
      <c r="F1237" s="2">
        <v>2017</v>
      </c>
      <c r="G1237" s="2">
        <v>150000</v>
      </c>
      <c r="H1237">
        <f t="shared" si="67"/>
        <v>150000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20173</v>
      </c>
    </row>
    <row r="1238" spans="1:17" ht="15.75" customHeight="1">
      <c r="H1238">
        <f t="shared" si="67"/>
        <v>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19001</v>
      </c>
    </row>
    <row r="1239" spans="1:17" ht="15.75" customHeight="1">
      <c r="H1239">
        <f t="shared" si="67"/>
        <v>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19001</v>
      </c>
    </row>
    <row r="1240" spans="1:17" ht="15.75" customHeight="1">
      <c r="H1240">
        <f t="shared" si="67"/>
        <v>0</v>
      </c>
      <c r="I1240">
        <f t="shared" si="63"/>
        <v>0</v>
      </c>
      <c r="J1240">
        <f t="shared" si="64"/>
        <v>0</v>
      </c>
      <c r="K1240">
        <f t="shared" si="65"/>
        <v>0</v>
      </c>
      <c r="P1240" t="b">
        <f t="shared" si="66"/>
        <v>1</v>
      </c>
      <c r="Q1240" t="str">
        <f t="shared" si="68"/>
        <v>19001</v>
      </c>
    </row>
    <row r="1241" spans="1:17" ht="15.75" customHeight="1">
      <c r="H1241">
        <f t="shared" si="67"/>
        <v>0</v>
      </c>
      <c r="I1241">
        <f t="shared" si="63"/>
        <v>0</v>
      </c>
      <c r="J1241">
        <f t="shared" si="64"/>
        <v>0</v>
      </c>
      <c r="K1241">
        <f t="shared" si="65"/>
        <v>0</v>
      </c>
      <c r="P1241" t="b">
        <f t="shared" si="66"/>
        <v>1</v>
      </c>
      <c r="Q1241" t="str">
        <f t="shared" si="68"/>
        <v>19001</v>
      </c>
    </row>
    <row r="1242" spans="1:17" ht="15.75" customHeight="1">
      <c r="H1242">
        <f t="shared" si="67"/>
        <v>0</v>
      </c>
      <c r="I1242">
        <f t="shared" si="63"/>
        <v>0</v>
      </c>
      <c r="J1242">
        <f t="shared" si="64"/>
        <v>0</v>
      </c>
      <c r="K1242">
        <f t="shared" si="65"/>
        <v>0</v>
      </c>
      <c r="P1242" t="b">
        <f t="shared" si="66"/>
        <v>1</v>
      </c>
      <c r="Q1242" t="str">
        <f t="shared" si="68"/>
        <v>19001</v>
      </c>
    </row>
    <row r="1243" spans="1:17" ht="15.75" customHeight="1">
      <c r="H1243">
        <f t="shared" si="67"/>
        <v>0</v>
      </c>
      <c r="I1243">
        <f t="shared" si="63"/>
        <v>0</v>
      </c>
      <c r="J1243">
        <f t="shared" si="64"/>
        <v>0</v>
      </c>
      <c r="K1243">
        <f t="shared" si="65"/>
        <v>0</v>
      </c>
      <c r="P1243" t="b">
        <f t="shared" si="66"/>
        <v>1</v>
      </c>
      <c r="Q1243" t="str">
        <f t="shared" si="68"/>
        <v>19001</v>
      </c>
    </row>
    <row r="1244" spans="1:17" ht="15.75" customHeight="1">
      <c r="H1244">
        <f t="shared" si="67"/>
        <v>0</v>
      </c>
      <c r="I1244">
        <f t="shared" si="63"/>
        <v>0</v>
      </c>
      <c r="J1244">
        <f t="shared" si="64"/>
        <v>0</v>
      </c>
      <c r="K1244">
        <f t="shared" si="65"/>
        <v>0</v>
      </c>
      <c r="P1244" t="b">
        <f t="shared" si="66"/>
        <v>1</v>
      </c>
      <c r="Q1244" t="str">
        <f t="shared" si="68"/>
        <v>19001</v>
      </c>
    </row>
    <row r="1245" spans="1:17" ht="15.75" customHeight="1">
      <c r="H1245">
        <f t="shared" si="67"/>
        <v>0</v>
      </c>
      <c r="I1245">
        <f t="shared" si="63"/>
        <v>0</v>
      </c>
      <c r="J1245">
        <f t="shared" si="64"/>
        <v>0</v>
      </c>
      <c r="K1245">
        <f t="shared" si="65"/>
        <v>0</v>
      </c>
      <c r="P1245" t="b">
        <f t="shared" si="66"/>
        <v>1</v>
      </c>
      <c r="Q1245" t="str">
        <f t="shared" si="68"/>
        <v>19001</v>
      </c>
    </row>
    <row r="1246" spans="1:17" ht="15.75" customHeight="1">
      <c r="H1246">
        <f t="shared" si="67"/>
        <v>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19001</v>
      </c>
    </row>
    <row r="1247" spans="1:17" ht="15.75" customHeight="1">
      <c r="H1247">
        <f t="shared" si="67"/>
        <v>0</v>
      </c>
      <c r="I1247">
        <f t="shared" si="63"/>
        <v>0</v>
      </c>
      <c r="J1247">
        <f t="shared" si="64"/>
        <v>0</v>
      </c>
      <c r="K1247">
        <f t="shared" si="65"/>
        <v>0</v>
      </c>
      <c r="P1247" t="b">
        <f t="shared" si="66"/>
        <v>1</v>
      </c>
      <c r="Q1247" t="str">
        <f t="shared" si="68"/>
        <v>19001</v>
      </c>
    </row>
    <row r="1248" spans="1:17" ht="15.75" customHeight="1">
      <c r="H1248">
        <f t="shared" si="67"/>
        <v>0</v>
      </c>
      <c r="I1248">
        <f t="shared" si="63"/>
        <v>0</v>
      </c>
      <c r="J1248">
        <f t="shared" si="64"/>
        <v>0</v>
      </c>
      <c r="K1248">
        <f t="shared" si="65"/>
        <v>0</v>
      </c>
      <c r="P1248" t="b">
        <f t="shared" si="66"/>
        <v>1</v>
      </c>
      <c r="Q1248" t="str">
        <f t="shared" si="68"/>
        <v>19001</v>
      </c>
    </row>
    <row r="1249" spans="8:17" ht="15.75" customHeight="1">
      <c r="H1249">
        <f t="shared" si="67"/>
        <v>0</v>
      </c>
      <c r="I1249">
        <f t="shared" si="63"/>
        <v>0</v>
      </c>
      <c r="J1249">
        <f t="shared" si="64"/>
        <v>0</v>
      </c>
      <c r="K1249">
        <f t="shared" si="65"/>
        <v>0</v>
      </c>
      <c r="P1249" t="b">
        <f t="shared" si="66"/>
        <v>1</v>
      </c>
      <c r="Q1249" t="str">
        <f t="shared" si="68"/>
        <v>19001</v>
      </c>
    </row>
    <row r="1250" spans="8:17" ht="15.75" customHeight="1">
      <c r="H1250">
        <f t="shared" si="67"/>
        <v>0</v>
      </c>
      <c r="I1250">
        <f t="shared" si="63"/>
        <v>0</v>
      </c>
      <c r="J1250">
        <f t="shared" si="64"/>
        <v>0</v>
      </c>
      <c r="K1250">
        <f t="shared" si="65"/>
        <v>0</v>
      </c>
      <c r="P1250" t="b">
        <f t="shared" si="66"/>
        <v>1</v>
      </c>
      <c r="Q1250" t="str">
        <f t="shared" si="68"/>
        <v>19001</v>
      </c>
    </row>
    <row r="1251" spans="8:17" ht="15.75" customHeight="1">
      <c r="H1251">
        <f t="shared" si="67"/>
        <v>0</v>
      </c>
      <c r="I1251">
        <f t="shared" si="63"/>
        <v>0</v>
      </c>
      <c r="J1251">
        <f t="shared" si="64"/>
        <v>0</v>
      </c>
      <c r="K1251">
        <f t="shared" si="65"/>
        <v>0</v>
      </c>
      <c r="P1251" t="b">
        <f t="shared" si="66"/>
        <v>1</v>
      </c>
      <c r="Q1251" t="str">
        <f t="shared" si="68"/>
        <v>19001</v>
      </c>
    </row>
    <row r="1252" spans="8:17" ht="15.75" customHeight="1">
      <c r="H1252">
        <f t="shared" si="67"/>
        <v>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19001</v>
      </c>
    </row>
    <row r="1253" spans="8:17" ht="15.75" customHeight="1">
      <c r="H1253">
        <f t="shared" si="67"/>
        <v>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19001</v>
      </c>
    </row>
    <row r="1254" spans="8:17" ht="15.75" customHeight="1">
      <c r="H1254">
        <f t="shared" si="67"/>
        <v>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19001</v>
      </c>
    </row>
    <row r="1255" spans="8:17" ht="15.75" customHeight="1">
      <c r="H1255">
        <f t="shared" si="67"/>
        <v>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19001</v>
      </c>
    </row>
    <row r="1256" spans="8:17" ht="15.75" customHeight="1">
      <c r="H1256">
        <f t="shared" si="67"/>
        <v>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19001</v>
      </c>
    </row>
    <row r="1257" spans="8:17" ht="15.75" customHeight="1">
      <c r="H1257">
        <f t="shared" si="67"/>
        <v>0</v>
      </c>
      <c r="I1257">
        <f t="shared" si="63"/>
        <v>0</v>
      </c>
      <c r="J1257">
        <f t="shared" si="64"/>
        <v>0</v>
      </c>
      <c r="K1257">
        <f t="shared" si="65"/>
        <v>0</v>
      </c>
      <c r="P1257" t="b">
        <f t="shared" si="66"/>
        <v>1</v>
      </c>
      <c r="Q1257" t="str">
        <f t="shared" si="68"/>
        <v>19001</v>
      </c>
    </row>
    <row r="1258" spans="8:17" ht="15.75" customHeight="1">
      <c r="H1258">
        <f t="shared" si="67"/>
        <v>0</v>
      </c>
      <c r="I1258">
        <f t="shared" si="63"/>
        <v>0</v>
      </c>
      <c r="J1258">
        <f t="shared" si="64"/>
        <v>0</v>
      </c>
      <c r="K1258">
        <f t="shared" si="65"/>
        <v>0</v>
      </c>
      <c r="P1258" t="b">
        <f t="shared" si="66"/>
        <v>1</v>
      </c>
      <c r="Q1258" t="str">
        <f t="shared" si="68"/>
        <v>19001</v>
      </c>
    </row>
    <row r="1259" spans="8:17" ht="15.75" customHeight="1">
      <c r="H1259">
        <f t="shared" si="67"/>
        <v>0</v>
      </c>
      <c r="I1259">
        <f t="shared" si="63"/>
        <v>0</v>
      </c>
      <c r="J1259">
        <f t="shared" si="64"/>
        <v>0</v>
      </c>
      <c r="K1259">
        <f t="shared" si="65"/>
        <v>0</v>
      </c>
      <c r="P1259" t="b">
        <f t="shared" si="66"/>
        <v>1</v>
      </c>
      <c r="Q1259" t="str">
        <f t="shared" si="68"/>
        <v>19001</v>
      </c>
    </row>
    <row r="1260" spans="8:17" ht="15.75" customHeight="1">
      <c r="H1260">
        <f t="shared" si="67"/>
        <v>0</v>
      </c>
      <c r="I1260">
        <f t="shared" si="63"/>
        <v>0</v>
      </c>
      <c r="J1260">
        <f t="shared" si="64"/>
        <v>0</v>
      </c>
      <c r="K1260">
        <f t="shared" si="65"/>
        <v>0</v>
      </c>
      <c r="P1260" t="b">
        <f t="shared" si="66"/>
        <v>1</v>
      </c>
      <c r="Q1260" t="str">
        <f t="shared" si="68"/>
        <v>19001</v>
      </c>
    </row>
    <row r="1261" spans="8:17" ht="15.75" customHeight="1">
      <c r="H1261">
        <f t="shared" si="67"/>
        <v>0</v>
      </c>
      <c r="I1261">
        <f t="shared" ref="I1261:I1324" si="75">IF(C1261&lt;6,0,G1261-H1261-SUM(J1261:O1261))</f>
        <v>0</v>
      </c>
      <c r="J1261">
        <f t="shared" ref="J1261:J1324" si="76">IF(C1261&lt;6,0,5000)</f>
        <v>0</v>
      </c>
      <c r="K1261">
        <f t="shared" ref="K1261:K1324" si="77">IF(C1261&lt;6,0,10000)</f>
        <v>0</v>
      </c>
      <c r="P1261" t="b">
        <f t="shared" ref="P1261:P1324" si="78">G1261=SUM(H1261:O1261)</f>
        <v>1</v>
      </c>
      <c r="Q1261" t="str">
        <f t="shared" si="68"/>
        <v>19001</v>
      </c>
    </row>
    <row r="1262" spans="8:17" ht="15.75" customHeight="1">
      <c r="H1262">
        <f t="shared" si="67"/>
        <v>0</v>
      </c>
      <c r="I1262">
        <f t="shared" si="75"/>
        <v>0</v>
      </c>
      <c r="J1262">
        <f t="shared" si="76"/>
        <v>0</v>
      </c>
      <c r="K1262">
        <f t="shared" si="77"/>
        <v>0</v>
      </c>
      <c r="P1262" t="b">
        <f t="shared" si="78"/>
        <v>1</v>
      </c>
      <c r="Q1262" t="str">
        <f t="shared" si="68"/>
        <v>19001</v>
      </c>
    </row>
    <row r="1263" spans="8:17" ht="15.75" customHeight="1">
      <c r="H1263">
        <f t="shared" ref="H1263:H1326" si="79">IF(C1263&lt;6,IF(E1263&lt;1,0,IF(G1263&gt;150000,150000,G1263)),150000)</f>
        <v>0</v>
      </c>
      <c r="I1263">
        <f t="shared" si="75"/>
        <v>0</v>
      </c>
      <c r="J1263">
        <f t="shared" si="76"/>
        <v>0</v>
      </c>
      <c r="K1263">
        <f t="shared" si="77"/>
        <v>0</v>
      </c>
      <c r="P1263" t="b">
        <f t="shared" si="78"/>
        <v>1</v>
      </c>
      <c r="Q1263" t="str">
        <f t="shared" si="68"/>
        <v>19001</v>
      </c>
    </row>
    <row r="1264" spans="8:17" ht="15.75" customHeight="1">
      <c r="H1264">
        <f t="shared" si="79"/>
        <v>0</v>
      </c>
      <c r="I1264">
        <f t="shared" si="75"/>
        <v>0</v>
      </c>
      <c r="J1264">
        <f t="shared" si="76"/>
        <v>0</v>
      </c>
      <c r="K1264">
        <f t="shared" si="77"/>
        <v>0</v>
      </c>
      <c r="P1264" t="b">
        <f t="shared" si="78"/>
        <v>1</v>
      </c>
      <c r="Q1264" t="str">
        <f t="shared" si="68"/>
        <v>19001</v>
      </c>
    </row>
    <row r="1265" spans="8:17" ht="15.75" customHeight="1">
      <c r="H1265">
        <f t="shared" si="79"/>
        <v>0</v>
      </c>
      <c r="I1265">
        <f t="shared" si="75"/>
        <v>0</v>
      </c>
      <c r="J1265">
        <f t="shared" si="76"/>
        <v>0</v>
      </c>
      <c r="K1265">
        <f t="shared" si="77"/>
        <v>0</v>
      </c>
      <c r="P1265" t="b">
        <f t="shared" si="78"/>
        <v>1</v>
      </c>
      <c r="Q1265" t="str">
        <f t="shared" si="68"/>
        <v>19001</v>
      </c>
    </row>
    <row r="1266" spans="8:17" ht="15.75" customHeight="1">
      <c r="H1266">
        <f t="shared" si="79"/>
        <v>0</v>
      </c>
      <c r="I1266">
        <f t="shared" si="75"/>
        <v>0</v>
      </c>
      <c r="J1266">
        <f t="shared" si="76"/>
        <v>0</v>
      </c>
      <c r="K1266">
        <f t="shared" si="77"/>
        <v>0</v>
      </c>
      <c r="P1266" t="b">
        <f t="shared" si="78"/>
        <v>1</v>
      </c>
      <c r="Q1266" t="str">
        <f t="shared" si="68"/>
        <v>19001</v>
      </c>
    </row>
    <row r="1267" spans="8:17" ht="15.75" customHeight="1">
      <c r="H1267">
        <f t="shared" si="79"/>
        <v>0</v>
      </c>
      <c r="I1267">
        <f t="shared" si="75"/>
        <v>0</v>
      </c>
      <c r="J1267">
        <f t="shared" si="76"/>
        <v>0</v>
      </c>
      <c r="K1267">
        <f t="shared" si="77"/>
        <v>0</v>
      </c>
      <c r="P1267" t="b">
        <f t="shared" si="78"/>
        <v>1</v>
      </c>
      <c r="Q1267" t="str">
        <f t="shared" si="68"/>
        <v>19001</v>
      </c>
    </row>
    <row r="1268" spans="8:17" ht="15.75" customHeight="1">
      <c r="H1268">
        <f t="shared" si="79"/>
        <v>0</v>
      </c>
      <c r="I1268">
        <f t="shared" si="75"/>
        <v>0</v>
      </c>
      <c r="J1268">
        <f t="shared" si="76"/>
        <v>0</v>
      </c>
      <c r="K1268">
        <f t="shared" si="77"/>
        <v>0</v>
      </c>
      <c r="P1268" t="b">
        <f t="shared" si="78"/>
        <v>1</v>
      </c>
      <c r="Q1268" t="str">
        <f t="shared" si="68"/>
        <v>19001</v>
      </c>
    </row>
    <row r="1269" spans="8:17" ht="15.75" customHeight="1">
      <c r="H1269">
        <f t="shared" si="79"/>
        <v>0</v>
      </c>
      <c r="I1269">
        <f t="shared" si="75"/>
        <v>0</v>
      </c>
      <c r="J1269">
        <f t="shared" si="76"/>
        <v>0</v>
      </c>
      <c r="K1269">
        <f t="shared" si="77"/>
        <v>0</v>
      </c>
      <c r="P1269" t="b">
        <f t="shared" si="78"/>
        <v>1</v>
      </c>
      <c r="Q1269" t="str">
        <f t="shared" si="68"/>
        <v>19001</v>
      </c>
    </row>
    <row r="1270" spans="8:17" ht="15.75" customHeight="1">
      <c r="H1270">
        <f t="shared" si="79"/>
        <v>0</v>
      </c>
      <c r="I1270">
        <f t="shared" si="75"/>
        <v>0</v>
      </c>
      <c r="J1270">
        <f t="shared" si="76"/>
        <v>0</v>
      </c>
      <c r="K1270">
        <f t="shared" si="77"/>
        <v>0</v>
      </c>
      <c r="P1270" t="b">
        <f t="shared" si="78"/>
        <v>1</v>
      </c>
      <c r="Q1270" t="str">
        <f t="shared" si="68"/>
        <v>19001</v>
      </c>
    </row>
    <row r="1271" spans="8:17" ht="15.75" customHeight="1">
      <c r="H1271">
        <f t="shared" si="79"/>
        <v>0</v>
      </c>
      <c r="I1271">
        <f t="shared" si="75"/>
        <v>0</v>
      </c>
      <c r="J1271">
        <f t="shared" si="76"/>
        <v>0</v>
      </c>
      <c r="K1271">
        <f t="shared" si="77"/>
        <v>0</v>
      </c>
      <c r="P1271" t="b">
        <f t="shared" si="78"/>
        <v>1</v>
      </c>
      <c r="Q1271" t="str">
        <f t="shared" si="68"/>
        <v>19001</v>
      </c>
    </row>
    <row r="1272" spans="8:17" ht="15.75" customHeight="1">
      <c r="H1272">
        <f t="shared" si="79"/>
        <v>0</v>
      </c>
      <c r="I1272">
        <f t="shared" si="75"/>
        <v>0</v>
      </c>
      <c r="J1272">
        <f t="shared" si="76"/>
        <v>0</v>
      </c>
      <c r="K1272">
        <f t="shared" si="77"/>
        <v>0</v>
      </c>
      <c r="P1272" t="b">
        <f t="shared" si="78"/>
        <v>1</v>
      </c>
      <c r="Q1272" t="str">
        <f t="shared" si="68"/>
        <v>19001</v>
      </c>
    </row>
    <row r="1273" spans="8:17" ht="15.75" customHeight="1">
      <c r="H1273">
        <f t="shared" si="79"/>
        <v>0</v>
      </c>
      <c r="I1273">
        <f t="shared" si="75"/>
        <v>0</v>
      </c>
      <c r="J1273">
        <f t="shared" si="76"/>
        <v>0</v>
      </c>
      <c r="K1273">
        <f t="shared" si="77"/>
        <v>0</v>
      </c>
      <c r="P1273" t="b">
        <f t="shared" si="78"/>
        <v>1</v>
      </c>
      <c r="Q1273" t="str">
        <f t="shared" si="68"/>
        <v>19001</v>
      </c>
    </row>
    <row r="1274" spans="8:17" ht="15.75" customHeight="1">
      <c r="H1274">
        <f t="shared" si="79"/>
        <v>0</v>
      </c>
      <c r="I1274">
        <f t="shared" si="75"/>
        <v>0</v>
      </c>
      <c r="J1274">
        <f t="shared" si="76"/>
        <v>0</v>
      </c>
      <c r="K1274">
        <f t="shared" si="77"/>
        <v>0</v>
      </c>
      <c r="P1274" t="b">
        <f t="shared" si="78"/>
        <v>1</v>
      </c>
      <c r="Q1274" t="str">
        <f t="shared" si="68"/>
        <v>19001</v>
      </c>
    </row>
    <row r="1275" spans="8:17" ht="15.75" customHeight="1">
      <c r="H1275">
        <f t="shared" si="79"/>
        <v>0</v>
      </c>
      <c r="I1275">
        <f t="shared" si="75"/>
        <v>0</v>
      </c>
      <c r="J1275">
        <f t="shared" si="76"/>
        <v>0</v>
      </c>
      <c r="K1275">
        <f t="shared" si="77"/>
        <v>0</v>
      </c>
      <c r="P1275" t="b">
        <f t="shared" si="78"/>
        <v>1</v>
      </c>
      <c r="Q1275" t="str">
        <f t="shared" si="68"/>
        <v>19001</v>
      </c>
    </row>
    <row r="1276" spans="8:17" ht="15.75" customHeight="1">
      <c r="H1276">
        <f t="shared" si="79"/>
        <v>0</v>
      </c>
      <c r="I1276">
        <f t="shared" si="75"/>
        <v>0</v>
      </c>
      <c r="J1276">
        <f t="shared" si="76"/>
        <v>0</v>
      </c>
      <c r="K1276">
        <f t="shared" si="77"/>
        <v>0</v>
      </c>
      <c r="P1276" t="b">
        <f t="shared" si="78"/>
        <v>1</v>
      </c>
      <c r="Q1276" t="str">
        <f t="shared" si="68"/>
        <v>19001</v>
      </c>
    </row>
    <row r="1277" spans="8:17" ht="15.75" customHeight="1">
      <c r="H1277">
        <f t="shared" si="79"/>
        <v>0</v>
      </c>
      <c r="I1277">
        <f t="shared" si="75"/>
        <v>0</v>
      </c>
      <c r="J1277">
        <f t="shared" si="76"/>
        <v>0</v>
      </c>
      <c r="K1277">
        <f t="shared" si="77"/>
        <v>0</v>
      </c>
      <c r="P1277" t="b">
        <f t="shared" si="78"/>
        <v>1</v>
      </c>
      <c r="Q1277" t="str">
        <f t="shared" si="68"/>
        <v>19001</v>
      </c>
    </row>
    <row r="1278" spans="8:17" ht="15.75" customHeight="1">
      <c r="H1278">
        <f t="shared" si="79"/>
        <v>0</v>
      </c>
      <c r="I1278">
        <f t="shared" si="75"/>
        <v>0</v>
      </c>
      <c r="J1278">
        <f t="shared" si="76"/>
        <v>0</v>
      </c>
      <c r="K1278">
        <f t="shared" si="77"/>
        <v>0</v>
      </c>
      <c r="P1278" t="b">
        <f t="shared" si="78"/>
        <v>1</v>
      </c>
      <c r="Q1278" t="str">
        <f t="shared" si="68"/>
        <v>19001</v>
      </c>
    </row>
    <row r="1279" spans="8:17" ht="15.75" customHeight="1">
      <c r="H1279">
        <f t="shared" si="79"/>
        <v>0</v>
      </c>
      <c r="I1279">
        <f t="shared" si="75"/>
        <v>0</v>
      </c>
      <c r="J1279">
        <f t="shared" si="76"/>
        <v>0</v>
      </c>
      <c r="K1279">
        <f t="shared" si="77"/>
        <v>0</v>
      </c>
      <c r="P1279" t="b">
        <f t="shared" si="78"/>
        <v>1</v>
      </c>
      <c r="Q1279" t="str">
        <f t="shared" si="68"/>
        <v>19001</v>
      </c>
    </row>
    <row r="1280" spans="8:17" ht="15.75" customHeight="1">
      <c r="H1280">
        <f t="shared" si="79"/>
        <v>0</v>
      </c>
      <c r="I1280">
        <f t="shared" si="75"/>
        <v>0</v>
      </c>
      <c r="J1280">
        <f t="shared" si="76"/>
        <v>0</v>
      </c>
      <c r="K1280">
        <f t="shared" si="77"/>
        <v>0</v>
      </c>
      <c r="P1280" t="b">
        <f t="shared" si="78"/>
        <v>1</v>
      </c>
      <c r="Q1280" t="str">
        <f t="shared" si="68"/>
        <v>19001</v>
      </c>
    </row>
    <row r="1281" spans="8:17" ht="15.75" customHeight="1">
      <c r="H1281">
        <f t="shared" si="79"/>
        <v>0</v>
      </c>
      <c r="I1281">
        <f t="shared" si="75"/>
        <v>0</v>
      </c>
      <c r="J1281">
        <f t="shared" si="76"/>
        <v>0</v>
      </c>
      <c r="K1281">
        <f t="shared" si="77"/>
        <v>0</v>
      </c>
      <c r="P1281" t="b">
        <f t="shared" si="78"/>
        <v>1</v>
      </c>
      <c r="Q1281" t="str">
        <f t="shared" si="68"/>
        <v>19001</v>
      </c>
    </row>
    <row r="1282" spans="8:17" ht="15.75" customHeight="1">
      <c r="H1282">
        <f t="shared" si="79"/>
        <v>0</v>
      </c>
      <c r="I1282">
        <f t="shared" si="75"/>
        <v>0</v>
      </c>
      <c r="J1282">
        <f t="shared" si="76"/>
        <v>0</v>
      </c>
      <c r="K1282">
        <f t="shared" si="77"/>
        <v>0</v>
      </c>
      <c r="P1282" t="b">
        <f t="shared" si="78"/>
        <v>1</v>
      </c>
      <c r="Q1282" t="str">
        <f t="shared" si="68"/>
        <v>19001</v>
      </c>
    </row>
    <row r="1283" spans="8:17" ht="15.75" customHeight="1">
      <c r="H1283">
        <f t="shared" si="79"/>
        <v>0</v>
      </c>
      <c r="I1283">
        <f t="shared" si="75"/>
        <v>0</v>
      </c>
      <c r="J1283">
        <f t="shared" si="76"/>
        <v>0</v>
      </c>
      <c r="K1283">
        <f t="shared" si="77"/>
        <v>0</v>
      </c>
      <c r="P1283" t="b">
        <f t="shared" si="78"/>
        <v>1</v>
      </c>
      <c r="Q1283" t="str">
        <f t="shared" si="68"/>
        <v>19001</v>
      </c>
    </row>
    <row r="1284" spans="8:17" ht="15.75" customHeight="1">
      <c r="H1284">
        <f t="shared" si="79"/>
        <v>0</v>
      </c>
      <c r="I1284">
        <f t="shared" si="75"/>
        <v>0</v>
      </c>
      <c r="J1284">
        <f t="shared" si="76"/>
        <v>0</v>
      </c>
      <c r="K1284">
        <f t="shared" si="77"/>
        <v>0</v>
      </c>
      <c r="P1284" t="b">
        <f t="shared" si="78"/>
        <v>1</v>
      </c>
      <c r="Q1284" t="str">
        <f t="shared" si="68"/>
        <v>19001</v>
      </c>
    </row>
    <row r="1285" spans="8:17" ht="15.75" customHeight="1">
      <c r="H1285">
        <f t="shared" si="79"/>
        <v>0</v>
      </c>
      <c r="I1285">
        <f t="shared" si="75"/>
        <v>0</v>
      </c>
      <c r="J1285">
        <f t="shared" si="76"/>
        <v>0</v>
      </c>
      <c r="K1285">
        <f t="shared" si="77"/>
        <v>0</v>
      </c>
      <c r="P1285" t="b">
        <f t="shared" si="78"/>
        <v>1</v>
      </c>
      <c r="Q1285" t="str">
        <f t="shared" si="68"/>
        <v>19001</v>
      </c>
    </row>
    <row r="1286" spans="8:17" ht="15.75" customHeight="1">
      <c r="H1286">
        <f t="shared" si="79"/>
        <v>0</v>
      </c>
      <c r="I1286">
        <f t="shared" si="75"/>
        <v>0</v>
      </c>
      <c r="J1286">
        <f t="shared" si="76"/>
        <v>0</v>
      </c>
      <c r="K1286">
        <f t="shared" si="77"/>
        <v>0</v>
      </c>
      <c r="P1286" t="b">
        <f t="shared" si="78"/>
        <v>1</v>
      </c>
      <c r="Q1286" t="str">
        <f t="shared" ref="Q1286:Q1334" si="80">CONCATENATE(YEAR(D1286),MONTH(D1286))</f>
        <v>19001</v>
      </c>
    </row>
    <row r="1287" spans="8:17" ht="15.75" customHeight="1">
      <c r="H1287">
        <f t="shared" si="79"/>
        <v>0</v>
      </c>
      <c r="I1287">
        <f t="shared" si="75"/>
        <v>0</v>
      </c>
      <c r="J1287">
        <f t="shared" si="76"/>
        <v>0</v>
      </c>
      <c r="K1287">
        <f t="shared" si="77"/>
        <v>0</v>
      </c>
      <c r="P1287" t="b">
        <f t="shared" si="78"/>
        <v>1</v>
      </c>
      <c r="Q1287" t="str">
        <f t="shared" si="80"/>
        <v>19001</v>
      </c>
    </row>
    <row r="1288" spans="8:17" ht="15.75" customHeight="1">
      <c r="H1288">
        <f t="shared" si="79"/>
        <v>0</v>
      </c>
      <c r="I1288">
        <f t="shared" si="75"/>
        <v>0</v>
      </c>
      <c r="J1288">
        <f t="shared" si="76"/>
        <v>0</v>
      </c>
      <c r="K1288">
        <f t="shared" si="77"/>
        <v>0</v>
      </c>
      <c r="P1288" t="b">
        <f t="shared" si="78"/>
        <v>1</v>
      </c>
      <c r="Q1288" t="str">
        <f t="shared" si="80"/>
        <v>19001</v>
      </c>
    </row>
    <row r="1289" spans="8:17" ht="15.75" customHeight="1">
      <c r="H1289">
        <f t="shared" si="79"/>
        <v>0</v>
      </c>
      <c r="I1289">
        <f t="shared" si="75"/>
        <v>0</v>
      </c>
      <c r="J1289">
        <f t="shared" si="76"/>
        <v>0</v>
      </c>
      <c r="K1289">
        <f t="shared" si="77"/>
        <v>0</v>
      </c>
      <c r="P1289" t="b">
        <f t="shared" si="78"/>
        <v>1</v>
      </c>
      <c r="Q1289" t="str">
        <f t="shared" si="80"/>
        <v>19001</v>
      </c>
    </row>
    <row r="1290" spans="8:17" ht="15.75" customHeight="1">
      <c r="H1290">
        <f t="shared" si="79"/>
        <v>0</v>
      </c>
      <c r="I1290">
        <f t="shared" si="75"/>
        <v>0</v>
      </c>
      <c r="J1290">
        <f t="shared" si="76"/>
        <v>0</v>
      </c>
      <c r="K1290">
        <f t="shared" si="77"/>
        <v>0</v>
      </c>
      <c r="P1290" t="b">
        <f t="shared" si="78"/>
        <v>1</v>
      </c>
      <c r="Q1290" t="str">
        <f t="shared" si="80"/>
        <v>19001</v>
      </c>
    </row>
    <row r="1291" spans="8:17" ht="15.75" customHeight="1">
      <c r="H1291">
        <f t="shared" si="79"/>
        <v>0</v>
      </c>
      <c r="I1291">
        <f t="shared" si="75"/>
        <v>0</v>
      </c>
      <c r="J1291">
        <f t="shared" si="76"/>
        <v>0</v>
      </c>
      <c r="K1291">
        <f t="shared" si="77"/>
        <v>0</v>
      </c>
      <c r="P1291" t="b">
        <f t="shared" si="78"/>
        <v>1</v>
      </c>
      <c r="Q1291" t="str">
        <f t="shared" si="80"/>
        <v>19001</v>
      </c>
    </row>
    <row r="1292" spans="8:17" ht="15.75" customHeight="1">
      <c r="H1292">
        <f t="shared" si="79"/>
        <v>0</v>
      </c>
      <c r="I1292">
        <f t="shared" si="75"/>
        <v>0</v>
      </c>
      <c r="J1292">
        <f t="shared" si="76"/>
        <v>0</v>
      </c>
      <c r="K1292">
        <f t="shared" si="77"/>
        <v>0</v>
      </c>
      <c r="P1292" t="b">
        <f t="shared" si="78"/>
        <v>1</v>
      </c>
      <c r="Q1292" t="str">
        <f t="shared" si="80"/>
        <v>19001</v>
      </c>
    </row>
    <row r="1293" spans="8:17" ht="15.75" customHeight="1">
      <c r="H1293">
        <f t="shared" si="79"/>
        <v>0</v>
      </c>
      <c r="I1293">
        <f t="shared" si="75"/>
        <v>0</v>
      </c>
      <c r="J1293">
        <f t="shared" si="76"/>
        <v>0</v>
      </c>
      <c r="K1293">
        <f t="shared" si="77"/>
        <v>0</v>
      </c>
      <c r="P1293" t="b">
        <f t="shared" si="78"/>
        <v>1</v>
      </c>
      <c r="Q1293" t="str">
        <f t="shared" si="80"/>
        <v>19001</v>
      </c>
    </row>
    <row r="1294" spans="8:17" ht="15.75" customHeight="1">
      <c r="H1294">
        <f t="shared" si="79"/>
        <v>0</v>
      </c>
      <c r="I1294">
        <f t="shared" si="75"/>
        <v>0</v>
      </c>
      <c r="J1294">
        <f t="shared" si="76"/>
        <v>0</v>
      </c>
      <c r="K1294">
        <f t="shared" si="77"/>
        <v>0</v>
      </c>
      <c r="P1294" t="b">
        <f t="shared" si="78"/>
        <v>1</v>
      </c>
      <c r="Q1294" t="str">
        <f t="shared" si="80"/>
        <v>19001</v>
      </c>
    </row>
    <row r="1295" spans="8:17" ht="15.75" customHeight="1">
      <c r="H1295">
        <f t="shared" si="79"/>
        <v>0</v>
      </c>
      <c r="I1295">
        <f t="shared" si="75"/>
        <v>0</v>
      </c>
      <c r="J1295">
        <f t="shared" si="76"/>
        <v>0</v>
      </c>
      <c r="K1295">
        <f t="shared" si="77"/>
        <v>0</v>
      </c>
      <c r="P1295" t="b">
        <f t="shared" si="78"/>
        <v>1</v>
      </c>
      <c r="Q1295" t="str">
        <f t="shared" si="80"/>
        <v>19001</v>
      </c>
    </row>
    <row r="1296" spans="8:17" ht="15.75" customHeight="1">
      <c r="H1296">
        <f t="shared" si="79"/>
        <v>0</v>
      </c>
      <c r="I1296">
        <f t="shared" si="75"/>
        <v>0</v>
      </c>
      <c r="J1296">
        <f t="shared" si="76"/>
        <v>0</v>
      </c>
      <c r="K1296">
        <f t="shared" si="77"/>
        <v>0</v>
      </c>
      <c r="P1296" t="b">
        <f t="shared" si="78"/>
        <v>1</v>
      </c>
      <c r="Q1296" t="str">
        <f t="shared" si="80"/>
        <v>19001</v>
      </c>
    </row>
    <row r="1297" spans="8:17" ht="15.75" customHeight="1">
      <c r="H1297">
        <f t="shared" si="79"/>
        <v>0</v>
      </c>
      <c r="I1297">
        <f t="shared" si="75"/>
        <v>0</v>
      </c>
      <c r="J1297">
        <f t="shared" si="76"/>
        <v>0</v>
      </c>
      <c r="K1297">
        <f t="shared" si="77"/>
        <v>0</v>
      </c>
      <c r="P1297" t="b">
        <f t="shared" si="78"/>
        <v>1</v>
      </c>
      <c r="Q1297" t="str">
        <f t="shared" si="80"/>
        <v>19001</v>
      </c>
    </row>
    <row r="1298" spans="8:17" ht="15.75" customHeight="1">
      <c r="H1298">
        <f t="shared" si="79"/>
        <v>0</v>
      </c>
      <c r="I1298">
        <f t="shared" si="75"/>
        <v>0</v>
      </c>
      <c r="J1298">
        <f t="shared" si="76"/>
        <v>0</v>
      </c>
      <c r="K1298">
        <f t="shared" si="77"/>
        <v>0</v>
      </c>
      <c r="P1298" t="b">
        <f t="shared" si="78"/>
        <v>1</v>
      </c>
      <c r="Q1298" t="str">
        <f t="shared" si="80"/>
        <v>19001</v>
      </c>
    </row>
    <row r="1299" spans="8:17" ht="15.75" customHeight="1">
      <c r="H1299">
        <f t="shared" si="79"/>
        <v>0</v>
      </c>
      <c r="I1299">
        <f t="shared" si="75"/>
        <v>0</v>
      </c>
      <c r="J1299">
        <f t="shared" si="76"/>
        <v>0</v>
      </c>
      <c r="K1299">
        <f t="shared" si="77"/>
        <v>0</v>
      </c>
      <c r="P1299" t="b">
        <f t="shared" si="78"/>
        <v>1</v>
      </c>
      <c r="Q1299" t="str">
        <f t="shared" si="80"/>
        <v>19001</v>
      </c>
    </row>
    <row r="1300" spans="8:17" ht="15.75" customHeight="1">
      <c r="H1300">
        <f t="shared" si="79"/>
        <v>0</v>
      </c>
      <c r="I1300">
        <f t="shared" si="75"/>
        <v>0</v>
      </c>
      <c r="J1300">
        <f t="shared" si="76"/>
        <v>0</v>
      </c>
      <c r="K1300">
        <f t="shared" si="77"/>
        <v>0</v>
      </c>
      <c r="P1300" t="b">
        <f t="shared" si="78"/>
        <v>1</v>
      </c>
      <c r="Q1300" t="str">
        <f t="shared" si="80"/>
        <v>19001</v>
      </c>
    </row>
    <row r="1301" spans="8:17" ht="15.75" customHeight="1">
      <c r="H1301">
        <f t="shared" si="79"/>
        <v>0</v>
      </c>
      <c r="I1301">
        <f t="shared" si="75"/>
        <v>0</v>
      </c>
      <c r="J1301">
        <f t="shared" si="76"/>
        <v>0</v>
      </c>
      <c r="K1301">
        <f t="shared" si="77"/>
        <v>0</v>
      </c>
      <c r="P1301" t="b">
        <f t="shared" si="78"/>
        <v>1</v>
      </c>
      <c r="Q1301" t="str">
        <f t="shared" si="80"/>
        <v>19001</v>
      </c>
    </row>
    <row r="1302" spans="8:17" ht="15.75" customHeight="1">
      <c r="H1302">
        <f t="shared" si="79"/>
        <v>0</v>
      </c>
      <c r="I1302">
        <f t="shared" si="75"/>
        <v>0</v>
      </c>
      <c r="J1302">
        <f t="shared" si="76"/>
        <v>0</v>
      </c>
      <c r="K1302">
        <f t="shared" si="77"/>
        <v>0</v>
      </c>
      <c r="P1302" t="b">
        <f t="shared" si="78"/>
        <v>1</v>
      </c>
      <c r="Q1302" t="str">
        <f t="shared" si="80"/>
        <v>19001</v>
      </c>
    </row>
    <row r="1303" spans="8:17" ht="15.75" customHeight="1">
      <c r="H1303">
        <f t="shared" si="79"/>
        <v>0</v>
      </c>
      <c r="I1303">
        <f t="shared" si="75"/>
        <v>0</v>
      </c>
      <c r="J1303">
        <f t="shared" si="76"/>
        <v>0</v>
      </c>
      <c r="K1303">
        <f t="shared" si="77"/>
        <v>0</v>
      </c>
      <c r="P1303" t="b">
        <f t="shared" si="78"/>
        <v>1</v>
      </c>
      <c r="Q1303" t="str">
        <f t="shared" si="80"/>
        <v>19001</v>
      </c>
    </row>
    <row r="1304" spans="8:17" ht="15.75" customHeight="1">
      <c r="H1304">
        <f t="shared" si="79"/>
        <v>0</v>
      </c>
      <c r="I1304">
        <f t="shared" si="75"/>
        <v>0</v>
      </c>
      <c r="J1304">
        <f t="shared" si="76"/>
        <v>0</v>
      </c>
      <c r="K1304">
        <f t="shared" si="77"/>
        <v>0</v>
      </c>
      <c r="P1304" t="b">
        <f t="shared" si="78"/>
        <v>1</v>
      </c>
      <c r="Q1304" t="str">
        <f t="shared" si="80"/>
        <v>19001</v>
      </c>
    </row>
    <row r="1305" spans="8:17" ht="15.75" customHeight="1">
      <c r="H1305">
        <f t="shared" si="79"/>
        <v>0</v>
      </c>
      <c r="I1305">
        <f t="shared" si="75"/>
        <v>0</v>
      </c>
      <c r="J1305">
        <f t="shared" si="76"/>
        <v>0</v>
      </c>
      <c r="K1305">
        <f t="shared" si="77"/>
        <v>0</v>
      </c>
      <c r="P1305" t="b">
        <f t="shared" si="78"/>
        <v>1</v>
      </c>
      <c r="Q1305" t="str">
        <f t="shared" si="80"/>
        <v>19001</v>
      </c>
    </row>
    <row r="1306" spans="8:17" ht="15.75" customHeight="1">
      <c r="H1306">
        <f t="shared" si="79"/>
        <v>0</v>
      </c>
      <c r="I1306">
        <f t="shared" si="75"/>
        <v>0</v>
      </c>
      <c r="J1306">
        <f t="shared" si="76"/>
        <v>0</v>
      </c>
      <c r="K1306">
        <f t="shared" si="77"/>
        <v>0</v>
      </c>
      <c r="P1306" t="b">
        <f t="shared" si="78"/>
        <v>1</v>
      </c>
      <c r="Q1306" t="str">
        <f t="shared" si="80"/>
        <v>19001</v>
      </c>
    </row>
    <row r="1307" spans="8:17" ht="15.75" customHeight="1">
      <c r="H1307">
        <f t="shared" si="79"/>
        <v>0</v>
      </c>
      <c r="I1307">
        <f t="shared" si="75"/>
        <v>0</v>
      </c>
      <c r="J1307">
        <f t="shared" si="76"/>
        <v>0</v>
      </c>
      <c r="K1307">
        <f t="shared" si="77"/>
        <v>0</v>
      </c>
      <c r="P1307" t="b">
        <f t="shared" si="78"/>
        <v>1</v>
      </c>
      <c r="Q1307" t="str">
        <f t="shared" si="80"/>
        <v>19001</v>
      </c>
    </row>
    <row r="1308" spans="8:17" ht="15.75" customHeight="1">
      <c r="H1308">
        <f t="shared" si="79"/>
        <v>0</v>
      </c>
      <c r="I1308">
        <f t="shared" si="75"/>
        <v>0</v>
      </c>
      <c r="J1308">
        <f t="shared" si="76"/>
        <v>0</v>
      </c>
      <c r="K1308">
        <f t="shared" si="77"/>
        <v>0</v>
      </c>
      <c r="P1308" t="b">
        <f t="shared" si="78"/>
        <v>1</v>
      </c>
      <c r="Q1308" t="str">
        <f t="shared" si="80"/>
        <v>19001</v>
      </c>
    </row>
    <row r="1309" spans="8:17" ht="15.75" customHeight="1">
      <c r="H1309">
        <f t="shared" si="79"/>
        <v>0</v>
      </c>
      <c r="I1309">
        <f t="shared" si="75"/>
        <v>0</v>
      </c>
      <c r="J1309">
        <f t="shared" si="76"/>
        <v>0</v>
      </c>
      <c r="K1309">
        <f t="shared" si="77"/>
        <v>0</v>
      </c>
      <c r="P1309" t="b">
        <f t="shared" si="78"/>
        <v>1</v>
      </c>
      <c r="Q1309" t="str">
        <f t="shared" si="80"/>
        <v>19001</v>
      </c>
    </row>
    <row r="1310" spans="8:17" ht="15.75" customHeight="1">
      <c r="H1310">
        <f t="shared" si="79"/>
        <v>0</v>
      </c>
      <c r="I1310">
        <f t="shared" si="75"/>
        <v>0</v>
      </c>
      <c r="J1310">
        <f t="shared" si="76"/>
        <v>0</v>
      </c>
      <c r="K1310">
        <f t="shared" si="77"/>
        <v>0</v>
      </c>
      <c r="P1310" t="b">
        <f t="shared" si="78"/>
        <v>1</v>
      </c>
      <c r="Q1310" t="str">
        <f t="shared" si="80"/>
        <v>19001</v>
      </c>
    </row>
    <row r="1311" spans="8:17" ht="15.75" customHeight="1">
      <c r="H1311">
        <f t="shared" si="79"/>
        <v>0</v>
      </c>
      <c r="I1311">
        <f t="shared" si="75"/>
        <v>0</v>
      </c>
      <c r="J1311">
        <f t="shared" si="76"/>
        <v>0</v>
      </c>
      <c r="K1311">
        <f t="shared" si="77"/>
        <v>0</v>
      </c>
      <c r="P1311" t="b">
        <f t="shared" si="78"/>
        <v>1</v>
      </c>
      <c r="Q1311" t="str">
        <f t="shared" si="80"/>
        <v>19001</v>
      </c>
    </row>
    <row r="1312" spans="8:17" ht="15.75" customHeight="1">
      <c r="H1312">
        <f t="shared" si="79"/>
        <v>0</v>
      </c>
      <c r="I1312">
        <f t="shared" si="75"/>
        <v>0</v>
      </c>
      <c r="J1312">
        <f t="shared" si="76"/>
        <v>0</v>
      </c>
      <c r="K1312">
        <f t="shared" si="77"/>
        <v>0</v>
      </c>
      <c r="P1312" t="b">
        <f t="shared" si="78"/>
        <v>1</v>
      </c>
      <c r="Q1312" t="str">
        <f t="shared" si="80"/>
        <v>19001</v>
      </c>
    </row>
    <row r="1313" spans="8:17" ht="15.75" customHeight="1">
      <c r="H1313">
        <f t="shared" si="79"/>
        <v>0</v>
      </c>
      <c r="I1313">
        <f t="shared" si="75"/>
        <v>0</v>
      </c>
      <c r="J1313">
        <f t="shared" si="76"/>
        <v>0</v>
      </c>
      <c r="K1313">
        <f t="shared" si="77"/>
        <v>0</v>
      </c>
      <c r="P1313" t="b">
        <f t="shared" si="78"/>
        <v>1</v>
      </c>
      <c r="Q1313" t="str">
        <f t="shared" si="80"/>
        <v>19001</v>
      </c>
    </row>
    <row r="1314" spans="8:17" ht="15.75" customHeight="1">
      <c r="H1314">
        <f t="shared" si="79"/>
        <v>0</v>
      </c>
      <c r="I1314">
        <f t="shared" si="75"/>
        <v>0</v>
      </c>
      <c r="J1314">
        <f t="shared" si="76"/>
        <v>0</v>
      </c>
      <c r="K1314">
        <f t="shared" si="77"/>
        <v>0</v>
      </c>
      <c r="P1314" t="b">
        <f t="shared" si="78"/>
        <v>1</v>
      </c>
      <c r="Q1314" t="str">
        <f t="shared" si="80"/>
        <v>19001</v>
      </c>
    </row>
    <row r="1315" spans="8:17" ht="15.75" customHeight="1">
      <c r="H1315">
        <f t="shared" si="79"/>
        <v>0</v>
      </c>
      <c r="I1315">
        <f t="shared" si="75"/>
        <v>0</v>
      </c>
      <c r="J1315">
        <f t="shared" si="76"/>
        <v>0</v>
      </c>
      <c r="K1315">
        <f t="shared" si="77"/>
        <v>0</v>
      </c>
      <c r="P1315" t="b">
        <f t="shared" si="78"/>
        <v>1</v>
      </c>
      <c r="Q1315" t="str">
        <f t="shared" si="80"/>
        <v>19001</v>
      </c>
    </row>
    <row r="1316" spans="8:17" ht="15.75" customHeight="1">
      <c r="H1316">
        <f t="shared" si="79"/>
        <v>0</v>
      </c>
      <c r="I1316">
        <f t="shared" si="75"/>
        <v>0</v>
      </c>
      <c r="J1316">
        <f t="shared" si="76"/>
        <v>0</v>
      </c>
      <c r="K1316">
        <f t="shared" si="77"/>
        <v>0</v>
      </c>
      <c r="P1316" t="b">
        <f t="shared" si="78"/>
        <v>1</v>
      </c>
      <c r="Q1316" t="str">
        <f t="shared" si="80"/>
        <v>19001</v>
      </c>
    </row>
    <row r="1317" spans="8:17" ht="15.75" customHeight="1">
      <c r="H1317">
        <f t="shared" si="79"/>
        <v>0</v>
      </c>
      <c r="I1317">
        <f t="shared" si="75"/>
        <v>0</v>
      </c>
      <c r="J1317">
        <f t="shared" si="76"/>
        <v>0</v>
      </c>
      <c r="K1317">
        <f t="shared" si="77"/>
        <v>0</v>
      </c>
      <c r="P1317" t="b">
        <f t="shared" si="78"/>
        <v>1</v>
      </c>
      <c r="Q1317" t="str">
        <f t="shared" si="80"/>
        <v>19001</v>
      </c>
    </row>
    <row r="1318" spans="8:17" ht="15.75" customHeight="1">
      <c r="H1318">
        <f t="shared" si="79"/>
        <v>0</v>
      </c>
      <c r="I1318">
        <f t="shared" si="75"/>
        <v>0</v>
      </c>
      <c r="J1318">
        <f t="shared" si="76"/>
        <v>0</v>
      </c>
      <c r="K1318">
        <f t="shared" si="77"/>
        <v>0</v>
      </c>
      <c r="P1318" t="b">
        <f t="shared" si="78"/>
        <v>1</v>
      </c>
      <c r="Q1318" t="str">
        <f t="shared" si="80"/>
        <v>19001</v>
      </c>
    </row>
    <row r="1319" spans="8:17" ht="15.75" customHeight="1">
      <c r="H1319">
        <f t="shared" si="79"/>
        <v>0</v>
      </c>
      <c r="I1319">
        <f t="shared" si="75"/>
        <v>0</v>
      </c>
      <c r="J1319">
        <f t="shared" si="76"/>
        <v>0</v>
      </c>
      <c r="K1319">
        <f t="shared" si="77"/>
        <v>0</v>
      </c>
      <c r="P1319" t="b">
        <f t="shared" si="78"/>
        <v>1</v>
      </c>
      <c r="Q1319" t="str">
        <f t="shared" si="80"/>
        <v>19001</v>
      </c>
    </row>
    <row r="1320" spans="8:17" ht="15.75" customHeight="1">
      <c r="H1320">
        <f t="shared" si="79"/>
        <v>0</v>
      </c>
      <c r="I1320">
        <f t="shared" si="75"/>
        <v>0</v>
      </c>
      <c r="J1320">
        <f t="shared" si="76"/>
        <v>0</v>
      </c>
      <c r="K1320">
        <f t="shared" si="77"/>
        <v>0</v>
      </c>
      <c r="P1320" t="b">
        <f t="shared" si="78"/>
        <v>1</v>
      </c>
      <c r="Q1320" t="str">
        <f t="shared" si="80"/>
        <v>19001</v>
      </c>
    </row>
    <row r="1321" spans="8:17" ht="15.75" customHeight="1">
      <c r="H1321">
        <f t="shared" si="79"/>
        <v>0</v>
      </c>
      <c r="I1321">
        <f t="shared" si="75"/>
        <v>0</v>
      </c>
      <c r="J1321">
        <f t="shared" si="76"/>
        <v>0</v>
      </c>
      <c r="K1321">
        <f t="shared" si="77"/>
        <v>0</v>
      </c>
      <c r="P1321" t="b">
        <f t="shared" si="78"/>
        <v>1</v>
      </c>
      <c r="Q1321" t="str">
        <f t="shared" si="80"/>
        <v>19001</v>
      </c>
    </row>
    <row r="1322" spans="8:17" ht="15.75" customHeight="1">
      <c r="H1322">
        <f t="shared" si="79"/>
        <v>0</v>
      </c>
      <c r="I1322">
        <f t="shared" si="75"/>
        <v>0</v>
      </c>
      <c r="J1322">
        <f t="shared" si="76"/>
        <v>0</v>
      </c>
      <c r="K1322">
        <f t="shared" si="77"/>
        <v>0</v>
      </c>
      <c r="P1322" t="b">
        <f t="shared" si="78"/>
        <v>1</v>
      </c>
      <c r="Q1322" t="str">
        <f t="shared" si="80"/>
        <v>19001</v>
      </c>
    </row>
    <row r="1323" spans="8:17" ht="15.75" customHeight="1">
      <c r="H1323">
        <f t="shared" si="79"/>
        <v>0</v>
      </c>
      <c r="I1323">
        <f t="shared" si="75"/>
        <v>0</v>
      </c>
      <c r="J1323">
        <f t="shared" si="76"/>
        <v>0</v>
      </c>
      <c r="K1323">
        <f t="shared" si="77"/>
        <v>0</v>
      </c>
      <c r="P1323" t="b">
        <f t="shared" si="78"/>
        <v>1</v>
      </c>
      <c r="Q1323" t="str">
        <f t="shared" si="80"/>
        <v>19001</v>
      </c>
    </row>
    <row r="1324" spans="8:17" ht="15.75" customHeight="1">
      <c r="H1324">
        <f t="shared" si="79"/>
        <v>0</v>
      </c>
      <c r="I1324">
        <f t="shared" si="75"/>
        <v>0</v>
      </c>
      <c r="J1324">
        <f t="shared" si="76"/>
        <v>0</v>
      </c>
      <c r="K1324">
        <f t="shared" si="77"/>
        <v>0</v>
      </c>
      <c r="P1324" t="b">
        <f t="shared" si="78"/>
        <v>1</v>
      </c>
      <c r="Q1324" t="str">
        <f t="shared" si="80"/>
        <v>19001</v>
      </c>
    </row>
    <row r="1325" spans="8:17" ht="15.75" customHeight="1">
      <c r="H1325">
        <f t="shared" si="79"/>
        <v>0</v>
      </c>
      <c r="I1325">
        <f t="shared" ref="I1325:I1334" si="81">IF(C1325&lt;6,0,G1325-H1325-SUM(J1325:O1325))</f>
        <v>0</v>
      </c>
      <c r="J1325">
        <f t="shared" ref="J1325:J1334" si="82">IF(C1325&lt;6,0,5000)</f>
        <v>0</v>
      </c>
      <c r="K1325">
        <f t="shared" ref="K1325:K1334" si="83">IF(C1325&lt;6,0,10000)</f>
        <v>0</v>
      </c>
      <c r="P1325" t="b">
        <f t="shared" ref="P1325:P1334" si="84">G1325=SUM(H1325:O1325)</f>
        <v>1</v>
      </c>
      <c r="Q1325" t="str">
        <f t="shared" si="80"/>
        <v>19001</v>
      </c>
    </row>
    <row r="1326" spans="8:17" ht="15.75" customHeight="1">
      <c r="H1326">
        <f t="shared" si="79"/>
        <v>0</v>
      </c>
      <c r="I1326">
        <f t="shared" si="81"/>
        <v>0</v>
      </c>
      <c r="J1326">
        <f t="shared" si="82"/>
        <v>0</v>
      </c>
      <c r="K1326">
        <f t="shared" si="83"/>
        <v>0</v>
      </c>
      <c r="P1326" t="b">
        <f t="shared" si="84"/>
        <v>1</v>
      </c>
      <c r="Q1326" t="str">
        <f t="shared" si="80"/>
        <v>19001</v>
      </c>
    </row>
    <row r="1327" spans="8:17" ht="15.75" customHeight="1">
      <c r="H1327">
        <f t="shared" ref="H1327:H1334" si="85">IF(C1327&lt;6,IF(E1327&lt;1,0,IF(G1327&gt;150000,150000,G1327)),150000)</f>
        <v>0</v>
      </c>
      <c r="I1327">
        <f t="shared" si="81"/>
        <v>0</v>
      </c>
      <c r="J1327">
        <f t="shared" si="82"/>
        <v>0</v>
      </c>
      <c r="K1327">
        <f t="shared" si="83"/>
        <v>0</v>
      </c>
      <c r="P1327" t="b">
        <f t="shared" si="84"/>
        <v>1</v>
      </c>
      <c r="Q1327" t="str">
        <f t="shared" si="80"/>
        <v>19001</v>
      </c>
    </row>
    <row r="1328" spans="8:17" ht="15.75" customHeight="1">
      <c r="H1328">
        <f t="shared" si="85"/>
        <v>0</v>
      </c>
      <c r="I1328">
        <f t="shared" si="81"/>
        <v>0</v>
      </c>
      <c r="J1328">
        <f t="shared" si="82"/>
        <v>0</v>
      </c>
      <c r="K1328">
        <f t="shared" si="83"/>
        <v>0</v>
      </c>
      <c r="P1328" t="b">
        <f t="shared" si="84"/>
        <v>1</v>
      </c>
      <c r="Q1328" t="str">
        <f t="shared" si="80"/>
        <v>19001</v>
      </c>
    </row>
    <row r="1329" spans="8:17" ht="15.75" customHeight="1">
      <c r="H1329">
        <f t="shared" si="85"/>
        <v>0</v>
      </c>
      <c r="I1329">
        <f t="shared" si="81"/>
        <v>0</v>
      </c>
      <c r="J1329">
        <f t="shared" si="82"/>
        <v>0</v>
      </c>
      <c r="K1329">
        <f t="shared" si="83"/>
        <v>0</v>
      </c>
      <c r="P1329" t="b">
        <f t="shared" si="84"/>
        <v>1</v>
      </c>
      <c r="Q1329" t="str">
        <f t="shared" si="80"/>
        <v>19001</v>
      </c>
    </row>
    <row r="1330" spans="8:17" ht="15.75" customHeight="1">
      <c r="H1330">
        <f t="shared" si="85"/>
        <v>0</v>
      </c>
      <c r="I1330">
        <f t="shared" si="81"/>
        <v>0</v>
      </c>
      <c r="J1330">
        <f t="shared" si="82"/>
        <v>0</v>
      </c>
      <c r="K1330">
        <f t="shared" si="83"/>
        <v>0</v>
      </c>
      <c r="P1330" t="b">
        <f t="shared" si="84"/>
        <v>1</v>
      </c>
      <c r="Q1330" t="str">
        <f t="shared" si="80"/>
        <v>19001</v>
      </c>
    </row>
    <row r="1331" spans="8:17" ht="15.75" customHeight="1">
      <c r="H1331">
        <f t="shared" si="85"/>
        <v>0</v>
      </c>
      <c r="I1331">
        <f t="shared" si="81"/>
        <v>0</v>
      </c>
      <c r="J1331">
        <f t="shared" si="82"/>
        <v>0</v>
      </c>
      <c r="K1331">
        <f t="shared" si="83"/>
        <v>0</v>
      </c>
      <c r="P1331" t="b">
        <f t="shared" si="84"/>
        <v>1</v>
      </c>
      <c r="Q1331" t="str">
        <f t="shared" si="80"/>
        <v>19001</v>
      </c>
    </row>
    <row r="1332" spans="8:17" ht="15.75" customHeight="1">
      <c r="H1332">
        <f t="shared" si="85"/>
        <v>0</v>
      </c>
      <c r="I1332">
        <f t="shared" si="81"/>
        <v>0</v>
      </c>
      <c r="J1332">
        <f t="shared" si="82"/>
        <v>0</v>
      </c>
      <c r="K1332">
        <f t="shared" si="83"/>
        <v>0</v>
      </c>
      <c r="P1332" t="b">
        <f t="shared" si="84"/>
        <v>1</v>
      </c>
      <c r="Q1332" t="str">
        <f t="shared" si="80"/>
        <v>19001</v>
      </c>
    </row>
    <row r="1333" spans="8:17" ht="15.75" customHeight="1">
      <c r="H1333">
        <f t="shared" si="85"/>
        <v>0</v>
      </c>
      <c r="I1333">
        <f t="shared" si="81"/>
        <v>0</v>
      </c>
      <c r="J1333">
        <f t="shared" si="82"/>
        <v>0</v>
      </c>
      <c r="K1333">
        <f t="shared" si="83"/>
        <v>0</v>
      </c>
      <c r="P1333" t="b">
        <f t="shared" si="84"/>
        <v>1</v>
      </c>
      <c r="Q1333" t="str">
        <f t="shared" si="80"/>
        <v>19001</v>
      </c>
    </row>
    <row r="1334" spans="8:17" ht="15.75" customHeight="1">
      <c r="H1334">
        <f t="shared" si="85"/>
        <v>0</v>
      </c>
      <c r="I1334">
        <f t="shared" si="81"/>
        <v>0</v>
      </c>
      <c r="J1334">
        <f t="shared" si="82"/>
        <v>0</v>
      </c>
      <c r="K1334">
        <f t="shared" si="83"/>
        <v>0</v>
      </c>
      <c r="P1334" t="b">
        <f t="shared" si="84"/>
        <v>1</v>
      </c>
      <c r="Q1334" t="str">
        <f t="shared" si="80"/>
        <v>19001</v>
      </c>
    </row>
  </sheetData>
  <autoFilter ref="A1:Q1334">
    <filterColumn colId="1"/>
    <filterColumn colId="2"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2017-04-02T23:45:50Z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