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2016'!$A$1:$Q$1344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<sst xmlns="http://schemas.openxmlformats.org/spreadsheetml/2006/main" count="240">
  <si>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</si>
  <si>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</si>
  <si>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</si>
  <si>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</si>
  <si>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</si>
  <si>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</si>
  <si>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</si>
  <si>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</si>
  <si>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</si>
  <si>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</si>
  <si>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</si>
  <si>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</si>
  <si>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</si>
  <si>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</si>
  <si>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</si>
  <si>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</si>
  <si>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</si>
  <si>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</si>
  <si>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</si>
  <si>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</si>
  <si>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</si>
  <si>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</si>
  <si>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</si>
  <si>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</si>
  <si>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</si>
  <si>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</si>
  <si>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</si>
  <si>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</si>
  <si>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</si>
  <si>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</si>
  <si>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</si>
  <si>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</si>
  <si>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</si>
  <si>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</si>
  <si>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</si>
  <si>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</si>
  <si>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</si>
  <si>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</si>
  <si>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</si>
  <si>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</si>
  <si>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</si>
  <si>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</si>
  <si>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</si>
  <si>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</si>
  <si>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</si>
  <si>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</si>
  <si>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</si>
  <si>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</si>
  <si>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</si>
  <si>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</si>
  <si>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</si>
  <si>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</si>
  <si>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</si>
  <si>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</si>
  <si>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</si>
  <si>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</si>
  <si>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</si>
  <si>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</si>
  <si>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</si>
  <si>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</si>
  <si>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</si>
  <si>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</si>
  <si>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</si>
  <si>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</si>
  <si>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</si>
  <si>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</si>
  <si>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</si>
  <si>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</si>
  <si>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</si>
  <si>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</si>
  <si>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</si>
  <si>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</si>
  <si>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</si>
  <si>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</si>
  <si>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</si>
  <si>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</si>
  <si>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</si>
  <si>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</si>
  <si>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</si>
  <si>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</si>
  <si>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</si>
  <si>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</si>
  <si>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</si>
  <si>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</si>
  <si>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</si>
  <si>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</si>
  <si>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</si>
  <si>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</si>
  <si>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</si>
  <si>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</si>
  <si>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</si>
  <si>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</si>
  <si>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</si>
  <si>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</si>
  <si>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</si>
  <si>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</si>
  <si>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</si>
  <si>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</si>
  <si>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</si>
  <si>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</si>
  <si>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</si>
  <si>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</si>
  <si>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</si>
  <si>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</si>
  <si>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</si>
  <si>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</si>
  <si>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</si>
  <si>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</si>
  <si>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</si>
  <si>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</si>
  <si>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</si>
  <si>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</si>
  <si>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</si>
  <si>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</si>
  <si>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</si>
  <si>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</si>
  <si>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</si>
  <si>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</si>
  <si>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</si>
  <si>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</si>
  <si>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</si>
  <si>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</si>
  <si>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</si>
  <si>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</si>
  <si>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</si>
  <si>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</si>
  <si>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</si>
  <si>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</si>
  <si>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</si>
  <si>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</si>
  <si>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</si>
  <si>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</si>
  <si>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</si>
  <si>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</si>
  <si>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</si>
  <si>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</si>
  <si>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</si>
  <si>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</si>
  <si>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</si>
  <si>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</si>
  <si>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</si>
  <si>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</si>
  <si>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</si>
  <si>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</si>
  <si>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</si>
  <si>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</si>
  <si>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</si>
  <si>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</si>
  <si>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</si>
  <si>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</si>
  <si>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</si>
  <si>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</si>
  <si>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</si>
  <si>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</si>
  <si>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</si>
  <si>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</si>
  <si>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</si>
  <si>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</si>
  <si>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</si>
  <si>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</si>
  <si>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</si>
  <si>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</si>
  <si>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</si>
  <si>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</si>
  <si>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</si>
  <si>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</si>
  <si>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</si>
  <si>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</si>
  <si>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</si>
  <si>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</si>
  <si>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</si>
  <si>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</si>
  <si>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</si>
  <si>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</si>
  <si>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</si>
  <si>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</si>
  <si>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</si>
  <si>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</si>
  <si>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</si>
  <si>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</si>
  <si>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</si>
  <si>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</si>
  <si>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</si>
  <si>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</si>
  <si>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</si>
  <si>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</si>
  <si>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</si>
  <si>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</si>
  <si>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</si>
  <si>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</si>
  <si>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</si>
  <si>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</si>
  <si>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</si>
  <si>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</si>
  <si>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</si>
  <si>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</si>
  <si>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</si>
  <si>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</si>
  <si>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</si>
  <si>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</si>
  <si>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</si>
  <si>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</si>
  <si>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</si>
  <si>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</si>
  <si>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</si>
  <si>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</si>
  <si>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</si>
  <si>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</si>
  <si>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</si>
  <si>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</si>
  <si>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</si>
  <si>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</si>
  <si>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</si>
  <si>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</si>
  <si>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</si>
  <si>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</si>
  <si>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</si>
  <si>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</si>
  <si>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</si>
  <si>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</si>
  <si>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</si>
  <si>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</si>
  <si>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</si>
  <si>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</si>
  <si>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</si>
  <si>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</si>
  <si>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</si>
  <si>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</si>
  <si>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</si>
  <si>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</si>
  <si>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</si>
  <si>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</si>
  <si>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</si>
  <si>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</si>
  <si>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</si>
  <si>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</si>
  <si>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</si>
  <si>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</si>
  <si>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</si>
  <si>
    <t>Muhammad zuhdi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</si>
</sst>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9" borderId="12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3" fillId="14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9" borderId="1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2" fillId="32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347"/>
  <sheetViews>
    <sheetView tabSelected="1" topLeftCell="C1" workbookViewId="0">
      <pane ySplit="1" topLeftCell="A1315" activePane="bottomLeft" state="frozen"/>
      <selection/>
      <selection pane="bottomLeft" activeCell="P1324" sqref="P1324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23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220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220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221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221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221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222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223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224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224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225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225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223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226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227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228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222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222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228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228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227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227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229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229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229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229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223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224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224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224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225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226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226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223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227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228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226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230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231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223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232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232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232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232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232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232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232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232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232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232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232</v>
      </c>
      <c r="B1267" s="3" t="s">
        <v>233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232</v>
      </c>
      <c r="B1268" s="3" t="s">
        <v>233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232</v>
      </c>
      <c r="B1269" s="3" t="s">
        <v>233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232</v>
      </c>
      <c r="B1270" s="3" t="s">
        <v>233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232</v>
      </c>
      <c r="B1271" s="3" t="s">
        <v>234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232</v>
      </c>
      <c r="B1272" s="3" t="s">
        <v>234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232</v>
      </c>
      <c r="B1273" s="3" t="s">
        <v>234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232</v>
      </c>
      <c r="B1274" s="3" t="s">
        <v>234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32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221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221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221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221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235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235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236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236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236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897</v>
      </c>
      <c r="B1316" t="s">
        <v>116</v>
      </c>
      <c r="C1316">
        <v>6</v>
      </c>
      <c r="D1316" s="10">
        <v>42819</v>
      </c>
      <c r="E1316">
        <v>12</v>
      </c>
      <c r="F1316">
        <v>2016</v>
      </c>
      <c r="G1316">
        <v>425000</v>
      </c>
      <c r="H1316">
        <f t="shared" si="115"/>
        <v>150000</v>
      </c>
      <c r="I1316">
        <f t="shared" si="111"/>
        <v>260000</v>
      </c>
      <c r="J1316">
        <f t="shared" si="112"/>
        <v>5000</v>
      </c>
      <c r="K1316">
        <f t="shared" si="113"/>
        <v>10000</v>
      </c>
      <c r="P1316" t="b">
        <f t="shared" si="114"/>
        <v>1</v>
      </c>
      <c r="Q1316" t="str">
        <f t="shared" si="116"/>
        <v>20173</v>
      </c>
    </row>
    <row r="1317" customHeight="1" spans="1:17">
      <c r="A1317">
        <v>897</v>
      </c>
      <c r="B1317" t="s">
        <v>116</v>
      </c>
      <c r="C1317">
        <v>6</v>
      </c>
      <c r="D1317" s="10">
        <v>42819</v>
      </c>
      <c r="E1317">
        <v>1</v>
      </c>
      <c r="F1317">
        <v>2017</v>
      </c>
      <c r="G1317">
        <v>425000</v>
      </c>
      <c r="H1317">
        <f t="shared" si="115"/>
        <v>150000</v>
      </c>
      <c r="I1317">
        <f t="shared" si="111"/>
        <v>260000</v>
      </c>
      <c r="J1317">
        <f t="shared" si="112"/>
        <v>5000</v>
      </c>
      <c r="K1317">
        <f t="shared" si="113"/>
        <v>10000</v>
      </c>
      <c r="P1317" t="b">
        <f t="shared" si="114"/>
        <v>1</v>
      </c>
      <c r="Q1317" t="str">
        <f t="shared" si="116"/>
        <v>20173</v>
      </c>
    </row>
    <row r="1318" customHeight="1" spans="1:17">
      <c r="A1318">
        <v>897</v>
      </c>
      <c r="B1318" t="s">
        <v>116</v>
      </c>
      <c r="C1318">
        <v>6</v>
      </c>
      <c r="D1318" s="10">
        <v>42819</v>
      </c>
      <c r="E1318">
        <v>2</v>
      </c>
      <c r="F1318">
        <v>2017</v>
      </c>
      <c r="G1318">
        <v>425000</v>
      </c>
      <c r="H1318">
        <f t="shared" si="115"/>
        <v>150000</v>
      </c>
      <c r="I1318">
        <f t="shared" si="111"/>
        <v>260000</v>
      </c>
      <c r="J1318">
        <f t="shared" si="112"/>
        <v>5000</v>
      </c>
      <c r="K1318">
        <f t="shared" si="113"/>
        <v>10000</v>
      </c>
      <c r="P1318" t="b">
        <f t="shared" si="114"/>
        <v>1</v>
      </c>
      <c r="Q1318" t="str">
        <f t="shared" si="116"/>
        <v>20173</v>
      </c>
    </row>
    <row r="1319" customHeight="1" spans="1:17">
      <c r="A1319">
        <v>898</v>
      </c>
      <c r="B1319" t="s">
        <v>181</v>
      </c>
      <c r="C1319">
        <v>9</v>
      </c>
      <c r="D1319" s="10">
        <v>42826</v>
      </c>
      <c r="E1319">
        <v>3</v>
      </c>
      <c r="F1319">
        <v>2017</v>
      </c>
      <c r="G1319">
        <v>425000</v>
      </c>
      <c r="H1319">
        <f t="shared" si="115"/>
        <v>150000</v>
      </c>
      <c r="I1319">
        <f t="shared" si="111"/>
        <v>260000</v>
      </c>
      <c r="J1319">
        <f t="shared" si="112"/>
        <v>5000</v>
      </c>
      <c r="K1319">
        <f t="shared" si="113"/>
        <v>10000</v>
      </c>
      <c r="P1319" t="b">
        <f t="shared" si="114"/>
        <v>1</v>
      </c>
      <c r="Q1319" t="str">
        <f t="shared" si="116"/>
        <v>20174</v>
      </c>
    </row>
    <row r="1320" customHeight="1" spans="1:17">
      <c r="A1320">
        <v>898</v>
      </c>
      <c r="B1320" t="s">
        <v>237</v>
      </c>
      <c r="C1320">
        <v>9</v>
      </c>
      <c r="D1320" s="10">
        <v>42826</v>
      </c>
      <c r="E1320">
        <v>3</v>
      </c>
      <c r="F1320">
        <v>2017</v>
      </c>
      <c r="G1320">
        <v>425000</v>
      </c>
      <c r="H1320">
        <f t="shared" si="115"/>
        <v>150000</v>
      </c>
      <c r="I1320">
        <f t="shared" si="111"/>
        <v>260000</v>
      </c>
      <c r="J1320">
        <f t="shared" si="112"/>
        <v>5000</v>
      </c>
      <c r="K1320">
        <f t="shared" si="113"/>
        <v>10000</v>
      </c>
      <c r="P1320" t="b">
        <f t="shared" si="114"/>
        <v>1</v>
      </c>
      <c r="Q1320" t="str">
        <f t="shared" si="116"/>
        <v>20174</v>
      </c>
    </row>
    <row r="1321" customHeight="1" spans="1:17">
      <c r="A1321">
        <v>899</v>
      </c>
      <c r="B1321" t="s">
        <v>30</v>
      </c>
      <c r="C1321">
        <v>1</v>
      </c>
      <c r="D1321" s="10">
        <v>42826</v>
      </c>
      <c r="E1321">
        <v>4</v>
      </c>
      <c r="F1321">
        <v>2017</v>
      </c>
      <c r="G1321">
        <v>150000</v>
      </c>
      <c r="H1321">
        <f t="shared" si="115"/>
        <v>150000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20174</v>
      </c>
    </row>
    <row r="1322" customHeight="1" spans="1:17">
      <c r="A1322">
        <v>899</v>
      </c>
      <c r="B1322" t="s">
        <v>130</v>
      </c>
      <c r="C1322">
        <v>6</v>
      </c>
      <c r="D1322" s="10">
        <v>42826</v>
      </c>
      <c r="E1322">
        <v>4</v>
      </c>
      <c r="F1322">
        <v>2017</v>
      </c>
      <c r="G1322">
        <v>425000</v>
      </c>
      <c r="H1322">
        <f t="shared" si="115"/>
        <v>150000</v>
      </c>
      <c r="I1322">
        <f t="shared" si="111"/>
        <v>260000</v>
      </c>
      <c r="J1322">
        <f t="shared" si="112"/>
        <v>5000</v>
      </c>
      <c r="K1322">
        <f t="shared" si="113"/>
        <v>10000</v>
      </c>
      <c r="P1322" t="b">
        <f t="shared" si="114"/>
        <v>1</v>
      </c>
      <c r="Q1322" t="str">
        <f t="shared" si="116"/>
        <v>20174</v>
      </c>
    </row>
    <row r="1323" customHeight="1" spans="1:17">
      <c r="A1323">
        <v>900</v>
      </c>
      <c r="B1323" t="s">
        <v>238</v>
      </c>
      <c r="C1323">
        <v>2</v>
      </c>
      <c r="D1323" s="10">
        <v>42826</v>
      </c>
      <c r="E1323">
        <v>4</v>
      </c>
      <c r="F1323">
        <v>2017</v>
      </c>
      <c r="G1323">
        <v>200000</v>
      </c>
      <c r="H1323">
        <f t="shared" si="115"/>
        <v>150000</v>
      </c>
      <c r="I1323">
        <f t="shared" ref="I1323:I1332" si="117">IF(C1323&lt;6,0,G1323-H1323-SUM(J1323:O1323))</f>
        <v>0</v>
      </c>
      <c r="J1323">
        <f t="shared" ref="J1323:J1332" si="118">IF(C1323&lt;6,0,5000)</f>
        <v>0</v>
      </c>
      <c r="K1323">
        <f t="shared" ref="K1323:K1332" si="119">IF(C1323&lt;6,0,10000)</f>
        <v>0</v>
      </c>
      <c r="O1323">
        <v>50000</v>
      </c>
      <c r="P1323" t="b">
        <f t="shared" ref="P1323:P1332" si="120">G1323=SUM(H1323:O1323)</f>
        <v>1</v>
      </c>
      <c r="Q1323" t="str">
        <f t="shared" si="116"/>
        <v>20174</v>
      </c>
    </row>
    <row r="1324" customHeight="1" spans="1:17">
      <c r="A1324">
        <v>901</v>
      </c>
      <c r="B1324" t="s">
        <v>39</v>
      </c>
      <c r="C1324">
        <v>2</v>
      </c>
      <c r="D1324" s="10">
        <v>42826</v>
      </c>
      <c r="E1324">
        <v>3</v>
      </c>
      <c r="F1324">
        <v>2017</v>
      </c>
      <c r="G1324">
        <v>150000</v>
      </c>
      <c r="H1324">
        <f t="shared" si="115"/>
        <v>150000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20174</v>
      </c>
    </row>
    <row r="1325" customHeight="1" spans="1:17">
      <c r="A1325">
        <v>901</v>
      </c>
      <c r="B1325" t="s">
        <v>39</v>
      </c>
      <c r="C1325">
        <v>2</v>
      </c>
      <c r="D1325" s="10">
        <v>42826</v>
      </c>
      <c r="E1325">
        <v>4</v>
      </c>
      <c r="F1325">
        <v>2017</v>
      </c>
      <c r="G1325">
        <v>150000</v>
      </c>
      <c r="H1325">
        <f t="shared" ref="H1325:H1332" si="121">IF(C1325&lt;6,IF(E1325&lt;1,0,IF(G1325&gt;150000,150000,G1325)),150000)</f>
        <v>150000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20174</v>
      </c>
    </row>
    <row r="1326" customHeight="1" spans="1:17">
      <c r="A1326">
        <v>902</v>
      </c>
      <c r="B1326" s="3" t="s">
        <v>87</v>
      </c>
      <c r="C1326" s="3">
        <v>3</v>
      </c>
      <c r="D1326" s="10">
        <v>42826</v>
      </c>
      <c r="E1326">
        <v>4</v>
      </c>
      <c r="F1326">
        <v>2017</v>
      </c>
      <c r="G1326">
        <v>100000</v>
      </c>
      <c r="H1326">
        <f t="shared" si="121"/>
        <v>100000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20174</v>
      </c>
    </row>
    <row r="1327" customHeight="1" spans="1:17">
      <c r="A1327">
        <v>902</v>
      </c>
      <c r="B1327" s="3" t="s">
        <v>50</v>
      </c>
      <c r="C1327" s="3">
        <v>2</v>
      </c>
      <c r="D1327" s="10">
        <v>42826</v>
      </c>
      <c r="E1327">
        <v>4</v>
      </c>
      <c r="F1327">
        <v>2017</v>
      </c>
      <c r="G1327">
        <v>100000</v>
      </c>
      <c r="H1327">
        <f t="shared" si="121"/>
        <v>100000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20174</v>
      </c>
    </row>
    <row r="1328" customHeight="1" spans="1:17">
      <c r="A1328">
        <v>903</v>
      </c>
      <c r="B1328" t="s">
        <v>239</v>
      </c>
      <c r="C1328">
        <v>1</v>
      </c>
      <c r="D1328" s="10">
        <v>42826</v>
      </c>
      <c r="E1328">
        <v>3</v>
      </c>
      <c r="F1328">
        <v>2017</v>
      </c>
      <c r="G1328">
        <v>150000</v>
      </c>
      <c r="H1328">
        <f t="shared" si="121"/>
        <v>150000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20174</v>
      </c>
    </row>
    <row r="1329" customHeight="1" spans="1:17">
      <c r="A1329">
        <v>904</v>
      </c>
      <c r="B1329" s="3" t="s">
        <v>101</v>
      </c>
      <c r="C1329" s="3">
        <v>4</v>
      </c>
      <c r="D1329" s="10">
        <v>42826</v>
      </c>
      <c r="E1329">
        <v>4</v>
      </c>
      <c r="F1329">
        <v>2017</v>
      </c>
      <c r="G1329">
        <v>150000</v>
      </c>
      <c r="H1329">
        <f t="shared" si="121"/>
        <v>150000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20174</v>
      </c>
    </row>
    <row r="1330" customHeight="1" spans="1:17">
      <c r="A1330">
        <v>904</v>
      </c>
      <c r="B1330" s="3" t="s">
        <v>118</v>
      </c>
      <c r="C1330" s="3">
        <v>6</v>
      </c>
      <c r="D1330" s="10">
        <v>42826</v>
      </c>
      <c r="E1330">
        <v>4</v>
      </c>
      <c r="F1330">
        <v>2017</v>
      </c>
      <c r="G1330">
        <v>425000</v>
      </c>
      <c r="H1330">
        <f t="shared" si="121"/>
        <v>150000</v>
      </c>
      <c r="I1330">
        <f t="shared" si="117"/>
        <v>260000</v>
      </c>
      <c r="J1330">
        <f t="shared" si="118"/>
        <v>5000</v>
      </c>
      <c r="K1330">
        <f t="shared" si="119"/>
        <v>10000</v>
      </c>
      <c r="P1330" t="b">
        <f t="shared" si="120"/>
        <v>1</v>
      </c>
      <c r="Q1330" t="str">
        <f t="shared" si="116"/>
        <v>20174</v>
      </c>
    </row>
    <row r="1331" customHeight="1" spans="1:17">
      <c r="A1331">
        <v>904</v>
      </c>
      <c r="B1331" s="3" t="s">
        <v>172</v>
      </c>
      <c r="C1331" s="3">
        <v>9</v>
      </c>
      <c r="D1331" s="10">
        <v>42826</v>
      </c>
      <c r="E1331">
        <v>4</v>
      </c>
      <c r="F1331">
        <v>2017</v>
      </c>
      <c r="G1331">
        <v>425000</v>
      </c>
      <c r="H1331">
        <f t="shared" si="121"/>
        <v>150000</v>
      </c>
      <c r="I1331">
        <f t="shared" si="117"/>
        <v>260000</v>
      </c>
      <c r="J1331">
        <f t="shared" si="118"/>
        <v>5000</v>
      </c>
      <c r="K1331">
        <f t="shared" si="119"/>
        <v>10000</v>
      </c>
      <c r="P1331" t="b">
        <f t="shared" si="120"/>
        <v>1</v>
      </c>
      <c r="Q1331" t="str">
        <f t="shared" si="116"/>
        <v>20174</v>
      </c>
    </row>
    <row r="1332" customHeight="1" spans="1:17">
      <c r="A1332">
        <v>905</v>
      </c>
      <c r="B1332" t="s">
        <v>128</v>
      </c>
      <c r="C1332">
        <v>6</v>
      </c>
      <c r="D1332" s="10">
        <v>42826</v>
      </c>
      <c r="E1332">
        <v>4</v>
      </c>
      <c r="F1332">
        <v>2017</v>
      </c>
      <c r="G1332">
        <v>150000</v>
      </c>
      <c r="H1332">
        <f t="shared" si="121"/>
        <v>150000</v>
      </c>
      <c r="I1332">
        <f t="shared" si="117"/>
        <v>-15000</v>
      </c>
      <c r="J1332">
        <f t="shared" si="118"/>
        <v>5000</v>
      </c>
      <c r="K1332">
        <f t="shared" si="119"/>
        <v>10000</v>
      </c>
      <c r="P1332" t="b">
        <f t="shared" si="120"/>
        <v>1</v>
      </c>
      <c r="Q1332" t="str">
        <f t="shared" si="116"/>
        <v>20174</v>
      </c>
    </row>
    <row r="1333" customHeight="1" spans="4:6">
      <c r="D1333" s="10">
        <v>42826</v>
      </c>
      <c r="F1333">
        <v>2017</v>
      </c>
    </row>
    <row r="1334" customHeight="1" spans="4:6">
      <c r="D1334" s="10">
        <v>42826</v>
      </c>
      <c r="F1334">
        <v>2017</v>
      </c>
    </row>
    <row r="1335" customHeight="1" spans="4:6">
      <c r="D1335" s="10">
        <v>42826</v>
      </c>
      <c r="F1335">
        <v>2017</v>
      </c>
    </row>
    <row r="1336" customHeight="1" spans="4:6">
      <c r="D1336" s="10">
        <v>42826</v>
      </c>
      <c r="F1336">
        <v>2017</v>
      </c>
    </row>
    <row r="1337" customHeight="1" spans="4:6">
      <c r="D1337" s="10">
        <v>42826</v>
      </c>
      <c r="F1337">
        <v>2017</v>
      </c>
    </row>
    <row r="1338" customHeight="1" spans="4:6">
      <c r="D1338" s="10">
        <v>42826</v>
      </c>
      <c r="F1338">
        <v>2017</v>
      </c>
    </row>
    <row r="1339" customHeight="1" spans="4:6">
      <c r="D1339" s="10">
        <v>42826</v>
      </c>
      <c r="F1339">
        <v>2017</v>
      </c>
    </row>
    <row r="1340" customHeight="1" spans="4:6">
      <c r="D1340" s="10">
        <v>42826</v>
      </c>
      <c r="F1340">
        <v>2017</v>
      </c>
    </row>
    <row r="1341" customHeight="1" spans="4:6">
      <c r="D1341" s="10">
        <v>42826</v>
      </c>
      <c r="F1341">
        <v>2017</v>
      </c>
    </row>
    <row r="1342" customHeight="1" spans="4:6">
      <c r="D1342" s="10">
        <v>42826</v>
      </c>
      <c r="F1342">
        <v>2017</v>
      </c>
    </row>
    <row r="1343" customHeight="1" spans="4:6">
      <c r="D1343" s="10">
        <v>42826</v>
      </c>
      <c r="F1343">
        <v>2017</v>
      </c>
    </row>
    <row r="1344" customHeight="1" spans="4:6">
      <c r="D1344" s="10">
        <v>42826</v>
      </c>
      <c r="F1344">
        <v>2017</v>
      </c>
    </row>
    <row r="1345" customHeight="1" spans="6:6">
      <c r="F1345">
        <v>2017</v>
      </c>
    </row>
    <row r="1346" customHeight="1" spans="6:6">
      <c r="F1346">
        <v>2017</v>
      </c>
    </row>
    <row r="1347" customHeight="1" spans="6:6">
      <c r="F1347">
        <v>2017</v>
      </c>
    </row>
  </sheetData>
  <autoFilter ref="A1:Q1344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2017-05-07T22:23:16Z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